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media/image13.wmf" ContentType="image/x-wmf"/>
  <Override PartName="/xl/pivotTables/_rels/pivotTable1.xml.rels" ContentType="application/vnd.openxmlformats-package.relationships+xml"/>
  <Override PartName="/xl/pivotTables/pivotTable1.xml" ContentType="application/vnd.openxmlformats-officedocument.spreadsheetml.pivotTable+xml"/>
  <Override PartName="/xl/comments2.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ivot" sheetId="1" state="visible" r:id="rId2"/>
    <sheet name="DA Review Plan" sheetId="2" state="visible" r:id="rId3"/>
    <sheet name="Sheet1" sheetId="3" state="visible" r:id="rId4"/>
    <sheet name="Reviewer - Skillset (2)" sheetId="4" state="visible" r:id="rId5"/>
    <sheet name="Leave Plan" sheetId="5" state="visible" r:id="rId6"/>
    <sheet name="General guidelines" sheetId="6" state="visible" r:id="rId7"/>
  </sheets>
  <definedNames>
    <definedName function="false" hidden="true" localSheetId="1" name="_xlnm._FilterDatabase" vbProcedure="false">'DA Review Plan'!$A$18:$AS$216</definedName>
    <definedName function="false" hidden="true" localSheetId="4" name="_xlnm._FilterDatabase" vbProcedure="false">'Leave Plan'!$A$1:$D$49</definedName>
  </definedNames>
  <calcPr iterateCount="100" refMode="A1" iterate="false" iterateDelta="0.0001"/>
  <pivotCaches>
    <pivotCache cacheId="1" r:id="rId9"/>
  </pivotCaches>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G18" authorId="0">
      <text>
        <r>
          <rPr>
            <sz val="11"/>
            <color rgb="FF000000"/>
            <rFont val="Calibri"/>
            <family val="2"/>
            <charset val="1"/>
          </rPr>
          <t xml:space="preserve">Sudatta Haldar:
</t>
        </r>
        <r>
          <rPr>
            <sz val="9"/>
            <color rgb="FF000000"/>
            <rFont val="Tahoma"/>
            <family val="2"/>
            <charset val="1"/>
          </rPr>
          <t xml:space="preserve">Don’t edit the baseline once the review is scheduled</t>
        </r>
      </text>
    </comment>
  </commentList>
</comments>
</file>

<file path=xl/sharedStrings.xml><?xml version="1.0" encoding="utf-8"?>
<sst xmlns="http://schemas.openxmlformats.org/spreadsheetml/2006/main" count="19090" uniqueCount="1636">
  <si>
    <t xml:space="preserve">Reviewer</t>
  </si>
  <si>
    <t xml:space="preserve">- multiple -</t>
  </si>
  <si>
    <t xml:space="preserve">Schedule (Jan'20)
Baseline</t>
  </si>
  <si>
    <t xml:space="preserve">REVIEW TYPE</t>
  </si>
  <si>
    <t xml:space="preserve">PROJECTS</t>
  </si>
  <si>
    <t xml:space="preserve">(empty)</t>
  </si>
  <si>
    <t xml:space="preserve">NA</t>
  </si>
  <si>
    <t xml:space="preserve">TBD</t>
  </si>
  <si>
    <t xml:space="preserve">TQ</t>
  </si>
  <si>
    <t xml:space="preserve">Aetna - Data Platform</t>
  </si>
  <si>
    <t xml:space="preserve">AETNA - Salesforce</t>
  </si>
  <si>
    <t xml:space="preserve">Cotiviti - CAC Integration </t>
  </si>
  <si>
    <t xml:space="preserve">R1 - Thebes </t>
  </si>
  <si>
    <t xml:space="preserve">R1 - Apollo</t>
  </si>
  <si>
    <t xml:space="preserve">Cotiviti - Star Navigator M&amp;S</t>
  </si>
  <si>
    <t xml:space="preserve">TQ - RoR</t>
  </si>
  <si>
    <t xml:space="preserve">MEDIDATA - RACT</t>
  </si>
  <si>
    <t xml:space="preserve">TQ - Scala</t>
  </si>
  <si>
    <t xml:space="preserve">MEDIDATA - SiM/IM/NT </t>
  </si>
  <si>
    <t xml:space="preserve">MEDIDATA - CTMS</t>
  </si>
  <si>
    <t xml:space="preserve">MEDIDATA - Payments</t>
  </si>
  <si>
    <t xml:space="preserve">ALIERA - HealthRules Implementation</t>
  </si>
  <si>
    <t xml:space="preserve">MEDIDATA - Study Management (Team 66, 68, 69)</t>
  </si>
  <si>
    <t xml:space="preserve">BI</t>
  </si>
  <si>
    <t xml:space="preserve">Cotiviti - EDP - Development</t>
  </si>
  <si>
    <t xml:space="preserve">MAGELLAN - Provider Search And Directory</t>
  </si>
  <si>
    <t xml:space="preserve">R1 - EMS - Eligibility (Titans )</t>
  </si>
  <si>
    <t xml:space="preserve">R1 - EMS - Eligibility(Spartans)</t>
  </si>
  <si>
    <t xml:space="preserve">COTIVITI - EDPD Tableau</t>
  </si>
  <si>
    <t xml:space="preserve">PARAMOUNT - EDW</t>
  </si>
  <si>
    <t xml:space="preserve">AETNA - BI - Sales Effectiveness</t>
  </si>
  <si>
    <t xml:space="preserve">MEDIDATA - Study Management (Team 66, 68)</t>
  </si>
  <si>
    <t xml:space="preserve">MAGELLAN - Provider Search</t>
  </si>
  <si>
    <t xml:space="preserve">MEDIDATA - Coder</t>
  </si>
  <si>
    <t xml:space="preserve">IQVIA - IRP1 - Team - 6 &amp; 13</t>
  </si>
  <si>
    <t xml:space="preserve">COTIVITI - CAC Integration</t>
  </si>
  <si>
    <t xml:space="preserve">ESOLUTIONS - Data Platform Initiative</t>
  </si>
  <si>
    <t xml:space="preserve">IQVIA - IRP3 - Team - 9,10,16,18</t>
  </si>
  <si>
    <t xml:space="preserve">TEAMHEALTH - Verity Integration </t>
  </si>
  <si>
    <t xml:space="preserve">TEAMHEALTH - App Support &amp; Enhancement</t>
  </si>
  <si>
    <t xml:space="preserve">PRA ADM </t>
  </si>
  <si>
    <t xml:space="preserve">COTIVITI MIM</t>
  </si>
  <si>
    <t xml:space="preserve">MEDIDATA - Platform Payments</t>
  </si>
  <si>
    <t xml:space="preserve">ALIERA -  Member Portal</t>
  </si>
  <si>
    <t xml:space="preserve">Cotiviti - EDP - Development (Data Lake + BUSF + EDL)</t>
  </si>
  <si>
    <t xml:space="preserve">Clinical Trial Optimisation Platform</t>
  </si>
  <si>
    <t xml:space="preserve">R1 - Ares</t>
  </si>
  <si>
    <t xml:space="preserve">R1 - Hector/ Troy</t>
  </si>
  <si>
    <t xml:space="preserve">PARAMOUNT - EDW (Onsite)</t>
  </si>
  <si>
    <t xml:space="preserve">IQVIA - IRP3 - Team - 9,10,16</t>
  </si>
  <si>
    <t xml:space="preserve">Cytel - Clinical Trial Optimisation Platform</t>
  </si>
  <si>
    <t xml:space="preserve">R1 - Hector/Troy</t>
  </si>
  <si>
    <t xml:space="preserve">Greenway - NFT3-phoenix, NFT-4- Jagurars, NFT6-Warriors</t>
  </si>
  <si>
    <t xml:space="preserve">Greenway - NFT-1-Patriots, NFT-2 raiders, NFT5-falcons, </t>
  </si>
  <si>
    <t xml:space="preserve">Greenway - PDT-1- Titans, PDT-2 - Scorpions, PDT3-Avengers, PDT4-Gladiators</t>
  </si>
  <si>
    <t xml:space="preserve">CNXR - SaaS – Hecate / Enterprise</t>
  </si>
  <si>
    <t xml:space="preserve">GREENWAY - PS - Tech Remediation</t>
  </si>
  <si>
    <t xml:space="preserve">31/Jan/2020</t>
  </si>
  <si>
    <t xml:space="preserve">Total Result</t>
  </si>
  <si>
    <t xml:space="preserve">EM/TAG</t>
  </si>
  <si>
    <t xml:space="preserve">TQ/BI</t>
  </si>
  <si>
    <t xml:space="preserve">QA</t>
  </si>
  <si>
    <t xml:space="preserve">BA</t>
  </si>
  <si>
    <t xml:space="preserve">Total</t>
  </si>
  <si>
    <t xml:space="preserve">DA Review Schedule</t>
  </si>
  <si>
    <t xml:space="preserve">Plan</t>
  </si>
  <si>
    <t xml:space="preserve">Start Date</t>
  </si>
  <si>
    <t xml:space="preserve">End Date</t>
  </si>
  <si>
    <t xml:space="preserve">Baseline</t>
  </si>
  <si>
    <t xml:space="preserve">Revised</t>
  </si>
  <si>
    <t xml:space="preserve"># Rev.Resch</t>
  </si>
  <si>
    <t xml:space="preserve">#Times Resch</t>
  </si>
  <si>
    <t xml:space="preserve">Account</t>
  </si>
  <si>
    <t xml:space="preserve">Reviewee</t>
  </si>
  <si>
    <t xml:space="preserve">Review Duration (Minutes)</t>
  </si>
  <si>
    <t xml:space="preserve">Sprint Details</t>
  </si>
  <si>
    <t xml:space="preserve">Observer/Mentor</t>
  </si>
  <si>
    <t xml:space="preserve">x</t>
  </si>
  <si>
    <t xml:space="preserve">Invite Sent</t>
  </si>
  <si>
    <t xml:space="preserve">Review Input Sent</t>
  </si>
  <si>
    <t xml:space="preserve">Review Completed</t>
  </si>
  <si>
    <t xml:space="preserve">Report received</t>
  </si>
  <si>
    <t xml:space="preserve">Non-3 Report</t>
  </si>
  <si>
    <t xml:space="preserve">Received from DA team</t>
  </si>
  <si>
    <t xml:space="preserve">ARC Updated</t>
  </si>
  <si>
    <t xml:space="preserve">Schedule (Dec'19)
Baseline</t>
  </si>
  <si>
    <t xml:space="preserve">Schedule (Dec'19)
Current Plan</t>
  </si>
  <si>
    <t xml:space="preserve">Reschedule 1</t>
  </si>
  <si>
    <t xml:space="preserve">Reschedule 2</t>
  </si>
  <si>
    <t xml:space="preserve">Reschedule 3</t>
  </si>
  <si>
    <t xml:space="preserve">Reschedule 4</t>
  </si>
  <si>
    <t xml:space="preserve">Reschedule 5</t>
  </si>
  <si>
    <t xml:space="preserve">Rescheduled (Y/N)</t>
  </si>
  <si>
    <t xml:space="preserve">Reschedule Count</t>
  </si>
  <si>
    <t xml:space="preserve">Reschedule Reasons</t>
  </si>
  <si>
    <t xml:space="preserve">Same day reschedule</t>
  </si>
  <si>
    <t xml:space="preserve">WSR Mail Sent</t>
  </si>
  <si>
    <t xml:space="preserve">WSR Received</t>
  </si>
  <si>
    <t xml:space="preserve">Review Pre-requisite Received</t>
  </si>
  <si>
    <t xml:space="preserve">PM</t>
  </si>
  <si>
    <t xml:space="preserve">DM</t>
  </si>
  <si>
    <t xml:space="preserve">OPM</t>
  </si>
  <si>
    <t xml:space="preserve">AM</t>
  </si>
  <si>
    <t xml:space="preserve">Project Specification/Technology</t>
  </si>
  <si>
    <t xml:space="preserve">Oct'19 Reviewer</t>
  </si>
  <si>
    <t xml:space="preserve">Review freequency</t>
  </si>
  <si>
    <t xml:space="preserve">ARC Project mapping</t>
  </si>
  <si>
    <t xml:space="preserve">Remarks</t>
  </si>
  <si>
    <t xml:space="preserve">Score</t>
  </si>
  <si>
    <t xml:space="preserve">Project ID</t>
  </si>
  <si>
    <t xml:space="preserve">AETNA</t>
  </si>
  <si>
    <t xml:space="preserve">AETNA - Digital Transformation (Active Advice &amp; MAHP)</t>
  </si>
  <si>
    <t xml:space="preserve">(M) - Rathan Singade;Ravi Ramakrishna; Arun Rachakonda ; Ifrana Abdullah ; Prerana Manjunath ; Sheik Suheb 
(O) - Anupam Basu,</t>
  </si>
  <si>
    <t xml:space="preserve"> </t>
  </si>
  <si>
    <t xml:space="preserve">Baiju</t>
  </si>
  <si>
    <t xml:space="preserve">Krishna narayana</t>
  </si>
  <si>
    <t xml:space="preserve">Y</t>
  </si>
  <si>
    <t xml:space="preserve">Reschduling as requested by Rathan as team will be busy in PI planning</t>
  </si>
  <si>
    <t xml:space="preserve">Anupam Basu</t>
  </si>
  <si>
    <t xml:space="preserve">Venkateswaran Vagulabaranan</t>
  </si>
  <si>
    <t xml:space="preserve">Akash Swain</t>
  </si>
  <si>
    <t xml:space="preserve">Sunil Kumar</t>
  </si>
  <si>
    <t xml:space="preserve">Monthly</t>
  </si>
  <si>
    <t xml:space="preserve">AETNA - Digital Transformation </t>
  </si>
  <si>
    <t xml:space="preserve">21885</t>
  </si>
  <si>
    <t xml:space="preserve">AETNA - Salesforce, Application Support</t>
  </si>
  <si>
    <t xml:space="preserve">EM</t>
  </si>
  <si>
    <t xml:space="preserve">(M) - Lanke Sirisha 
(O) - Harish Manjunath</t>
  </si>
  <si>
    <t xml:space="preserve">Lanke Sirisha</t>
  </si>
  <si>
    <t xml:space="preserve">Harsih Manjunath</t>
  </si>
  <si>
    <t xml:space="preserve">Ramesh Bhuyan</t>
  </si>
  <si>
    <t xml:space="preserve">21920, 22083</t>
  </si>
  <si>
    <t xml:space="preserve">22083</t>
  </si>
  <si>
    <t xml:space="preserve">(M) - Akash Swain
(O) - </t>
  </si>
  <si>
    <t xml:space="preserve">AETNA - Active Advice</t>
  </si>
  <si>
    <t xml:space="preserve">(M) - Himanshu Negi 
(O) -Anupam</t>
  </si>
  <si>
    <t xml:space="preserve">Roshith</t>
  </si>
  <si>
    <t xml:space="preserve">Reschduling as requested by Roshith as busy with client meeting,Reschduling as Himanshu is not available.Reschduling as Roshith is on PTO.,Reschduling as team did not turn up</t>
  </si>
  <si>
    <t xml:space="preserve">
</t>
  </si>
  <si>
    <t xml:space="preserve">Check with Harish every month if it is required or not</t>
  </si>
  <si>
    <t xml:space="preserve">AETNA - Digital Transformation (MAHP)</t>
  </si>
  <si>
    <t xml:space="preserve">(M) - Ekalvaya Mishra
(O) - Anupam</t>
  </si>
  <si>
    <t xml:space="preserve">AETNA - Digital Transformation</t>
  </si>
  <si>
    <t xml:space="preserve">Issue with skype</t>
  </si>
  <si>
    <t xml:space="preserve">AETNA - L1 SUPPORT</t>
  </si>
  <si>
    <t xml:space="preserve">(M) - Vasu, Som
(O) - Arnab Roy Chowdhury, Harish Manjunath</t>
  </si>
  <si>
    <t xml:space="preserve">Vasudevan</t>
  </si>
  <si>
    <t xml:space="preserve">Harish Manjunath</t>
  </si>
  <si>
    <t xml:space="preserve">Smita Ramtekkar </t>
  </si>
  <si>
    <t xml:space="preserve">22010</t>
  </si>
  <si>
    <t xml:space="preserve">AETNA - RPA </t>
  </si>
  <si>
    <t xml:space="preserve">(M) - Asha
(O) -</t>
  </si>
  <si>
    <t xml:space="preserve">Asha Pallan</t>
  </si>
  <si>
    <t xml:space="preserve">Anki Reddy</t>
  </si>
  <si>
    <t xml:space="preserve">22005</t>
  </si>
  <si>
    <t xml:space="preserve">(M) - Pravin Kesavan
(O) - Hariprasad Reddy Elavarthi</t>
  </si>
  <si>
    <t xml:space="preserve">Pravin Keasavan</t>
  </si>
  <si>
    <t xml:space="preserve">Hariprasad Reddy Elavarthi</t>
  </si>
  <si>
    <t xml:space="preserve">21881</t>
  </si>
  <si>
    <t xml:space="preserve">(M) -Balaraj Narasimhaiah
(O) -Harish Manjunath</t>
  </si>
  <si>
    <t xml:space="preserve">Reshdeuling as per everyone's availbility</t>
  </si>
  <si>
    <t xml:space="preserve">Balaraj Narasimhaih</t>
  </si>
  <si>
    <t xml:space="preserve">22120</t>
  </si>
  <si>
    <t xml:space="preserve">Reschduling as requested by Ramesh,due to personal emergency,Reschduling as requested by Balaraj,due to personal emergency</t>
  </si>
  <si>
    <t xml:space="preserve">AETNA - Digital Transformation (Active Advice)</t>
  </si>
  <si>
    <t xml:space="preserve">(M) - Anupam Basu
(O) - Harish Manjunath</t>
  </si>
  <si>
    <t xml:space="preserve">(M) -Vishwanath Khode
(O) - Harish Manjunath</t>
  </si>
  <si>
    <t xml:space="preserve">AETNA - QA,Cotiviti QR Automation, ARIS GLOBAL - QA(NA)</t>
  </si>
  <si>
    <t xml:space="preserve">(M) – Akhil,Nischal,
(O) – Pavan V
</t>
  </si>
  <si>
    <t xml:space="preserve">Akhil Shukla</t>
  </si>
  <si>
    <t xml:space="preserve">Pavan Vasudevan, Krishnaprasad Balasundaram</t>
  </si>
  <si>
    <t xml:space="preserve">AETNA - QA</t>
  </si>
  <si>
    <t xml:space="preserve">Last review : 2019-08-13</t>
  </si>
  <si>
    <t xml:space="preserve">21289</t>
  </si>
  <si>
    <t xml:space="preserve">(M) - Nischal,Prakash Basireddy, Abdul Shaik,Abdul Naeem
(O) - Harish Manjunath</t>
  </si>
  <si>
    <t xml:space="preserve">06.17-06.28,07.01-07.12,07.15-07.26,08.05-08.16,08.19-08.30,09.02-09.13,09.16-09.27</t>
  </si>
  <si>
    <t xml:space="preserve">Anitha Balakrishnan</t>
  </si>
  <si>
    <t xml:space="preserve">Roopa Subramanyam</t>
  </si>
  <si>
    <t xml:space="preserve">Reschduling as Roopa was not availble </t>
  </si>
  <si>
    <t xml:space="preserve">• Roopa was not available in person
• Nischal did not share offline reports
</t>
  </si>
  <si>
    <t xml:space="preserve">AETNA - Test Data Management, Performance QA, Salesforce - QA</t>
  </si>
  <si>
    <t xml:space="preserve">(M) - Nischal,Pavan
(O) -  Akhil,</t>
  </si>
  <si>
    <t xml:space="preserve">22134, 22163, 22164</t>
  </si>
  <si>
    <t xml:space="preserve">Akhil, Nischal</t>
  </si>
  <si>
    <t xml:space="preserve">Pavan Vaesudevan</t>
  </si>
  <si>
    <t xml:space="preserve">(M) - Akhil
(O) -  Harish</t>
  </si>
  <si>
    <t xml:space="preserve">Samanth and Priya</t>
  </si>
  <si>
    <t xml:space="preserve">(M) - Gnani Gyarampalli, Manjunatha Mallikarjuna,Kishore Sudhakar Vashist, Guru 
(O) - Anupam Basu, Harish Manjunath</t>
  </si>
  <si>
    <t xml:space="preserve">Wasim Ahmed </t>
  </si>
  <si>
    <t xml:space="preserve">Rahul Singi</t>
  </si>
  <si>
    <t xml:space="preserve">Reschduling as requested by  Wasim as he is travelling to native.</t>
  </si>
  <si>
    <t xml:space="preserve">.Net, Java Script</t>
  </si>
  <si>
    <t xml:space="preserve">Canceling this review for the month of Jan,as confirmed by Sreeja.</t>
  </si>
  <si>
    <t xml:space="preserve">(M) - Kishore Sudhakar, Abhay Choubey
(O) - Anupam Basu</t>
  </si>
  <si>
    <t xml:space="preserve">Canceling this review for the month of Jan, approved by Harish.Need to plan this review in 2nd week of Feb.</t>
  </si>
  <si>
    <t xml:space="preserve">AETNA - Performance QA</t>
  </si>
  <si>
    <t xml:space="preserve">NA(Need to check with sreeja)</t>
  </si>
  <si>
    <t xml:space="preserve"> AETNA - Performance QA</t>
  </si>
  <si>
    <t xml:space="preserve">AETNA - Salesforce - QA</t>
  </si>
  <si>
    <t xml:space="preserve">AETNA - Test Data Management</t>
  </si>
  <si>
    <t xml:space="preserve"> AETNA - Test Data Management</t>
  </si>
  <si>
    <t xml:space="preserve">22134</t>
  </si>
  <si>
    <t xml:space="preserve">ALIERA</t>
  </si>
  <si>
    <t xml:space="preserve">(M) - Vikas Lambha
(O) - Pramitha Bhattacharya</t>
  </si>
  <si>
    <t xml:space="preserve">Anitha T</t>
  </si>
  <si>
    <t xml:space="preserve">Resheduling as requested by Anita,as she is on PTO</t>
  </si>
  <si>
    <t xml:space="preserve">Paramita Bhattacharya</t>
  </si>
  <si>
    <t xml:space="preserve">Vinay Pal,Vishal Pillai</t>
  </si>
  <si>
    <t xml:space="preserve">Sitaramaraju Atchutuni</t>
  </si>
  <si>
    <t xml:space="preserve">Chiraag Shah</t>
  </si>
  <si>
    <t xml:space="preserve">21877</t>
  </si>
  <si>
    <t xml:space="preserve">QA-Performance</t>
  </si>
  <si>
    <t xml:space="preserve">(M) - Vinod Kalidindi; Sohel Hasan
(O)-Rashmi Ganesh, Devaraju Maruthai</t>
  </si>
  <si>
    <t xml:space="preserve">Devaraju </t>
  </si>
  <si>
    <t xml:space="preserve">Rashmi Ganesh, Vinay Pal</t>
  </si>
  <si>
    <t xml:space="preserve">21963</t>
  </si>
  <si>
    <t xml:space="preserve">ALIERA - Broker Portal 2.0</t>
  </si>
  <si>
    <t xml:space="preserve">(M) - Vinod Kalidindi
(O) - Rashmi Ganesh</t>
  </si>
  <si>
    <t xml:space="preserve">Gaurav Srivastava</t>
  </si>
  <si>
    <t xml:space="preserve">(M) -  Mohan Krishnamurthy,Sushmita Dube 
(O) - RashmiI Ganesh,Sunil Rao</t>
  </si>
  <si>
    <t xml:space="preserve">Samanth Bapu</t>
  </si>
  <si>
    <t xml:space="preserve">Rashmi Ganesh</t>
  </si>
  <si>
    <t xml:space="preserve">Vinitha Shama Rao</t>
  </si>
  <si>
    <t xml:space="preserve">ALIERA - Broker Portal </t>
  </si>
  <si>
    <t xml:space="preserve">(M) -  Vinay Tiwari
(O) - Rashmi Ganesh
</t>
  </si>
  <si>
    <t xml:space="preserve">Shrikrishna Ujjire</t>
  </si>
  <si>
    <t xml:space="preserve">BA - Onsite</t>
  </si>
  <si>
    <t xml:space="preserve">(M) - Siddhant Mohapatra
(O) - </t>
  </si>
  <si>
    <t xml:space="preserve">(M) - Sitaramaraju Atchutuni, Senthil Selvam
(O) - </t>
  </si>
  <si>
    <t xml:space="preserve">Reschduling as requested by Ramesh,Due to personal emergency.</t>
  </si>
  <si>
    <t xml:space="preserve">Review did not happened as Sitaramaraju’s  did not turn up</t>
  </si>
  <si>
    <t xml:space="preserve">(M) - Rashmi Ganesh
(O) - Vinitha Rao</t>
  </si>
  <si>
    <t xml:space="preserve">ALIERA - Broker Portal Phase 2</t>
  </si>
  <si>
    <t xml:space="preserve">ALIERA - UAT &amp; Prod Rollout Support</t>
  </si>
  <si>
    <t xml:space="preserve">(M) -Vijai Parthiban;Gaurav
(O) -Pavan;</t>
  </si>
  <si>
    <t xml:space="preserve">Gaurav Srivastav</t>
  </si>
  <si>
    <t xml:space="preserve">Review not required for the month of Jan,Need to check with Ramesh to have thius review in the month of Feb (as per discussed with Sreeja)</t>
  </si>
  <si>
    <t xml:space="preserve">(M) - Paramitha
(O) - </t>
  </si>
  <si>
    <t xml:space="preserve">Quarterly</t>
  </si>
  <si>
    <t xml:space="preserve">(M) - Gangadhar Bhojanapu
(O) -  Sunil Rao</t>
  </si>
  <si>
    <t xml:space="preserve">ALIERA - Member Portal </t>
  </si>
  <si>
    <t xml:space="preserve">(M) - Preethish Sasidharan, Priti Tripathi
(O) - Paramitha</t>
  </si>
  <si>
    <t xml:space="preserve">Reschduling as requested by Paramita ,as team is busy with deliverables</t>
  </si>
  <si>
    <t xml:space="preserve">AM Connect</t>
  </si>
  <si>
    <t xml:space="preserve">Aetna, Aris</t>
  </si>
  <si>
    <t xml:space="preserve">(M) - Sunil Kumar,Laksh</t>
  </si>
  <si>
    <t xml:space="preserve">Laksh</t>
  </si>
  <si>
    <t xml:space="preserve">Reshduling as Sunil is travelling </t>
  </si>
  <si>
    <t xml:space="preserve">Plan meeting in August</t>
  </si>
  <si>
    <t xml:space="preserve">ALIERA, BCBST- RPA, NEUGEN - Run &amp; Operate,RMHP - Facets Support</t>
  </si>
  <si>
    <t xml:space="preserve">(M) - Chiraag Shah,Laksh</t>
  </si>
  <si>
    <t xml:space="preserve">CONNECTURE,NAVVIS</t>
  </si>
  <si>
    <t xml:space="preserve">(M) - Kshitij Shah,Laksh</t>
  </si>
  <si>
    <t xml:space="preserve">Laksh, Smita</t>
  </si>
  <si>
    <t xml:space="preserve">Need to be planned in Sep'19</t>
  </si>
  <si>
    <t xml:space="preserve">GW, IQVIA</t>
  </si>
  <si>
    <t xml:space="preserve">(M) - Jerry JR Buchanan
(O) - </t>
  </si>
  <si>
    <t xml:space="preserve">Canceling this review as Informed by Laksh and sreeja</t>
  </si>
  <si>
    <t xml:space="preserve">IQVIA,Medidata</t>
  </si>
  <si>
    <t xml:space="preserve">(M) - Vipul Karthik
(O) - </t>
  </si>
  <si>
    <t xml:space="preserve">Lakshmeesha Gundurao</t>
  </si>
  <si>
    <t xml:space="preserve">ANTHEM</t>
  </si>
  <si>
    <t xml:space="preserve">ANTHEM - CAREMORE - RPA </t>
  </si>
  <si>
    <t xml:space="preserve">(M) - Hariharan,Sharath
(O) - </t>
  </si>
  <si>
    <t xml:space="preserve">Hariharan</t>
  </si>
  <si>
    <t xml:space="preserve">Ankireddy</t>
  </si>
  <si>
    <t xml:space="preserve">22119</t>
  </si>
  <si>
    <t xml:space="preserve">BANNERHEALTH</t>
  </si>
  <si>
    <t xml:space="preserve">BANNERHEALTH - RPA</t>
  </si>
  <si>
    <t xml:space="preserve">(M) - Hariharan
(O) - </t>
  </si>
  <si>
    <t xml:space="preserve">This BannerHealth engagement not yet kicked off, will revert once this happens.</t>
  </si>
  <si>
    <t xml:space="preserve">BCBST-RPA</t>
  </si>
  <si>
    <t xml:space="preserve">(M) - Asha
(O) - </t>
  </si>
  <si>
    <t xml:space="preserve">Reshdeuling as requested by Asha, as she is unwell.</t>
  </si>
  <si>
    <t xml:space="preserve">Madhura Veeraiah, Naresh Jindam, Saravana Kumar</t>
  </si>
  <si>
    <t xml:space="preserve">Somya Jaiswal</t>
  </si>
  <si>
    <t xml:space="preserve">Kshitij Shah</t>
  </si>
  <si>
    <t xml:space="preserve">Java, .NET, Angular JS, Knockout</t>
  </si>
  <si>
    <t xml:space="preserve">22006</t>
  </si>
  <si>
    <t xml:space="preserve">CARECENTRIX </t>
  </si>
  <si>
    <t xml:space="preserve">CARECENTRIX - Data Ingestion and UDH</t>
  </si>
  <si>
    <t xml:space="preserve">(M) - Anitha Suresh
(O) - Rama G</t>
  </si>
  <si>
    <t xml:space="preserve">22183</t>
  </si>
  <si>
    <t xml:space="preserve">(M)-Selvam Rangasamy ,Yogananda Nusi ,Shanti Subramanyam 
(O)-Ram G,Anita T</t>
  </si>
  <si>
    <t xml:space="preserve">Manoj Kakkatil</t>
  </si>
  <si>
    <t xml:space="preserve">y</t>
  </si>
  <si>
    <t xml:space="preserve">Team Norming</t>
  </si>
  <si>
    <t xml:space="preserve">Will be planing for the month of Feb as suggested by Sreeja</t>
  </si>
  <si>
    <t xml:space="preserve">CHRISTUS HEALTH</t>
  </si>
  <si>
    <t xml:space="preserve">CHRISTUS HEALTH - Interoperability</t>
  </si>
  <si>
    <t xml:space="preserve">(M) - Jaison Poomthaniyil
(O) - Shwetabh Kumar</t>
  </si>
  <si>
    <t xml:space="preserve">Jaison</t>
  </si>
  <si>
    <t xml:space="preserve">Shwethabh Kumar</t>
  </si>
  <si>
    <t xml:space="preserve">No reviews in Jan'20 as suggested by Laksh
</t>
  </si>
  <si>
    <t xml:space="preserve">22058</t>
  </si>
  <si>
    <t xml:space="preserve">CONNECTURE</t>
  </si>
  <si>
    <t xml:space="preserve">(M) - Monika Kandukuri, Murali Sulam
(O) -Madhura</t>
  </si>
  <si>
    <t xml:space="preserve">21st May-03rd June, 04th June- 17th June, 18th June, 01st July </t>
  </si>
  <si>
    <t xml:space="preserve">Rechduling asrequested by Anitha,due to personal emergency</t>
  </si>
  <si>
    <t xml:space="preserve">CNXR - SaaS - Atlas (Member Management)</t>
  </si>
  <si>
    <t xml:space="preserve">21547</t>
  </si>
  <si>
    <t xml:space="preserve">(M) - Saravana, Madhura
(O) - Sowmya Jaiswal</t>
  </si>
  <si>
    <t xml:space="preserve">Sreeja</t>
  </si>
  <si>
    <t xml:space="preserve">CNXR - SaaS - Connecture</t>
  </si>
  <si>
    <t xml:space="preserve">21516</t>
  </si>
  <si>
    <t xml:space="preserve">(M) - Priyanka Mattikalli, Subhajit Ray,Divakar Suryamurthy,Ranjitha Venkatachalapathi,Amala Jose 
(O) - Madhura</t>
  </si>
  <si>
    <t xml:space="preserve">Sourabh Virdi</t>
  </si>
  <si>
    <t xml:space="preserve">Vineesh</t>
  </si>
  <si>
    <t xml:space="preserve">Recschduling as requested by Divakar,as team is busy with critical deliverables.</t>
  </si>
  <si>
    <t xml:space="preserve">COTIVITI</t>
  </si>
  <si>
    <t xml:space="preserve">Cotiviti - Quality Reporter</t>
  </si>
  <si>
    <t xml:space="preserve">QA - Automation</t>
  </si>
  <si>
    <t xml:space="preserve">(M) - Deepthi Devarinti,Anil sharma
(O) - Anupama D, Paras Kumar, </t>
  </si>
  <si>
    <t xml:space="preserve">Ganesh Kodali</t>
  </si>
  <si>
    <t xml:space="preserve">Anupama Dasgupta</t>
  </si>
  <si>
    <t xml:space="preserve">Shilpa Joshi</t>
  </si>
  <si>
    <t xml:space="preserve">Quaterly</t>
  </si>
  <si>
    <t xml:space="preserve">COTIVITI - Quality Reporter - Invincible</t>
  </si>
  <si>
    <t xml:space="preserve">21796</t>
  </si>
  <si>
    <t xml:space="preserve">(M) -  Shanmugappa,Mohammed Salahuddeen, Pravallika,Manjunath
(O) - Gaurav Srivastava</t>
  </si>
  <si>
    <t xml:space="preserve">Janarthanan Durairaj</t>
  </si>
  <si>
    <t xml:space="preserve">Ashok Amilineni</t>
  </si>
  <si>
    <t xml:space="preserve">Last review in Dec next review in March</t>
  </si>
  <si>
    <t xml:space="preserve">21737</t>
  </si>
  <si>
    <t xml:space="preserve">Cotiviti - Executive Dashboard</t>
  </si>
  <si>
    <t xml:space="preserve">(M) - Krishna Narayana,Harshad
(O) - Gaurav Srivastav, Veeranna Allimatti, Raghunandan Srinivasa </t>
  </si>
  <si>
    <t xml:space="preserve">Mahesh Ramchandra Kulkarni</t>
  </si>
  <si>
    <t xml:space="preserve">Choo Lee</t>
  </si>
  <si>
    <t xml:space="preserve">21805</t>
  </si>
  <si>
    <t xml:space="preserve">(M) - Manohar Dattatreya,Harish Kotgi 
(O) - Sachin Tripati</t>
  </si>
  <si>
    <t xml:space="preserve">Nischal Chhetri</t>
  </si>
  <si>
    <t xml:space="preserve">Sachin Tripathi</t>
  </si>
  <si>
    <t xml:space="preserve">Vijay Rajan (ARC SaysShilpa Joshi)</t>
  </si>
  <si>
    <t xml:space="preserve">Last review : 23 Dec, next review will happen in March</t>
  </si>
  <si>
    <t xml:space="preserve">21761</t>
  </si>
  <si>
    <t xml:space="preserve">COTIVITI - Star Navigator M&amp;S</t>
  </si>
  <si>
    <t xml:space="preserve">(M) - sabyaschi, Asutosh,Parasappa,Sachin Tripathi
(O) - Anupama D</t>
  </si>
  <si>
    <t xml:space="preserve">Net MVC 5.2x, SSIS, Kendo, SQL, ETL Testing, Ruby Watir Framework</t>
  </si>
  <si>
    <t xml:space="preserve">21754</t>
  </si>
  <si>
    <t xml:space="preserve">(M)-Hemanth Sosle,(O) Pushpa</t>
  </si>
  <si>
    <t xml:space="preserve">Ronak Sanghavi</t>
  </si>
  <si>
    <t xml:space="preserve">(M)-Pushpa,Raghunandan</t>
  </si>
  <si>
    <t xml:space="preserve">Reschduling as requested by Sreeja as sreej requiered Ramesh's slot to have project Inititaion </t>
  </si>
  <si>
    <t xml:space="preserve">Pushpa/Raghunandan</t>
  </si>
  <si>
    <t xml:space="preserve">(M) - Ajay Sidde;Subbarayudu Gopanapalli 
(O) - Raghunanda  Srinivasa</t>
  </si>
  <si>
    <t xml:space="preserve">Last review in Sep next review in Dec</t>
  </si>
  <si>
    <t xml:space="preserve">(M) - Muralidhar Lingala 
(O) - Raghunanda  Srinivasa</t>
  </si>
  <si>
    <t xml:space="preserve">Clubbed the review with offshore review</t>
  </si>
  <si>
    <t xml:space="preserve">(M) - Rakesh Ogirala, Parinitha Shetty
(O) – Harshad Bopardikar
</t>
  </si>
  <si>
    <t xml:space="preserve">COTIVITI - Quality Reporter</t>
  </si>
  <si>
    <t xml:space="preserve">(M) - Puneet Kadiwal
(O) - Paras Kumar,</t>
  </si>
  <si>
    <t xml:space="preserve">Last Review-sept 2019</t>
  </si>
  <si>
    <t xml:space="preserve">(M) - Dhruv Saxena, Puneet Kadiwal
(O) - Paras Kumar,</t>
  </si>
  <si>
    <t xml:space="preserve">Wifi Issue skype was not working,Review has been canceled for July month</t>
  </si>
  <si>
    <t xml:space="preserve">(M) - Rima Nunna 
(O) -  </t>
  </si>
  <si>
    <t xml:space="preserve">Last review : 09/23/2019</t>
  </si>
  <si>
    <t xml:space="preserve">(M) - Rahul Sengi
(O) - Sachin Tripathi </t>
  </si>
  <si>
    <t xml:space="preserve">ETL+.net, C#</t>
  </si>
  <si>
    <t xml:space="preserve">COTIVITI - Quality Reporter - Invincible and Prometheus </t>
  </si>
  <si>
    <t xml:space="preserve">(M) - Prasanna Kammaje
(O) - Paras Kumar,Syed Gulzar,Roushan Kumar,Ankita santhosh, Prithwairaj Banarajee,Raghunanadan</t>
  </si>
  <si>
    <t xml:space="preserve">Vasan</t>
  </si>
  <si>
    <t xml:space="preserve">Reshduling as requested by Vasan as he is busy with deliverables.</t>
  </si>
  <si>
    <t xml:space="preserve">NET Core, Angular JS, C#</t>
  </si>
  <si>
    <t xml:space="preserve">Cotiviti - Quality Reporter IQWT</t>
  </si>
  <si>
    <t xml:space="preserve">(M) - Sabya Sachi, Visahl Mandoli,Kakanuru Pavitra 
(O) - Paras Kumar, Raghunandan Srinivasa </t>
  </si>
  <si>
    <t xml:space="preserve">Cotiviti - Quality Reporter &amp; IQWT</t>
  </si>
  <si>
    <t xml:space="preserve">21902</t>
  </si>
  <si>
    <t xml:space="preserve">Cotiviti</t>
  </si>
  <si>
    <t xml:space="preserve">Cotiviti QR Automation</t>
  </si>
  <si>
    <t xml:space="preserve">(M) - Nischal
(O) - Akhil/ Pawan</t>
  </si>
  <si>
    <t xml:space="preserve">COTIVITI - Quality Reporter - Invincible,Prometheus</t>
  </si>
  <si>
    <t xml:space="preserve">(M) - Pavan Kulkarni,Sidharth Sthitapragna
(O) - Paras Kumar, Raghunandan</t>
  </si>
  <si>
    <t xml:space="preserve">Cotiviti - CAC Integration</t>
  </si>
  <si>
    <t xml:space="preserve">(M) - Sachin Tripati 
(O) - Raghunandan</t>
  </si>
  <si>
    <t xml:space="preserve">Last review on 23rd Sep</t>
  </si>
  <si>
    <t xml:space="preserve">Cotiviti - EDP - Development &amp; EDPD Migration</t>
  </si>
  <si>
    <t xml:space="preserve">(M) - Gaurav 
(O) - Raghunandan Srinivas</t>
  </si>
  <si>
    <t xml:space="preserve">(M) - Ashok Amilineni
(O) - </t>
  </si>
  <si>
    <t xml:space="preserve">(M) - Harshad
(O) -  Raghunandan Srinivasa</t>
  </si>
  <si>
    <t xml:space="preserve">(M) - Raghu
(O) - </t>
  </si>
  <si>
    <t xml:space="preserve">(M) - Shilpa Joshi
(O) - </t>
  </si>
  <si>
    <t xml:space="preserve">Daniel Arrell, Shilpa Joshi</t>
  </si>
  <si>
    <t xml:space="preserve">(M) - Sachin Tripati 
(O) -Raghu</t>
  </si>
  <si>
    <t xml:space="preserve">Cotiviti -  Star Navigator</t>
  </si>
  <si>
    <t xml:space="preserve">(M) -  Vishesh Bhawsar
(O) - Sachin Tripathi</t>
  </si>
  <si>
    <t xml:space="preserve">.Net, C#</t>
  </si>
  <si>
    <t xml:space="preserve">Last review : Dec, next review will happen in Feb</t>
  </si>
  <si>
    <t xml:space="preserve">(M) - Raghunanda Srinivasa, Ravikumar Kubusada, Suresh Velga, 
(O) - Gaurav Srivastava</t>
  </si>
  <si>
    <t xml:space="preserve">Reshduling as team is busy with deliverables</t>
  </si>
  <si>
    <t xml:space="preserve">Cotiviti - Dev Ops</t>
  </si>
  <si>
    <t xml:space="preserve">TQ  Dev Ops</t>
  </si>
  <si>
    <t xml:space="preserve">(M) - Raghunandan </t>
  </si>
  <si>
    <t xml:space="preserve">COTIVITI - Exceutive Dashboard</t>
  </si>
  <si>
    <t xml:space="preserve">TQ- SDK</t>
  </si>
  <si>
    <t xml:space="preserve">(M) - Harshad Bopardikar,Raghunandan,Mahesh Kulkarni</t>
  </si>
  <si>
    <t xml:space="preserve">M) – Prabal Singh, Prince Varghese
(O) - Raghunandan Srinivasa, Harshad
</t>
  </si>
  <si>
    <t xml:space="preserve">Vijay Krishna</t>
  </si>
  <si>
    <t xml:space="preserve">Ramesh Bhuyan, Kartik Malreddy</t>
  </si>
  <si>
    <t xml:space="preserve">Cotiviti - Executive Dashboard BI review will not happen in Jan,Confirmed by sreeja</t>
  </si>
  <si>
    <t xml:space="preserve">COTIVITI </t>
  </si>
  <si>
    <t xml:space="preserve">COTIVITI - EDPD Tableau &amp; EDL</t>
  </si>
  <si>
    <t xml:space="preserve">(M) - Paras
(O) -Raghu</t>
  </si>
  <si>
    <t xml:space="preserve">Raghunandan</t>
  </si>
  <si>
    <t xml:space="preserve">22042</t>
  </si>
  <si>
    <t xml:space="preserve">(M) -Raghu
(O) - Paras</t>
  </si>
  <si>
    <t xml:space="preserve">COTIVITI  </t>
  </si>
  <si>
    <t xml:space="preserve">COTIVITI EDL </t>
  </si>
  <si>
    <t xml:space="preserve">(M)-Raghunandan,(O) Paras</t>
  </si>
  <si>
    <t xml:space="preserve">COTIVITI, MAGELLAN</t>
  </si>
  <si>
    <t xml:space="preserve">                                              </t>
  </si>
  <si>
    <t xml:space="preserve">(M) - Choo Lee
(O) - Aravind Goli</t>
  </si>
  <si>
    <t xml:space="preserve">Reschuluing as per everyone's availability,Reshduling as requested by Choo lee.</t>
  </si>
  <si>
    <t xml:space="preserve">ESOLUTIONS</t>
  </si>
  <si>
    <t xml:space="preserve">(M)-Sandeep,Rakesh ogirala 
(O)-Reecha </t>
  </si>
  <si>
    <t xml:space="preserve">(M) - Reecha Sinha,Samarjeet
(O) - Anupama</t>
  </si>
  <si>
    <t xml:space="preserve">Reschuluing as Reecha had personal emergency</t>
  </si>
  <si>
    <t xml:space="preserve">22124</t>
  </si>
  <si>
    <t xml:space="preserve">(M) - Reecha Sinha
(O) - Anupama</t>
  </si>
  <si>
    <t xml:space="preserve">Reschuluing as Reecha,due to unwell.</t>
  </si>
  <si>
    <t xml:space="preserve">(M) -Yash Gupta,Kamalesh
(O)-Samarjeet, Reecha</t>
  </si>
  <si>
    <t xml:space="preserve">Resheduling as requested by Reecha,as team will be busy with activities regarding demo with client.Reschduling as requested by Viajy ,as he is held up with critical deliverables</t>
  </si>
  <si>
    <t xml:space="preserve">FROEDTERT</t>
  </si>
  <si>
    <t xml:space="preserve">FROEDTERT - RPA</t>
  </si>
  <si>
    <t xml:space="preserve">Project Initiation</t>
  </si>
  <si>
    <t xml:space="preserve">(M) - Hariharan Venkatesan
(O) - </t>
  </si>
  <si>
    <t xml:space="preserve">GREENWAY</t>
  </si>
  <si>
    <t xml:space="preserve">GREENWAY - PS- NFT1 - Patriots</t>
  </si>
  <si>
    <t xml:space="preserve">(M) - Yatin Sood, Shrikrishna Ujire, Ranjeetha Kempegowda
(O) - Shashi</t>
  </si>
  <si>
    <t xml:space="preserve">Dhanasekhar, Manoj, Vipin, Ashwin C</t>
  </si>
  <si>
    <t xml:space="preserve">Shashikiran Madhukar</t>
  </si>
  <si>
    <t xml:space="preserve">Krishnaraddi Hulihalli</t>
  </si>
  <si>
    <t xml:space="preserve">Jerry JR Buchanan</t>
  </si>
  <si>
    <t xml:space="preserve">GREENWAY - PDT</t>
  </si>
  <si>
    <t xml:space="preserve">21720</t>
  </si>
  <si>
    <t xml:space="preserve">(M) - Manish Guda
(O)- </t>
  </si>
  <si>
    <t xml:space="preserve">21721</t>
  </si>
  <si>
    <t xml:space="preserve">GREENWAY - Server Swaps </t>
  </si>
  <si>
    <t xml:space="preserve">(M)-Rakesh,</t>
  </si>
  <si>
    <t xml:space="preserve">Reschduling as requested by Rakesh,as he is not well.Reschduling as requested by Rakesh,as he is not well.</t>
  </si>
  <si>
    <t xml:space="preserve">22152</t>
  </si>
  <si>
    <t xml:space="preserve">Rakesh</t>
  </si>
  <si>
    <t xml:space="preserve">GREENWAY - QA regression1</t>
  </si>
  <si>
    <t xml:space="preserve">(M) - Kummanda Nanaiah, Deepika Devaraju, Manasi hazra
(O) - Baiju,Ashwin C</t>
  </si>
  <si>
    <t xml:space="preserve">Shanmugappa R</t>
  </si>
  <si>
    <t xml:space="preserve">Baiju T, Ashwin,Manoj M</t>
  </si>
  <si>
    <t xml:space="preserve">21700</t>
  </si>
  <si>
    <t xml:space="preserve">Greenway - All</t>
  </si>
  <si>
    <t xml:space="preserve">(M) - Krishnaraddi H
(O) - </t>
  </si>
  <si>
    <t xml:space="preserve">GREENWAY - GCS - Kingfisher</t>
  </si>
  <si>
    <t xml:space="preserve">(M) - Sumit
(O) - Shashi</t>
  </si>
  <si>
    <t xml:space="preserve">Anitha Balakrishnan, Manoj Madhavan</t>
  </si>
  <si>
    <t xml:space="preserve">.NET, SQL, MVC 4.0</t>
  </si>
  <si>
    <t xml:space="preserve">21326</t>
  </si>
  <si>
    <t xml:space="preserve">GREENWAY - NFT1,2,5</t>
  </si>
  <si>
    <t xml:space="preserve">(M) - Vipin
(O) - </t>
  </si>
  <si>
    <t xml:space="preserve">GREENWAY - PS - NFT 1 - Patriots</t>
  </si>
  <si>
    <t xml:space="preserve">Alternate month review, Last review Aug 14</t>
  </si>
  <si>
    <t xml:space="preserve">21698,</t>
  </si>
  <si>
    <t xml:space="preserve">(M) - Ashwin C 
(O) - Shashi</t>
  </si>
  <si>
    <t xml:space="preserve">21722</t>
  </si>
  <si>
    <t xml:space="preserve">GREENWAY - GCS - QA Automation</t>
  </si>
  <si>
    <t xml:space="preserve">(M) - Ganesh Kodali
(O) - Pavan Vasudevan</t>
  </si>
  <si>
    <t xml:space="preserve">21847</t>
  </si>
  <si>
    <t xml:space="preserve">GREENWAY - PDT1,2,3 and 4</t>
  </si>
  <si>
    <t xml:space="preserve">(M) - Rakesh Shah</t>
  </si>
  <si>
    <t xml:space="preserve">Greenway - Build &amp; Release</t>
  </si>
  <si>
    <t xml:space="preserve">GREENWAY -IPA</t>
  </si>
  <si>
    <t xml:space="preserve">(M) - Priyanka Bansal
(O) - </t>
  </si>
  <si>
    <t xml:space="preserve">(M) - Suraj B
(O) - </t>
  </si>
  <si>
    <t xml:space="preserve">Rathan Singade</t>
  </si>
  <si>
    <t xml:space="preserve">Last review : 11 Nov Next review Feb</t>
  </si>
  <si>
    <t xml:space="preserve">GREENWAY - SuccessEHS - PDT</t>
  </si>
  <si>
    <t xml:space="preserve">(M) - Deepa Patel, Sandhya Musku
(O) - </t>
  </si>
  <si>
    <t xml:space="preserve">Vinod Satyanarayana &amp; Manoj M</t>
  </si>
  <si>
    <t xml:space="preserve">The scope for Success-EHS projects would be enhancement &amp; defect fixes for Success EHS EMR product.</t>
  </si>
  <si>
    <t xml:space="preserve">Will share the reports only for 'GREENWAY - GCS - Kingfisher' and 'GREENWAY - SuccessEHS - PDT'</t>
  </si>
  <si>
    <t xml:space="preserve">21734</t>
  </si>
  <si>
    <t xml:space="preserve">(M) - Janarthanan
(O) -  Shashi</t>
  </si>
  <si>
    <t xml:space="preserve">Baiju T, Ashwin, Manoj M</t>
  </si>
  <si>
    <t xml:space="preserve">(M) -  Shilpa Gururao, Taragu
(O)-Sumit</t>
  </si>
  <si>
    <t xml:space="preserve">(M) - Ganesh Kodali, Pavan Vasudevan
(O) - </t>
  </si>
  <si>
    <t xml:space="preserve">Sudhakar Pujari</t>
  </si>
  <si>
    <t xml:space="preserve">Reschduling as requsted  by Sudhakar, as Ganesh is not available due to personal emergency</t>
  </si>
  <si>
    <t xml:space="preserve">(M) - Neha Chauhan,Dipsy Thomas, Ahilan Jayaram, Theertha Parambath, Karthika Mohanan
(O)-Vipin Hari </t>
  </si>
  <si>
    <t xml:space="preserve">Vineesh Kumar</t>
  </si>
  <si>
    <t xml:space="preserve">vipin hari</t>
  </si>
  <si>
    <t xml:space="preserve">ASP.NET 2.0, C#, XML</t>
  </si>
  <si>
    <t xml:space="preserve">21699</t>
  </si>
  <si>
    <t xml:space="preserve">(M) - Manohar,Vailet,Pradeep,Randhir,Kalyan
(O) -Dhansekhar</t>
  </si>
  <si>
    <t xml:space="preserve">Dhanasekhar</t>
  </si>
  <si>
    <t xml:space="preserve">21526</t>
  </si>
  <si>
    <t xml:space="preserve">(M) – Sudhir Mahajan, Shaik Basha,Hariprasad Puthanveetil, Ajit Singh2
 (O) - Rakesh Shah</t>
  </si>
  <si>
    <t xml:space="preserve">Rakehs shah</t>
  </si>
  <si>
    <t xml:space="preserve">(M) - Vikas Soni
(O) - Manoj</t>
  </si>
  <si>
    <t xml:space="preserve">Sanchita Chatterjee</t>
  </si>
  <si>
    <t xml:space="preserve">Last review : 22 Nov next review is on Feb</t>
  </si>
  <si>
    <t xml:space="preserve">(M) - Chetan Sawant,Jaganantha Pravallika Muchelli,Varsha Junjappanavar ; Minal Kriti ; Swaraj Dasmohapatra; Anchal Mandlik ; Venkatesh Divakar ,Janarthanan Durairaj
(O) - Vipin Hari</t>
  </si>
  <si>
    <t xml:space="preserve">Reschduling as requested by Shanmugappa,due to personal emergency. Reschduling as requested by Janarthanan, as team is busy with critical deliverables,approved by Shashi and Ashwin.</t>
  </si>
  <si>
    <t xml:space="preserve">M) - Mastanvali Parchur ,Braj Kishore,Janarthanan Durairaj,Chetan Sawant; Deepak Panchal ; Charan Bodapati 
(O) - Dhanasekhar Pandikunta
</t>
  </si>
  <si>
    <t xml:space="preserve">(M) - Nayan Soni,  Geetha Mankalaala, Vindhya Hegde
(O) - Shashikiran</t>
  </si>
  <si>
    <t xml:space="preserve">Reschduling as requested by Janarthanan, as team is busy with critical deliverables,approved by Shashi and Ashwin.</t>
  </si>
  <si>
    <t xml:space="preserve">GREENWAY - NFT3,4,6</t>
  </si>
  <si>
    <t xml:space="preserve">(M) - Dhanasekhar
(O) - Shashi</t>
  </si>
  <si>
    <t xml:space="preserve">GREENWAY -PS - NFT 3 - Phoenix</t>
  </si>
  <si>
    <t xml:space="preserve">Alternate month review, Last review Jul 17</t>
  </si>
  <si>
    <t xml:space="preserve">GREENWAY - PDT and Greenway - Build &amp; Release</t>
  </si>
  <si>
    <t xml:space="preserve">(M) - Rakesh Shah
(O) - </t>
  </si>
  <si>
    <t xml:space="preserve">Manoj Madhavan</t>
  </si>
  <si>
    <t xml:space="preserve">C# with Powershell, MS Build, TFS , SQL\SQL Server, VM Management</t>
  </si>
  <si>
    <t xml:space="preserve">Last review : 21 Nov</t>
  </si>
  <si>
    <t xml:space="preserve">21755</t>
  </si>
  <si>
    <t xml:space="preserve">GREENWAY - SEHS PDT </t>
  </si>
  <si>
    <t xml:space="preserve">(M) - Vinod Satyanarana
(O) - </t>
  </si>
  <si>
    <t xml:space="preserve">IQVIA</t>
  </si>
  <si>
    <t xml:space="preserve">IQVIA - IRP3 - Team - 10&amp;16</t>
  </si>
  <si>
    <t xml:space="preserve">(M) -Sanju Nagaraj, Sampada Gowdar,Suguna
(O) - Priya Korana </t>
  </si>
  <si>
    <t xml:space="preserve">Pratyush Rai</t>
  </si>
  <si>
    <t xml:space="preserve">Sunil Kumar Ramakrishnaiah</t>
  </si>
  <si>
    <t xml:space="preserve">Pampan Gowda</t>
  </si>
  <si>
    <t xml:space="preserve">Vipul Kartik</t>
  </si>
  <si>
    <t xml:space="preserve">IQVIA - IRP3</t>
  </si>
  <si>
    <t xml:space="preserve">21596</t>
  </si>
  <si>
    <t xml:space="preserve">IQVIA - IRP2 - Team - 14</t>
  </si>
  <si>
    <t xml:space="preserve">(M) - Sushma nataraju
(O) - Sunil</t>
  </si>
  <si>
    <t xml:space="preserve">29th May-18th June,19th June-9th July</t>
  </si>
  <si>
    <t xml:space="preserve">Rakesh Kumar Govindu</t>
  </si>
  <si>
    <t xml:space="preserve">IQVIA - IRP2</t>
  </si>
  <si>
    <t xml:space="preserve">21579</t>
  </si>
  <si>
    <t xml:space="preserve">(M) - Sanchita Chatterjee, Omer Ayub 
(O) - </t>
  </si>
  <si>
    <t xml:space="preserve">Rima Nunna</t>
  </si>
  <si>
    <t xml:space="preserve">(M) - Nishant Choudhary, Subhashini Rajamani, Devaraj Muniraj, Kiran
(O) - Priya Korana </t>
  </si>
  <si>
    <t xml:space="preserve">(M) - Raghavendra Raju, Ankit Talwar
(O) - Rohit Sodhi</t>
  </si>
  <si>
    <t xml:space="preserve">Swaminathan</t>
  </si>
  <si>
    <t xml:space="preserve">Rohit Sodhi</t>
  </si>
  <si>
    <t xml:space="preserve">Talend ETL, Java</t>
  </si>
  <si>
    <t xml:space="preserve">IQVIA - IRP1</t>
  </si>
  <si>
    <t xml:space="preserve">21567</t>
  </si>
  <si>
    <t xml:space="preserve">(M) - Shankar, Sakshi, Vara
(O) - Rohit Sodhi</t>
  </si>
  <si>
    <t xml:space="preserve">Prakash Basireddy</t>
  </si>
  <si>
    <t xml:space="preserve">Talend ETL, Java, Spring, Hibernate </t>
  </si>
  <si>
    <t xml:space="preserve">(M) - Rohit Sodhi
(O) - </t>
  </si>
  <si>
    <t xml:space="preserve">No report for the month of Jan, confirmedby laksh</t>
  </si>
  <si>
    <t xml:space="preserve">(M) - Sanju Nagaraj,Kiran Thakur,Priya Korana,Sunil Ramakrishnaiah
(O) - Pampan,Laksh</t>
  </si>
  <si>
    <t xml:space="preserve">(M) -  Anand Venkatesh,Thammina Jyostna, Sri Mallavalli
(O) - Rohit Sodhi</t>
  </si>
  <si>
    <t xml:space="preserve">(M) -  Parv Gupta/Raju Patil (Team 9),Elavarasan Shanmugam/Shankar garise/Anushree Aravind(Team 10),Samarendra Sahoo/Pavan Thimmegowda(Team16),Sanjay Mallaiah/Manoranjan Singh(Team 18) 
(O) - Priya Korana</t>
  </si>
  <si>
    <t xml:space="preserve">Java, spring React JS</t>
  </si>
  <si>
    <t xml:space="preserve">(M) - sunil
(O) - </t>
  </si>
  <si>
    <t xml:space="preserve">KEPRO</t>
  </si>
  <si>
    <t xml:space="preserve">Smita</t>
  </si>
  <si>
    <t xml:space="preserve">MAGELLAN</t>
  </si>
  <si>
    <t xml:space="preserve">MAGELLAN - Mobile App</t>
  </si>
  <si>
    <t xml:space="preserve">(M)-Bhargavi Raghavendra </t>
  </si>
  <si>
    <t xml:space="preserve">(M) - Swanu</t>
  </si>
  <si>
    <t xml:space="preserve">Reschduling as last review has done at Jan 2nd</t>
  </si>
  <si>
    <t xml:space="preserve">Swanu</t>
  </si>
  <si>
    <t xml:space="preserve">Fortnightly</t>
  </si>
  <si>
    <t xml:space="preserve">(M) - Sheik Siddique </t>
  </si>
  <si>
    <t xml:space="preserve">MAGELLAN </t>
  </si>
  <si>
    <t xml:space="preserve">Giri Bathala</t>
  </si>
  <si>
    <t xml:space="preserve">Ramesh</t>
  </si>
  <si>
    <t xml:space="preserve">22122</t>
  </si>
  <si>
    <t xml:space="preserve">Reschduling as requested by Ramesh,due to personal emergency</t>
  </si>
  <si>
    <t xml:space="preserve">ONN</t>
  </si>
  <si>
    <t xml:space="preserve">MAGELLAN - Mobile App&amp;MAGELLAN - Provider Search And Directory</t>
  </si>
  <si>
    <t xml:space="preserve">(M) Swanu</t>
  </si>
  <si>
    <t xml:space="preserve">Reschduling as requested by Swannu</t>
  </si>
  <si>
    <t xml:space="preserve">(M) - Nakkeeran Ramalingam,Shikha Pant
(O) - Swanu Thomas</t>
  </si>
  <si>
    <t xml:space="preserve">Ashwin Chandrashekaraiah</t>
  </si>
  <si>
    <t xml:space="preserve">Reschduling as requested by Nakeeran, as he is busy with sprint planing.</t>
  </si>
  <si>
    <t xml:space="preserve">22147</t>
  </si>
  <si>
    <t xml:space="preserve">(M) -Vinay Shreepathy </t>
  </si>
  <si>
    <t xml:space="preserve">Rescduling as requested by Vinay,as he is not availble. </t>
  </si>
  <si>
    <t xml:space="preserve">MagellanRx – NCQA </t>
  </si>
  <si>
    <t xml:space="preserve">(M) - Avinash Gupta 
(O) - Girish</t>
  </si>
  <si>
    <t xml:space="preserve">Girsh Gupta</t>
  </si>
  <si>
    <t xml:space="preserve">22095</t>
  </si>
  <si>
    <t xml:space="preserve">(M) - 
(O) - Girish</t>
  </si>
  <si>
    <t xml:space="preserve">(M) - Swanu Thomas
(O) - Pramod</t>
  </si>
  <si>
    <t xml:space="preserve">(M) - Girish Gupta
(O) - Pramodh Rachakatla</t>
  </si>
  <si>
    <t xml:space="preserve">(M) - Rujuta Deshpande,Reshna Pachakara
(O) - Girish</t>
  </si>
  <si>
    <t xml:space="preserve">Review is not required as confirmed by Ramesh and girish</t>
  </si>
  <si>
    <t xml:space="preserve">(M) - Reju
(O) - Swanu</t>
  </si>
  <si>
    <t xml:space="preserve">MEDIDATA</t>
  </si>
  <si>
    <t xml:space="preserve">MEDIDATA - ICF Staff Aug</t>
  </si>
  <si>
    <t xml:space="preserve">(M) - Ramya Ramesh
(O) - Vivek Kumar</t>
  </si>
  <si>
    <t xml:space="preserve">Suyash,Vivek</t>
  </si>
  <si>
    <t xml:space="preserve">Vishal Pillai</t>
  </si>
  <si>
    <t xml:space="preserve">PHP</t>
  </si>
  <si>
    <t xml:space="preserve">Last review: Nov next review in Feb</t>
  </si>
  <si>
    <t xml:space="preserve">TQ - React JS</t>
  </si>
  <si>
    <t xml:space="preserve">(M) - Giri Bathala, Srinivasula Yadika, Rameshkumar Sivanesan,Shareef Dudekula,Saurabh Rana,Praveen Hiriyanna,,Santosh Mahanty,Kishore Shanmuganathan
(O) -Praveen Hiriyanna</t>
  </si>
  <si>
    <t xml:space="preserve">Anand Ezhumalai</t>
  </si>
  <si>
    <t xml:space="preserve">Praveen Kumar Hiriyanna,</t>
  </si>
  <si>
    <t xml:space="preserve">Ruby&amp;rails, React JS</t>
  </si>
  <si>
    <t xml:space="preserve">21581</t>
  </si>
  <si>
    <t xml:space="preserve">(M) - Linson Augustine
(O) - Jayakumar Manickavasagam</t>
  </si>
  <si>
    <t xml:space="preserve">Sandhya Krishna</t>
  </si>
  <si>
    <t xml:space="preserve">SCALA, Java, React Js, MySQL, Cucumber</t>
  </si>
  <si>
    <t xml:space="preserve">21638</t>
  </si>
  <si>
    <t xml:space="preserve">MEDIDATA - Study Management</t>
  </si>
  <si>
    <t xml:space="preserve">(M) - Balaji, Asma, Jitendran Koroth, Ravi Ojha
(O) - Praveen H, Thyagraj Annaswamy</t>
  </si>
  <si>
    <t xml:space="preserve">Tyagaraj Annasamy</t>
  </si>
  <si>
    <t xml:space="preserve">Suyash Kumar Nigam</t>
  </si>
  <si>
    <t xml:space="preserve">SCALA,  React Js, MySQL, Cucumber</t>
  </si>
  <si>
    <t xml:space="preserve">21656</t>
  </si>
  <si>
    <t xml:space="preserve">(M) - Swaminathan Subramanian 
(O) - Senthil Murugan,Praveen Hiriyanna</t>
  </si>
  <si>
    <t xml:space="preserve">Ankit Talwar</t>
  </si>
  <si>
    <t xml:space="preserve">Java, RoR, React JS</t>
  </si>
  <si>
    <t xml:space="preserve">(M) - Abhimanyu Kumar
(O) - Suyash</t>
  </si>
  <si>
    <t xml:space="preserve">Reschduling as sugeested by Laksh moved to 3ed week</t>
  </si>
  <si>
    <t xml:space="preserve">Abhimanyu Kumar</t>
  </si>
  <si>
    <t xml:space="preserve">Java 8.0, My SQL, Jasper Reports, Selenium, Cucumber</t>
  </si>
  <si>
    <t xml:space="preserve">21710</t>
  </si>
  <si>
    <t xml:space="preserve">MEDIDATA - ETL Data ComparisonAutomation</t>
  </si>
  <si>
    <t xml:space="preserve">(M) - Akhil, Prakash
(O) - Narayan Nalam</t>
  </si>
  <si>
    <t xml:space="preserve">Resheduling as requested by Laksh as he is held up with prior engagement.</t>
  </si>
  <si>
    <t xml:space="preserve">Akhil</t>
  </si>
  <si>
    <t xml:space="preserve">No Report for the month of Jan,confirmed by Laksh.</t>
  </si>
  <si>
    <t xml:space="preserve">22113</t>
  </si>
  <si>
    <t xml:space="preserve">MEDIDATA - Imedidata Support and  RACT</t>
  </si>
  <si>
    <t xml:space="preserve">(M) - Senthil
(O) -Suyash</t>
  </si>
  <si>
    <t xml:space="preserve">Reschduling as requested by Senthil,as he is on PTO tentitvely</t>
  </si>
  <si>
    <t xml:space="preserve">Senthil Perumal Arumugapandian Murugan</t>
  </si>
  <si>
    <t xml:space="preserve"> MEDIDATA - Imedidata Support</t>
  </si>
  <si>
    <t xml:space="preserve">60%/65.6%</t>
  </si>
  <si>
    <t xml:space="preserve">22024</t>
  </si>
  <si>
    <t xml:space="preserve">(M) - Senthil,Paveen hiriyanna
(O) - Suyash</t>
  </si>
  <si>
    <t xml:space="preserve">22123</t>
  </si>
  <si>
    <t xml:space="preserve">(M) - Senthil
(O) - Suyash</t>
  </si>
  <si>
    <t xml:space="preserve">(M) -Prarthana,Anshu, Hariram
(O) - Vivek Kumar</t>
  </si>
  <si>
    <t xml:space="preserve">Vivek Kumar, Kosala Ram Gangaiah</t>
  </si>
  <si>
    <t xml:space="preserve">21871</t>
  </si>
  <si>
    <t xml:space="preserve">(M) - Shareef D
(O) - Senthil Murugan,Praveen Hiriyanna</t>
  </si>
  <si>
    <t xml:space="preserve">RoR, React JS</t>
  </si>
  <si>
    <t xml:space="preserve">(M) - Nitesh Singh,Rohit Ranjan
(O) -Suyash nigam,</t>
  </si>
  <si>
    <t xml:space="preserve">(M) - Vivek Kumar,Nageshwar poornam
(O) - Suyash</t>
  </si>
  <si>
    <t xml:space="preserve">Reschduling as requested by Laksh moved to 3rd week .</t>
  </si>
  <si>
    <t xml:space="preserve">(M) - Sandhya Krishna
(O) - Suyash</t>
  </si>
  <si>
    <t xml:space="preserve">(M) - Indulakshmi Subramanian 
(O) - Vivek Kumar</t>
  </si>
  <si>
    <t xml:space="preserve">SKYPE Issue</t>
  </si>
  <si>
    <t xml:space="preserve">(M) - Thyagraj Annaswamy
(O) - Suyash</t>
  </si>
  <si>
    <t xml:space="preserve">(M) - Pallavi,Shruthi Shankar, 
(O) - ,Praveen Hiriyanna</t>
  </si>
  <si>
    <t xml:space="preserve">Reshedulin gas requesdted by Pallavi, as she is busy with PI planing</t>
  </si>
  <si>
    <t xml:space="preserve">(M) - , Sneha 
(O) - Sandhya</t>
  </si>
  <si>
    <r>
      <rPr>
        <sz val="10"/>
        <color rgb="FF000000"/>
        <rFont val="Calibri"/>
        <family val="2"/>
        <charset val="1"/>
      </rPr>
      <t xml:space="preserve">Reschduling as Roopa was held up with critical deliverables.Reschduling as  team will be  in validation this week and Sneha will be on leave next week on 27th and 28th</t>
    </r>
    <r>
      <rPr>
        <b val="true"/>
        <sz val="10"/>
        <color rgb="FF000000"/>
        <rFont val="Calibri"/>
        <family val="2"/>
        <charset val="1"/>
      </rPr>
      <t xml:space="preserve">,Reschduling as Roopa was held up with critical deliverables</t>
    </r>
  </si>
  <si>
    <t xml:space="preserve">a. SCALA, Java, React Js, MySQL, Cucumber
b. Jira
</t>
  </si>
  <si>
    <t xml:space="preserve">(M) - Balajiraju Venkataraju, Bhagyalakshmi Vishwanath , Dileep Chirasani, Kavipriya Kesavan, Mallesh Kuruba,Suresh Reddivari ,
(O) - Kosala Gangaiah, Abhimanyu Kumar</t>
  </si>
  <si>
    <t xml:space="preserve">(M) - Linson Augustine, Manoj Kumar,Ramakrishna 
(O) - Sandhya Krishna</t>
  </si>
  <si>
    <t xml:space="preserve">Reschduling as requested by Sandhya as  team busy with critical deliverables</t>
  </si>
  <si>
    <t xml:space="preserve">(M) - Smita Mohanty, priyadarshini
(O) -  Thyagraj Annaswamy
</t>
  </si>
  <si>
    <t xml:space="preserve">Reschduling as requested by Smita Reschedule as Smita and Priya is onsite
</t>
  </si>
  <si>
    <t xml:space="preserve">Navvis and Company</t>
  </si>
  <si>
    <r>
      <rPr>
        <sz val="10"/>
        <color rgb="FF000000"/>
        <rFont val="Calibri"/>
        <family val="2"/>
        <charset val="1"/>
      </rPr>
      <t xml:space="preserve">NAVVIS - Coreo Product Technology</t>
    </r>
    <r>
      <rPr>
        <sz val="10"/>
        <color rgb="FF000000"/>
        <rFont val="Segoe UI"/>
        <family val="2"/>
        <charset val="1"/>
      </rPr>
      <t xml:space="preserve"> </t>
    </r>
  </si>
  <si>
    <t xml:space="preserve">(M) - Chaitra Ramanagaram
(O) - Vinod S</t>
  </si>
  <si>
    <t xml:space="preserve">Krishna Narayana</t>
  </si>
  <si>
    <t xml:space="preserve">Vinod Satyanarayana</t>
  </si>
  <si>
    <t xml:space="preserve">Rachit Srivastava</t>
  </si>
  <si>
    <t xml:space="preserve">ReactJS - Web part, ReactNative (supports both Android and iOS, responsive UI) - Mobile app</t>
  </si>
  <si>
    <t xml:space="preserve">NAVVIS - CoreoSustance - (Coreohome)</t>
  </si>
  <si>
    <t xml:space="preserve">Single review upload in two different projects</t>
  </si>
  <si>
    <t xml:space="preserve">21931</t>
  </si>
  <si>
    <t xml:space="preserve">NAVVIS - Coreo Product Technology</t>
  </si>
  <si>
    <t xml:space="preserve">(M) - Piyush Sahu
(O) - Vinod S</t>
  </si>
  <si>
    <t xml:space="preserve">NAVVIS -CoreoSustance </t>
  </si>
  <si>
    <t xml:space="preserve">(M) - Avinash
(O) - Vinod S</t>
  </si>
  <si>
    <t xml:space="preserve">NAVVIS - CoreoView - (PTS)</t>
  </si>
  <si>
    <t xml:space="preserve">21703</t>
  </si>
  <si>
    <t xml:space="preserve">(M) - Vinod S
(O) - Rachit Srivastava</t>
  </si>
  <si>
    <t xml:space="preserve">Vinod Satyanarayana </t>
  </si>
  <si>
    <t xml:space="preserve">No EM review required  for  Aug &amp; Sep, need to plan in Oct, Nov, &amp; Dec, suggested by Smita, approved by Laksh. (Vinod - I am down with cough and cold hence will not make it to office. Can we have later in this week. Tried calling you now). </t>
  </si>
  <si>
    <t xml:space="preserve">NEUGEN</t>
  </si>
  <si>
    <t xml:space="preserve">NEUGEN - Run &amp; Operate</t>
  </si>
  <si>
    <t xml:space="preserve">(M) - Pravin kesavan
(O) - Hariprasad</t>
  </si>
  <si>
    <t xml:space="preserve">Saradhi Vakiti</t>
  </si>
  <si>
    <t xml:space="preserve">SQL server 2012, SSAS 2012, SAP BO 4.1 
SQL server 2012, SSAS 2012, SAP BO 4.1 
</t>
  </si>
  <si>
    <t xml:space="preserve">No review required. Project is closed as suggested by sreeja</t>
  </si>
  <si>
    <t xml:space="preserve">21502</t>
  </si>
  <si>
    <t xml:space="preserve">NHPRI</t>
  </si>
  <si>
    <t xml:space="preserve">NHPRI - RPA</t>
  </si>
  <si>
    <t xml:space="preserve">(M) -Asha
(O) - </t>
  </si>
  <si>
    <t xml:space="preserve">22112</t>
  </si>
  <si>
    <t xml:space="preserve">Optum Insight</t>
  </si>
  <si>
    <t xml:space="preserve">AIM - DT Payor</t>
  </si>
  <si>
    <t xml:space="preserve">(M) - Irfan
(O) - Vinitha</t>
  </si>
  <si>
    <t xml:space="preserve">Irfan Ahmed Dalwale, Vinitha Shama Rao</t>
  </si>
  <si>
    <t xml:space="preserve">.Net, SQL</t>
  </si>
  <si>
    <t xml:space="preserve">Last review: 12 Nov</t>
  </si>
  <si>
    <t xml:space="preserve">(M) - Kavitha
(O) - Irfan</t>
  </si>
  <si>
    <t xml:space="preserve">Linson Augustine</t>
  </si>
  <si>
    <t xml:space="preserve">Last review : in Sep'19 next review Dec'19</t>
  </si>
  <si>
    <t xml:space="preserve">OPTUM KBPO</t>
  </si>
  <si>
    <t xml:space="preserve">OPTUM - UHC Claims</t>
  </si>
  <si>
    <t xml:space="preserve">(M) - Som Subhra Chakraborty, Vasudevan Manavalan, Arnab Choudhary
(O) - Arnab Choudhary</t>
  </si>
  <si>
    <t xml:space="preserve">Som Subhra Chakraborty, Vasudevan Manavalan</t>
  </si>
  <si>
    <t xml:space="preserve">Arnab Chowdhury</t>
  </si>
  <si>
    <t xml:space="preserve">Arnab Roy Chowdhury</t>
  </si>
  <si>
    <t xml:space="preserve">s</t>
  </si>
  <si>
    <t xml:space="preserve">5F - Snooze only, Last Review: 12 Nov</t>
  </si>
  <si>
    <t xml:space="preserve">PARAMOUNT</t>
  </si>
  <si>
    <t xml:space="preserve">(M)-Venkat Avula,(O)Seema,Saradhi</t>
  </si>
  <si>
    <t xml:space="preserve">(M) - Seema Nayal,Saradhi
(O) - Hariprasad Reddy Elavarthi</t>
  </si>
  <si>
    <t xml:space="preserve">22146</t>
  </si>
  <si>
    <t xml:space="preserve">PRA</t>
  </si>
  <si>
    <t xml:space="preserve">PRA - Salesforce Test Automation</t>
  </si>
  <si>
    <t xml:space="preserve">(M) Pavan,Akhil</t>
  </si>
  <si>
    <t xml:space="preserve">R1</t>
  </si>
  <si>
    <t xml:space="preserve">R1 - EDRCM</t>
  </si>
  <si>
    <t xml:space="preserve">(M) - George John
(O) - Somya Jaiswal</t>
  </si>
  <si>
    <t xml:space="preserve">Reschduling as requested by Naresh as team busy with PI planing</t>
  </si>
  <si>
    <t xml:space="preserve">Naresh Jindam</t>
  </si>
  <si>
    <t xml:space="preserve">22021</t>
  </si>
  <si>
    <t xml:space="preserve">(M) - MD Javed
(O) - Somya Jaiswal</t>
  </si>
  <si>
    <t xml:space="preserve">22104</t>
  </si>
  <si>
    <t xml:space="preserve">R1 - EMS - Eligibility(Spartans and titans)</t>
  </si>
  <si>
    <t xml:space="preserve">(M) - Monisha Karuppannan, Vinay Shekar , Pratyush
(O) -Somya Jaiswal</t>
  </si>
  <si>
    <t xml:space="preserve">Reschduling as requested by Guarav as As Gaurav may take a day off that day,Reschduling as requested by Naresh as team busy with PI planing</t>
  </si>
  <si>
    <t xml:space="preserve">R1 - EMS - Eligibility (Spartans)</t>
  </si>
  <si>
    <t xml:space="preserve">(M) - Suraj Kuppanatti
(O) -Naresh Jindam</t>
  </si>
  <si>
    <t xml:space="preserve">R1 - EMS - Eligibility</t>
  </si>
  <si>
    <t xml:space="preserve">R1 - EMS - Eligibility (Titans)</t>
  </si>
  <si>
    <t xml:space="preserve">(M) - Praveen Paralashettar
(O) -Naresh Jindam</t>
  </si>
  <si>
    <t xml:space="preserve">Rocky Mountain Health Plan</t>
  </si>
  <si>
    <t xml:space="preserve">RMHP - Facets Support</t>
  </si>
  <si>
    <t xml:space="preserve">(M) - Pradeep Ramakrishna
(O) - Irfan Dalwale</t>
  </si>
  <si>
    <t xml:space="preserve">Chirag Shah</t>
  </si>
  <si>
    <t xml:space="preserve">.Net</t>
  </si>
  <si>
    <t xml:space="preserve">Once in two months, last review: 13 Nov</t>
  </si>
  <si>
    <t xml:space="preserve">21357</t>
  </si>
  <si>
    <t xml:space="preserve">(M) - Jishna
(O) - Vinitha</t>
  </si>
  <si>
    <t xml:space="preserve">(Last review in Dec next review in March)</t>
  </si>
  <si>
    <t xml:space="preserve">SAS Solutions</t>
  </si>
  <si>
    <t xml:space="preserve">SAS - Edit Research</t>
  </si>
  <si>
    <t xml:space="preserve">(M) - Sukalyan Bhattacharyya &amp; Arnab C, Vasu, Seema
(O) - </t>
  </si>
  <si>
    <t xml:space="preserve">Not  Applicable</t>
  </si>
  <si>
    <t xml:space="preserve">Seema Revanasiddappa Tonashyal</t>
  </si>
  <si>
    <t xml:space="preserve">Last review : 13 Nov</t>
  </si>
  <si>
    <t xml:space="preserve">21630</t>
  </si>
  <si>
    <t xml:space="preserve">TEAMHEALTH </t>
  </si>
  <si>
    <t xml:space="preserve">(M) - Mohnish
(O) - Pampan</t>
  </si>
  <si>
    <t xml:space="preserve">Monish Pandya</t>
  </si>
  <si>
    <t xml:space="preserve">No reports for the month of Jan as confirmed by Laksh</t>
  </si>
  <si>
    <t xml:space="preserve">22029</t>
  </si>
  <si>
    <t xml:space="preserve">(M) - Vijay Murthy
(O) - </t>
  </si>
  <si>
    <t xml:space="preserve">Vijay Murthy</t>
  </si>
  <si>
    <t xml:space="preserve">22082</t>
  </si>
  <si>
    <t xml:space="preserve">(M) - Mohnish, Prasant Halba
(O) - Pampan</t>
  </si>
  <si>
    <t xml:space="preserve">Monoish Pandya</t>
  </si>
  <si>
    <t xml:space="preserve">(M) - Bhavinkumar Patel
(O) - Vijay</t>
  </si>
  <si>
    <t xml:space="preserve">Vijay  Murthy</t>
  </si>
  <si>
    <t xml:space="preserve">(M) - Karthik Malreddy,Sridhar Lanka  
</t>
  </si>
  <si>
    <t xml:space="preserve">Ramakrishna Gorty </t>
  </si>
  <si>
    <t xml:space="preserve">  (M) - Dhaval Dalasaniya ,Sathish Guggilla 
</t>
  </si>
  <si>
    <t xml:space="preserve">Reschduling as requested by Sathish , as he  have conflicting meeting,Reschduling as requeted by Rama, as he have conflicting meeting.Reschduling as requested by Sathish , as he  have conflicting meeting,Reschduling as review didn’t happened due to miscommunication,as rama asked to set up the review by 9PM , later he was saying that he told it was supposed to be 9:30PM</t>
  </si>
  <si>
    <t xml:space="preserve">EM(2)</t>
  </si>
  <si>
    <t xml:space="preserve">(M) - Chitra
(O) - Balaraj</t>
  </si>
  <si>
    <t xml:space="preserve">Avinash Singh</t>
  </si>
  <si>
    <t xml:space="preserve">Reschduling as requested by Chitra,as she is  busy with critcal delverables ,Reschduling as requested by Chitra,as she is  busy with critcal delverables </t>
  </si>
  <si>
    <t xml:space="preserve">(M) - Siva yeragudi
(O) -  Balaraj</t>
  </si>
  <si>
    <t xml:space="preserve">Charan Buddama</t>
  </si>
  <si>
    <t xml:space="preserve">Reschduling as requested by Balaraj,as team is busy with critical deliverables,Reschduling as requested by Balaraj,as team is busy with critical deliverables.</t>
  </si>
  <si>
    <t xml:space="preserve">(M) - Rathan Singade;Arun Rachakonda ; Ifrana Abdullah ; Prerana Manjunath ; Sheik Suheb 
(O) - Anupam Basu,</t>
  </si>
  <si>
    <t xml:space="preserve"> (M) - Gnani Gyarampalli, Manjunatha Mallikarjuna,Kishore Sudhakar Vashist, Guru 
(O) - Anupam Basu, Harish Manjunath</t>
  </si>
  <si>
    <t xml:space="preserve">Reshuduling as requested by Wasim, as there was technial issues,Reschduling as requested Binod as team is not availble</t>
  </si>
  <si>
    <t xml:space="preserve">Canceling this review for the month of Jan , approved by Harish.</t>
  </si>
  <si>
    <t xml:space="preserve">(M) - Eklavya
(O) - Anupam</t>
  </si>
  <si>
    <t xml:space="preserve">Rescduling as per everyone's availability,Rescduling as  requested by Roshith,due to his personal emergency,Rescduling as  requested by Roshith,as he is unwell</t>
  </si>
  <si>
    <t xml:space="preserve">(M) - Devaraj
(O) - Anupam</t>
  </si>
  <si>
    <t xml:space="preserve">Kosala Gangaiah</t>
  </si>
  <si>
    <t xml:space="preserve">Review have setup with Kosala, he will be sharing the report once he discuss with Devaraj</t>
  </si>
  <si>
    <t xml:space="preserve">(M)- Nischal</t>
  </si>
  <si>
    <t xml:space="preserve">No review is required for the month of Feb  as confirmed by Ramesh</t>
  </si>
  <si>
    <t xml:space="preserve">(M) - Nischal
(O) -  Akhil</t>
  </si>
  <si>
    <t xml:space="preserve">No Aetna Salesforce QA team active now. This project should be closed and review should not be planned.</t>
  </si>
  <si>
    <t xml:space="preserve">Canceling this review as suggested by Ramesh.</t>
  </si>
  <si>
    <t xml:space="preserve">No more OPM review required for Aliera Portal suggested by Ramesh</t>
  </si>
  <si>
    <t xml:space="preserve">Aetna</t>
  </si>
  <si>
    <t xml:space="preserve">Plan meeting in 1st week Mar</t>
  </si>
  <si>
    <t xml:space="preserve">Magellean,Paramount,ALIERA, BCBST- RPA, RMHP - Facets Support</t>
  </si>
  <si>
    <t xml:space="preserve">IQVIA,Medidata, PRA</t>
  </si>
  <si>
    <t xml:space="preserve">Project initiation</t>
  </si>
  <si>
    <t xml:space="preserve">Project is going to start from march first week,need to schdule the project initaion once the ramesh gives slot.</t>
  </si>
  <si>
    <t xml:space="preserve">Reschduling as discussed between Anitha and Ramesh</t>
  </si>
  <si>
    <t xml:space="preserve">Need to check with Sreeja regarding report</t>
  </si>
  <si>
    <t xml:space="preserve">(M) -Anitha M, 
(O) Anita T, Rama</t>
  </si>
  <si>
    <t xml:space="preserve">Muralidhar</t>
  </si>
  <si>
    <t xml:space="preserve">Rescheduling as Murali didn’t join the call</t>
  </si>
  <si>
    <t xml:space="preserve">(M) Shanthi</t>
  </si>
  <si>
    <t xml:space="preserve">(M) - Sinmay Patel
(O) Anita T, Rama</t>
  </si>
  <si>
    <t xml:space="preserve">Reschduling as requested by Gaurav, as he have conflicting meeting.</t>
  </si>
  <si>
    <t xml:space="preserve">(M) Anita T, Rama</t>
  </si>
  <si>
    <t xml:space="preserve">28Jan to 10th Feb,11th Feb to 24th Feb</t>
  </si>
  <si>
    <t xml:space="preserve">Reschduling as requested by Divakar, as team was busy with distro deliverables</t>
  </si>
  <si>
    <t xml:space="preserve">Reschduling as requested by Samanth,as As he busy with critical deilverables</t>
  </si>
  <si>
    <t xml:space="preserve">Reschduling as rquested by Vasan, as he was held up with other meeting</t>
  </si>
  <si>
    <t xml:space="preserve">(M) -Vishehs Bhaswar
(O) - Sachin</t>
  </si>
  <si>
    <t xml:space="preserve">(M)- Sumran,Aparna
(O)-Pushpa,Raghunandan</t>
  </si>
  <si>
    <t xml:space="preserve">Reschduling as requested by Prakash as he was on PTO.</t>
  </si>
  <si>
    <t xml:space="preserve">No review required for the month of feb as suggested by Ramesh</t>
  </si>
  <si>
    <t xml:space="preserve">(M) - Raghu,Gaurav
(O) -paras</t>
  </si>
  <si>
    <t xml:space="preserve">(M)-Sandeep,Rakesh ogirala (O)-Reecha </t>
  </si>
  <si>
    <t xml:space="preserve">Reschduling as requested by Ronak,based on  his availability</t>
  </si>
  <si>
    <t xml:space="preserve">(M) - Yash Gupta, Kamlesh Mishra,
(O) -  Reecha Sinha ,Samarjeet Upadhyay </t>
  </si>
  <si>
    <t xml:space="preserve">(M) - Vijay Rajan</t>
  </si>
  <si>
    <t xml:space="preserve">Reshcduling as requested by Vijay.</t>
  </si>
  <si>
    <t xml:space="preserve">(M) - Reecha Sinha, Raghunandan S
(O) - Anupama</t>
  </si>
  <si>
    <t xml:space="preserve">QA review is not required for the month of Feb, since senior QA is yet to join , we need to plan for March</t>
  </si>
  <si>
    <t xml:space="preserve">Greenway - All (IPA)</t>
  </si>
  <si>
    <t xml:space="preserve">Rescduling as Krishna had conflicting meeting</t>
  </si>
  <si>
    <t xml:space="preserve">Last review on Feb next review on May</t>
  </si>
  <si>
    <t xml:space="preserve">Reshcduling as requested by Ganesh, as he is not availble</t>
  </si>
  <si>
    <t xml:space="preserve">GREENWAY - IPA</t>
  </si>
  <si>
    <t xml:space="preserve">Priyanka Bansal</t>
  </si>
  <si>
    <t xml:space="preserve">New Project</t>
  </si>
  <si>
    <t xml:space="preserve">Reschduling as meeting room was over booked by HR team</t>
  </si>
  <si>
    <t xml:space="preserve">Indulakshmi</t>
  </si>
  <si>
    <t xml:space="preserve">(M) - Janarthanan Durairaj
(O) -  Shashi</t>
  </si>
  <si>
    <t xml:space="preserve">(M) - Kummanda Nanaiah, Deepika Devaraju, Manasi hazra
(O) - Janarthanan D,Ashwin C</t>
  </si>
  <si>
    <t xml:space="preserve">Reschduling as requested by Shanmugappa ,as he is on emergency leave </t>
  </si>
  <si>
    <t xml:space="preserve">(M)-Rakesh, Rakesh Kumar</t>
  </si>
  <si>
    <t xml:space="preserve">Reschduling as requested by Rakesh, as he is on PTO</t>
  </si>
  <si>
    <t xml:space="preserve">Reschduling as requested by Prakash</t>
  </si>
  <si>
    <t xml:space="preserve">Last review: Sep 06, 2019 , next review on Dec</t>
  </si>
  <si>
    <t xml:space="preserve">Last review: Sep, 2019 next review Dec</t>
  </si>
  <si>
    <t xml:space="preserve">Combined Review</t>
  </si>
  <si>
    <t xml:space="preserve">Reschduling as requested by Hari,as he is on PTO</t>
  </si>
  <si>
    <t xml:space="preserve">Reschduling as requested by Bhargavi,due to personal emergency</t>
  </si>
  <si>
    <t xml:space="preserve">(M) - Arunraj
(O) - Swanu</t>
  </si>
  <si>
    <t xml:space="preserve">Reshcduling as requested by Giri, As he is travelling to clinet place.Reschduling as per Samanth's availability,Reschduling as requested by Arun As he is on leave due to a medical emergency occurred to his brother.</t>
  </si>
  <si>
    <t xml:space="preserve">Reschduling as requested by Vinay, as he is out of station.Reschduling as requested by Shri, as he is busy with deliverables </t>
  </si>
  <si>
    <t xml:space="preserve">Reschduling as requested by Vinod as he is busy on personal work.</t>
  </si>
  <si>
    <t xml:space="preserve">Reschduling as requested by Ashwin,as he is on PTO</t>
  </si>
  <si>
    <t xml:space="preserve">22Jan to 4 Feb, 5Feb to 18 Feb, 19 Feb to 3 Mar</t>
  </si>
  <si>
    <t xml:space="preserve"> Y</t>
  </si>
  <si>
    <t xml:space="preserve">Reschduling as requested by Samanth,as he is unwell.</t>
  </si>
  <si>
    <t xml:space="preserve">Reschduling as per everyone's availability,Reschduling as per everyone's availability.</t>
  </si>
  <si>
    <t xml:space="preserve">(M) - Ramya Ramesh,(Vivek)
(O) - Vivek Kumar</t>
  </si>
  <si>
    <t xml:space="preserve">Reschduling as requested by Rmaya as, she is held up with team lunch</t>
  </si>
  <si>
    <t xml:space="preserve">MEDIDATA - Imedidata Support, Coder and  RACT</t>
  </si>
  <si>
    <t xml:space="preserve">(M) - Indulakshmi Subramanian 
(O) - Vivek Kumar,Nageshwar</t>
  </si>
  <si>
    <t xml:space="preserve">(M) - Vivek Kumar,Nareshwar Poornam
(O) - Suyash</t>
  </si>
  <si>
    <t xml:space="preserve">(M) -Prarthana,Anshu, Hariram
(O) - Vivek Kumar,Nageshwar</t>
  </si>
  <si>
    <t xml:space="preserve">Reschduling as per Swaminathan's availability</t>
  </si>
  <si>
    <t xml:space="preserve">62%
</t>
  </si>
  <si>
    <t xml:space="preserve">Reschduling as requested by Anand, as he is on emergnecy leave</t>
  </si>
  <si>
    <r>
      <rPr>
        <sz val="10"/>
        <color rgb="FF000000"/>
        <rFont val="Calibri"/>
        <family val="2"/>
        <charset val="1"/>
      </rPr>
      <t xml:space="preserve">Reschduling as requested by Sneha, as production deployment has been postponed. she will not be able to attend the review.</t>
    </r>
    <r>
      <rPr>
        <sz val="12"/>
        <color rgb="FF000000"/>
        <rFont val="Calibri"/>
        <family val="2"/>
        <charset val="1"/>
      </rPr>
      <t xml:space="preserve"> </t>
    </r>
  </si>
  <si>
    <t xml:space="preserve">Reschduling as requested by Anand, as he is on emergnecy leave,Reschduling as requested by Anand,as he was caught up in another call</t>
  </si>
  <si>
    <t xml:space="preserve">Reschduling as requested by Sreeja,as she is not able to reach for this reivew.</t>
  </si>
  <si>
    <t xml:space="preserve">(M) - Balaji, Asma, Ravi Ojha
(O) - Praveen H, Thyagraj Annaswamy</t>
  </si>
  <si>
    <t xml:space="preserve">Reschduling as requested by Asma As team was busy with distro deliverables,Reschduling as requested by Anand as he is on PTO</t>
  </si>
  <si>
    <t xml:space="preserve">Reschduling as requested by Thyagaraj as team is busy with hectic Dry Run / Validation Deployments</t>
  </si>
  <si>
    <t xml:space="preserve">Reschduling as requested by as Vinod as he have conflicting meeting.Reschduling as requested by as Vinod ,due to personal emergency,Reschduling as requested by as Vinod ,as he was not on time</t>
  </si>
  <si>
    <t xml:space="preserve">Reschduling as requested by Avinash, as he is held up with production issue.</t>
  </si>
  <si>
    <t xml:space="preserve">Last review : in Dec'19 next review March' 20</t>
  </si>
  <si>
    <t xml:space="preserve">Ajay Sidde</t>
  </si>
  <si>
    <t xml:space="preserve">Advancing this review as we swaped this review with other review,Reschduling as requested by Ronak,based on  his availability</t>
  </si>
  <si>
    <t xml:space="preserve">(M)- Saradhi</t>
  </si>
  <si>
    <t xml:space="preserve">Reschduling as Saradhi is unwell.</t>
  </si>
  <si>
    <t xml:space="preserve">We need to follow up with Vijay if we don’t hear from him in couple of days and get this scheduled. Sreeja will keep you posted once she hear from him.</t>
  </si>
  <si>
    <t xml:space="preserve">(M)Vijay Krishna and Avinash Singh</t>
  </si>
  <si>
    <t xml:space="preserve">Pradeep Hebbale </t>
  </si>
  <si>
    <t xml:space="preserve">Reschduling as Vijay was held up with critical deliverables,Reschduling as  requested by Pradeep as he is not well..Reschduling as per everyone’s availability ,Reschduling as per everyone’s availability </t>
  </si>
  <si>
    <t xml:space="preserve">(M) - Madhukar
(O) - Seema Nayal</t>
  </si>
  <si>
    <t xml:space="preserve">(M) - Santhosha,Priya Jayakrishnan</t>
  </si>
  <si>
    <t xml:space="preserve">(M) - Vishal Naik</t>
  </si>
  <si>
    <t xml:space="preserve">Reschduling as requested by Vishal ,as team is busy with other meeting</t>
  </si>
  <si>
    <t xml:space="preserve">(M) -Kodavatiganti Babu ,Priya Jayakrishnan
(O) - </t>
  </si>
  <si>
    <t xml:space="preserve">Sprint 107- 01/29-02/11, Sprint 108 -02/12-02/25,Sprint 109 -02/26-03/10,Sprint 110 -03/11-03/24</t>
  </si>
  <si>
    <t xml:space="preserve">Ramesh </t>
  </si>
  <si>
    <t xml:space="preserve">Reschduling as requested by Roank, as he  have conflicting meeting</t>
  </si>
  <si>
    <t xml:space="preserve">Reschduling as requested by Samanth,as George had personal emergency,Reschduling as requested by Samanth,as As he is busy with critical deilverables</t>
  </si>
  <si>
    <t xml:space="preserve">Reivew did not happened due to Gorge Personal emergency </t>
  </si>
  <si>
    <t xml:space="preserve">(M) - Naresh
(O)- Somya</t>
  </si>
  <si>
    <t xml:space="preserve">(M) - Vinay Shekar , Pratyush
(O) -Somya Jaiswal</t>
  </si>
  <si>
    <t xml:space="preserve">Reschduling as requested by Gaurav,as team had technical issue</t>
  </si>
  <si>
    <t xml:space="preserve">Reschduling as requested by Samanth,as As team busy with critical deilverables,Reschduling as requested by Samanth,as As he isbusy with critical deilverables</t>
  </si>
  <si>
    <t xml:space="preserve">Reivew did not happened due to busy with deliverables</t>
  </si>
  <si>
    <t xml:space="preserve">(M)-Amzad Khan
(O)- Naresh</t>
  </si>
  <si>
    <t xml:space="preserve">Reschduling as requested by Amzad,as team h</t>
  </si>
  <si>
    <t xml:space="preserve">(M) - Bhagya Rao Amuluri (QA)
(O) - Naresh</t>
  </si>
  <si>
    <t xml:space="preserve">(M)  - Naresh Jindam
(O) - Soumya J</t>
  </si>
  <si>
    <t xml:space="preserve">R1- Ares</t>
  </si>
  <si>
    <t xml:space="preserve">Rescheduling as requested by naresh was occupied with the team since it was last day of the sprint to deliver</t>
  </si>
  <si>
    <t xml:space="preserve">(M) - Sukalyan Bhattacharyya &amp; Arnab C, Vasu
(O) - </t>
  </si>
  <si>
    <t xml:space="preserve">Rescheduling as Roshit is busy on 9th &amp; 10 at 2 pm</t>
  </si>
  <si>
    <t xml:space="preserve">Reschduling as requested by Pravin,due to personal emergency</t>
  </si>
  <si>
    <t xml:space="preserve">Next review will be in May</t>
  </si>
  <si>
    <t xml:space="preserve">Vishesh Bhawsar</t>
  </si>
  <si>
    <t xml:space="preserve">Reshduling as requested by Vishesh,as he is on leave.</t>
  </si>
  <si>
    <t xml:space="preserve">We can skip March month’s review and make it not applicable as the team is bound to IT and data security clauses.-As per laksh mail</t>
  </si>
  <si>
    <t xml:space="preserve">AETNA Performance QA </t>
  </si>
  <si>
    <t xml:space="preserve">(M) - Devaraju M</t>
  </si>
  <si>
    <t xml:space="preserve">Kosala </t>
  </si>
  <si>
    <t xml:space="preserve">7 on 1st, 1 on 2nd, 1 on 3rd</t>
  </si>
  <si>
    <t xml:space="preserve">Reschduling as there was team issue</t>
  </si>
  <si>
    <t xml:space="preserve">(M) - Eklavya
(O) - Vishwanath</t>
  </si>
  <si>
    <t xml:space="preserve">Reshduling as per everyone's</t>
  </si>
  <si>
    <t xml:space="preserve">(M) - Kishore Sudhakar, Abhay Choubey
(O) - Vishwanath Khode</t>
  </si>
  <si>
    <t xml:space="preserve">Reschdulign as team was not availble</t>
  </si>
  <si>
    <t xml:space="preserve">Samanth Bapu and Priya</t>
  </si>
  <si>
    <t xml:space="preserve">As per samanth mail(TBD)</t>
  </si>
  <si>
    <t xml:space="preserve">Project is closed</t>
  </si>
  <si>
    <t xml:space="preserve">Project Closed</t>
  </si>
  <si>
    <t xml:space="preserve">Closed</t>
  </si>
  <si>
    <t xml:space="preserve">Scheduled as per Samanth mail</t>
  </si>
  <si>
    <t xml:space="preserve">Reschduling as requested by Sunil,as he had conflicting ,meeting</t>
  </si>
  <si>
    <t xml:space="preserve">NA </t>
  </si>
  <si>
    <t xml:space="preserve">As per Laksh's mail</t>
  </si>
  <si>
    <t xml:space="preserve">Reschduling as Ramesh did not connect on time</t>
  </si>
  <si>
    <t xml:space="preserve">a</t>
  </si>
  <si>
    <t xml:space="preserve">(M) - 
(O) - </t>
  </si>
  <si>
    <t xml:space="preserve">Cytel -Clinical Trial Optimisation Platform</t>
  </si>
  <si>
    <t xml:space="preserve">Reschduling as requested by Vipul,as was busy with critical deliverables.</t>
  </si>
  <si>
    <t xml:space="preserve">As per Ramesh's mail</t>
  </si>
  <si>
    <t xml:space="preserve">Project Closure</t>
  </si>
  <si>
    <t xml:space="preserve">Project Closing_ as per Sreeja's mail</t>
  </si>
  <si>
    <t xml:space="preserve">Will keep posted.</t>
  </si>
  <si>
    <t xml:space="preserve">(M) - Anita T, Rama
(O) - Rama G</t>
  </si>
  <si>
    <t xml:space="preserve">Reschduling as requested by Anitha , due to conflict meeting.Reschduling as requested by Ramesh,as per Raghu and Rama's availability,Reschduling as requested by Ramesh,as per Rama's availability</t>
  </si>
  <si>
    <t xml:space="preserve">(M) -Shanti Subramanyam</t>
  </si>
  <si>
    <t xml:space="preserve">OPM changed, need to plan in April with new OPM</t>
  </si>
  <si>
    <t xml:space="preserve">Rescheduling as requested by  Yogananda, as team is busy with client meeting,Rescheduling as requested by  Manoj, as per his availability,Rescheduling as requested by  Manoj,due to connectivity issues</t>
  </si>
  <si>
    <t xml:space="preserve">(M) -Anitha M, Binti Bansa
(O) Anita T, Rama</t>
  </si>
  <si>
    <t xml:space="preserve">Reschduling as requested by Madhura, as team was busy with critical deliverables,Reschduling as Sreeja, as team didn’t turnup</t>
  </si>
  <si>
    <t xml:space="preserve">CNXR - SaaS - Enterprise</t>
  </si>
  <si>
    <t xml:space="preserve">Next review in May</t>
  </si>
  <si>
    <t xml:space="preserve">Next review will be in March</t>
  </si>
  <si>
    <t xml:space="preserve">Reschduling as most of the team members are unavailable due to the COVID 19 outbreak,Reschduling as most of the team members are unavailable due to the COVID 19 outbreak</t>
  </si>
  <si>
    <t xml:space="preserve">Reschduling as requested by Janarthana, as he had conflicting meeitng</t>
  </si>
  <si>
    <t xml:space="preserve">(M) - Rakesh Ogirala
(O) – Harshad Bopardikar
</t>
  </si>
  <si>
    <t xml:space="preserve">M) – Prince Varghese
(O) - Raghunandan Srinivasa, Harshad
</t>
  </si>
  <si>
    <t xml:space="preserve">Reschduling as requested by Vijay, as he was held up with critical deliverables</t>
  </si>
  <si>
    <t xml:space="preserve">Reschduling as requested by Harshad,as he is travelling,Reschduling as requested by Ramesh, as Ramesh has conflicting meeting</t>
  </si>
  <si>
    <t xml:space="preserve">Will plan the review for April month as per Sreeja's mail</t>
  </si>
  <si>
    <t xml:space="preserve">Reschdulign as requested by Raghu as he is busy wuth BCP</t>
  </si>
  <si>
    <t xml:space="preserve">Next review will be in April</t>
  </si>
  <si>
    <t xml:space="preserve">(M) - Prasanna Kammaje
(O) -Syed Gulzar,Roushan Kumar,Ankita santhosh, Prithwairaj Banarajee,Raghunanadan</t>
  </si>
  <si>
    <t xml:space="preserve">Rescheduling as requested by Vasan, as Vasan had conflicting meeting</t>
  </si>
  <si>
    <t xml:space="preserve">(M) - Pavan Kulkarni,Sidharth Sthitapragna, Arpit,Deepthi
(O)Raghunandan</t>
  </si>
  <si>
    <t xml:space="preserve">Y </t>
  </si>
  <si>
    <t xml:space="preserve">Reschdululing as  Prometheus team was not available</t>
  </si>
  <si>
    <t xml:space="preserve">Reschduling as rquested by Vasan, as he is busy with critical deliverables</t>
  </si>
  <si>
    <t xml:space="preserve">(M) Manohar D, Harish K, Radha Marigouda
</t>
  </si>
  <si>
    <t xml:space="preserve">Rescheduling as requested by Radha, as Team is busy with critical deliverables</t>
  </si>
  <si>
    <t xml:space="preserve">BI Monthly</t>
  </si>
  <si>
    <t xml:space="preserve">Next review will in May</t>
  </si>
  <si>
    <t xml:space="preserve">(M) -Vishesh Bhaswar
(O) - Sachin</t>
  </si>
  <si>
    <t xml:space="preserve">Next review will in April</t>
  </si>
  <si>
    <t xml:space="preserve">(O) - Pushpa Venkatrao </t>
  </si>
  <si>
    <t xml:space="preserve">Reschduling as requested by Pushpa , as team is busy with sprint closure</t>
  </si>
  <si>
    <t xml:space="preserve">Need to Plan deep drive between smanth and Priti Swain on April,(Mar deep drive not happened due to coronaoutbreak)</t>
  </si>
  <si>
    <t xml:space="preserve">(M)- Sumran Sadik
(O)-Pushpa,Raghunandan</t>
  </si>
  <si>
    <t xml:space="preserve">Narayana Nalam </t>
  </si>
  <si>
    <t xml:space="preserve">Reschduling as team is not availble due to corona outbreak,Reschduling as requested by Aparna, as she is busy with critical deliverables.</t>
  </si>
  <si>
    <t xml:space="preserve">(M) - Raghu,Gaurav
</t>
  </si>
  <si>
    <t xml:space="preserve">Cytel</t>
  </si>
  <si>
    <t xml:space="preserve">Sync Up</t>
  </si>
  <si>
    <t xml:space="preserve">(M) - Ramesh,Rakesh,Sreeja
(O) - Laksh</t>
  </si>
  <si>
    <t xml:space="preserve">(M) - Sachin Arora</t>
  </si>
  <si>
    <t xml:space="preserve">Nishanth choudry</t>
  </si>
  <si>
    <t xml:space="preserve">As sreeja confirmed , No BA reuired for March,need to plan for April</t>
  </si>
  <si>
    <t xml:space="preserve">(M) - Jitendra </t>
  </si>
  <si>
    <t xml:space="preserve">Reschduling as requetsed by Sreeja, to cover the Arctict part</t>
  </si>
  <si>
    <t xml:space="preserve">(M) - Shilp Munikrishnappa </t>
  </si>
  <si>
    <t xml:space="preserve">Plan for April</t>
  </si>
  <si>
    <t xml:space="preserve">(M) - Paurva, Rakesh R</t>
  </si>
  <si>
    <t xml:space="preserve">Reschdulign as requested by Rakesh, as team was busy with critical deliverables</t>
  </si>
  <si>
    <t xml:space="preserve">Reschduling as requested by Avinash, as team was busy</t>
  </si>
  <si>
    <t xml:space="preserve">Review not happened due to time slots of reviewer and reviewee,Planed in April</t>
  </si>
  <si>
    <t xml:space="preserve">Reschduling as requested By Rameh,due to frequesncy of reviews</t>
  </si>
  <si>
    <t xml:space="preserve">Meeting canceled as Vijay was on leave back in india</t>
  </si>
  <si>
    <t xml:space="preserve">Rescduling as requested by Rescha, due to conflict meeitng </t>
  </si>
  <si>
    <t xml:space="preserve">Rescdhuling  as requested by Reecha ,as she is unwell.</t>
  </si>
  <si>
    <t xml:space="preserve">Rescheduling as requested by  Samarjeet,as Aditya is on PTO,Rescheduling as requested by Gaurav, as he  not available today due to his project commitment.</t>
  </si>
  <si>
    <t xml:space="preserve">
 QA review is not required for the month of Feb, since senior QA is yet to join , we need to plan for March
</t>
  </si>
  <si>
    <t xml:space="preserve">(M) - Hariharan Venkatesan, Sharath Kotha
(O) - </t>
  </si>
  <si>
    <t xml:space="preserve">(M) - Ganesh Kodali
(O) - </t>
  </si>
  <si>
    <t xml:space="preserve">After Sync up meeting, will paln the date</t>
  </si>
  <si>
    <t xml:space="preserve">Project Closed, needs to plan for Project clousure meeting</t>
  </si>
  <si>
    <t xml:space="preserve">Reschduling as frequested by Prakash,as he is on PTO</t>
  </si>
  <si>
    <t xml:space="preserve">Rescheduling as requested by Laksh,Rescheduling as requested by Laksh, as he has conflicting meeting</t>
  </si>
  <si>
    <t xml:space="preserve">(M) - Sushma nataraju;Harsha
(O) - Sunil</t>
  </si>
  <si>
    <t xml:space="preserve">Rescdhuling as requested by Pratyush,as he is held up with critical delivery</t>
  </si>
  <si>
    <t xml:space="preserve">(M) -Asha,Sampada Gowdar,Suguna
(O) - Priya Korana </t>
  </si>
  <si>
    <t xml:space="preserve">Reschduling as requested by Pratyush, as he has conflictiong meeitng</t>
  </si>
  <si>
    <t xml:space="preserve">(M) - Nishant Choudhary, Subhashini Rajamani, Hanson Babu,Harmandeep Kaur, Kiran
(O) - Priya Korana </t>
  </si>
  <si>
    <t xml:space="preserve">Reschduling as requested by Rima,to keep the 1month gap between reviews</t>
  </si>
  <si>
    <t xml:space="preserve">(M) - Sanju Nagaraj,Kiran Thakur,Priya Korana,Sunil Ramakrishnaiah
(O) - Pampan</t>
  </si>
  <si>
    <t xml:space="preserve">Sanju Nagaraj</t>
  </si>
  <si>
    <t xml:space="preserve">Reschduling as requested by Siddique, due to medical emenrgency</t>
  </si>
  <si>
    <t xml:space="preserve">(M) - Pramodh</t>
  </si>
  <si>
    <t xml:space="preserve">Reschduling as requested by Arun,As team is busy with critical deliverables</t>
  </si>
  <si>
    <t xml:space="preserve">(M) - Pramod
(O) - </t>
  </si>
  <si>
    <t xml:space="preserve">(M) - Vinod Bhasakarachari</t>
  </si>
  <si>
    <t xml:space="preserve">(M) - Senthil, Narayana
</t>
  </si>
  <si>
    <t xml:space="preserve">Project closed</t>
  </si>
  <si>
    <t xml:space="preserve">MEDIDATA - ETL Data Comparison Automation</t>
  </si>
  <si>
    <t xml:space="preserve">Need to plan project closure meeting Early April </t>
  </si>
  <si>
    <t xml:space="preserve">(M) - Senthil, Praveen H
(O) -Suyash</t>
  </si>
  <si>
    <t xml:space="preserve">reschedule as Sanchita is on PTO on 16th week</t>
  </si>
  <si>
    <t xml:space="preserve">(M) -Prarthana,Anshu, Hariram, Unis Beig, Nagaraj H, Manisha D
(O) - Vivek Kumar,Nageshwar</t>
  </si>
  <si>
    <t xml:space="preserve">(O) - Kosala</t>
  </si>
  <si>
    <t xml:space="preserve">Reschduling as requested by kosala,as team is busy with deliverables</t>
  </si>
  <si>
    <t xml:space="preserve">Reschduling as requested by Kishore, as he have conflicting meeting.</t>
  </si>
  <si>
    <t xml:space="preserve">Reschduling as requested by Sneha, as team busy with critical deliverables</t>
  </si>
  <si>
    <t xml:space="preserve">MEDIDATA </t>
  </si>
  <si>
    <t xml:space="preserve">(M) - Kumar Rohit
(O) - Vinod S</t>
  </si>
  <si>
    <t xml:space="preserve">Reschduling as requested by Rohit, as he was busy with critical deliverables </t>
  </si>
  <si>
    <t xml:space="preserve">(M) - Vinod S,Suresh,Ravi Gosh
(O) - Rachit Srivastava</t>
  </si>
  <si>
    <t xml:space="preserve">Reschduling as requested by Vinod ,as chaitra is on PTO,Reschduling as requested by Krishna , as he is asked quratine because he is traveld to native place,Reschduling as requested by Krishna ,due to BCP.</t>
  </si>
  <si>
    <t xml:space="preserve">Rescdhuling as requested by Avinash, as team was busy with held up with crirical deliverables</t>
  </si>
  <si>
    <t xml:space="preserve">Next review will be in March(As per communication with Ramesh review not required for march)</t>
  </si>
  <si>
    <t xml:space="preserve">(M)Vijay Krishna, Saradhi,Pravallika Muchelli, Praveen Chitriki , Arun Das,Sakthi Jegadeeshan ,Seema Nayal </t>
  </si>
  <si>
    <t xml:space="preserve">Reschuling as requested by Sreeja,as saradhi was Mandatory,Reschuling as requested by Saradhi as team has conflicting meeting,Reschduling as requested by Pradeep,as he have confflicting meeting</t>
  </si>
  <si>
    <t xml:space="preserve">(M) - Kodavatiganti Babu ,Priya Jayakrishnan
(O) -Santhosha Kumar </t>
  </si>
  <si>
    <t xml:space="preserve">Vikas Singh</t>
  </si>
  <si>
    <t xml:space="preserve">Review completed</t>
  </si>
  <si>
    <t xml:space="preserve">105 out of  128</t>
  </si>
  <si>
    <t xml:space="preserve">R1 -  Hector &amp; Troy</t>
  </si>
  <si>
    <t xml:space="preserve">(M) - Madhura
(O)- Somya</t>
  </si>
  <si>
    <t xml:space="preserve">(M) -Indresha Nanjappa
(O)- Naresh,Somya</t>
  </si>
  <si>
    <t xml:space="preserve">Canceling this review for the month of March, we will schedule the combined review of  R1 Ares, Thebes, Hector &amp; Troy for April as suggested by Laksh and Somya.</t>
  </si>
  <si>
    <t xml:space="preserve">(M) - Vinit Mudiyappanavarmath 
(O)-Naresh,Somya</t>
  </si>
  <si>
    <t xml:space="preserve">Hector KT is getting over by 7th april,after that we need to have spreate review</t>
  </si>
  <si>
    <t xml:space="preserve">(M) - Harini Babu; Brahmaiah Guduri 
(O)-Madhura ,Somya</t>
  </si>
  <si>
    <t xml:space="preserve">Reschsuling as requested by Harini ,as  they have conflict meeting for reverse transition with client. </t>
  </si>
  <si>
    <t xml:space="preserve">R1 - Hector</t>
  </si>
  <si>
    <t xml:space="preserve">R1 - Troy</t>
  </si>
  <si>
    <t xml:space="preserve">(M) -Gaurav S</t>
  </si>
  <si>
    <t xml:space="preserve">Bhanushree Prasad </t>
  </si>
  <si>
    <t xml:space="preserve">(M) - Pratyush
(O) -Somya Jaiswal</t>
  </si>
  <si>
    <t xml:space="preserve">Reshcduling as requested by Pratyush, as team was busy with WFH setup</t>
  </si>
  <si>
    <t xml:space="preserve">Reshduling as requested by Naresh,as team is  busy with critical deliverables</t>
  </si>
  <si>
    <t xml:space="preserve">Reschduling as requested by Bhagya, as team was busy with critical deliverables</t>
  </si>
  <si>
    <t xml:space="preserve">Rescdhuling as requetsed by Ramesh,Naresh has conflicting meeting</t>
  </si>
  <si>
    <t xml:space="preserve">24 -Feb to  28-Feb-2020</t>
  </si>
  <si>
    <t xml:space="preserve">Reschduling as requested by Sunil, as he is busy with multiple meeting</t>
  </si>
  <si>
    <t xml:space="preserve">Cotiviti, Carecentrix, eSolution, R1</t>
  </si>
  <si>
    <t xml:space="preserve">GW</t>
  </si>
  <si>
    <t xml:space="preserve">(M) - Bastian
(O) - </t>
  </si>
  <si>
    <t xml:space="preserve">Not required, OPM review is enough as per Ramesh mail</t>
  </si>
  <si>
    <t xml:space="preserve">Reschduling as Chirag has conflicting meeting</t>
  </si>
  <si>
    <t xml:space="preserve">AETNA - Digital Transformation (MAHP)(AA)</t>
  </si>
  <si>
    <t xml:space="preserve">(M) _ Vikas Soni</t>
  </si>
  <si>
    <t xml:space="preserve">Reschuling as requested by Murali, ashe is held up with PI planing </t>
  </si>
  <si>
    <t xml:space="preserve">Next review will be in June</t>
  </si>
  <si>
    <t xml:space="preserve">(M) - Puneet Kadiwal
(O) - Raghunandan S</t>
  </si>
  <si>
    <t xml:space="preserve">Reschduling as requested by Puneeth as he is busy with deliverables </t>
  </si>
  <si>
    <t xml:space="preserve">(M) - Sachin Arora
(O) - Paurva Buch</t>
  </si>
  <si>
    <t xml:space="preserve">Nishanth choudhary</t>
  </si>
  <si>
    <t xml:space="preserve">Jatin</t>
  </si>
  <si>
    <t xml:space="preserve">(M) - Ankit Talwar,Harmandeep Kaur, Nisha Sahu
(O) - Rohit Sodhi</t>
  </si>
  <si>
    <t xml:space="preserve">Project closed,No review required</t>
  </si>
  <si>
    <t xml:space="preserve">Reschduling as per Ronak;s availbility ,due to reviwer change</t>
  </si>
  <si>
    <t xml:space="preserve">Reschduling as requested by Sawamintahan as he is on PTO</t>
  </si>
  <si>
    <t xml:space="preserve">Rescduling as requested by Shri ,as he is busy with other priority work,and approved by Shahsi,</t>
  </si>
  <si>
    <t xml:space="preserve">(M) - Kumar Rohit, Sanjay P
(O) - Vinod S</t>
  </si>
  <si>
    <t xml:space="preserve">ESOLUTIONS &amp; PARAMOUNT</t>
  </si>
  <si>
    <t xml:space="preserve">ESOLUTIONS - Data Platform Initiative &amp; PARAMOUNT - EDW</t>
  </si>
  <si>
    <t xml:space="preserve">(M) - Jetin</t>
  </si>
  <si>
    <t xml:space="preserve">Reschduling as Jatin was not attended the meeting</t>
  </si>
  <si>
    <t xml:space="preserve">Canceling this review as suggested by Somya and Sreeja,Shall see the scope in May and decide about the reviews by then.</t>
  </si>
  <si>
    <t xml:space="preserve">Rescduling as Dhruv was held up with PI planing</t>
  </si>
  <si>
    <t xml:space="preserve">Reschduling as requested by Manish, as he has conflicting meeting</t>
  </si>
  <si>
    <t xml:space="preserve">this meeting once we are back in office as requested by Harish approved by Laksh</t>
  </si>
  <si>
    <t xml:space="preserve">Reschduling as requested by Vijay as he is busy with critical deliverables.</t>
  </si>
  <si>
    <t xml:space="preserve">Pradeep H</t>
  </si>
  <si>
    <t xml:space="preserve">Reschduling as per everyone's availabiltyReschduling as requested by Samarjeet, as team is busy with sprint closure,Reshduling as requested by Yash,as Pradeep wants have this review with Samarjeet</t>
  </si>
  <si>
    <t xml:space="preserve">(M) - Saradi</t>
  </si>
  <si>
    <t xml:space="preserve">Ramakrishna G</t>
  </si>
  <si>
    <t xml:space="preserve">Reschduling as requested by Saradi , as he has a conflict meeting</t>
  </si>
  <si>
    <t xml:space="preserve">(M) - Vijay Krishna
</t>
  </si>
  <si>
    <t xml:space="preserve">Pradeep H/Ramakrishna</t>
  </si>
  <si>
    <t xml:space="preserve">(M) - Dhaval Dalasaniya
(O) - Pravin, Hariprasad Reddy Elavarthi</t>
  </si>
  <si>
    <t xml:space="preserve">Canceling this review as suggetsed by Ramesh</t>
  </si>
  <si>
    <t xml:space="preserve">Review not required as per Ramesh mail</t>
  </si>
  <si>
    <t xml:space="preserve">(M) – Akhil,Nischal,
</t>
  </si>
  <si>
    <t xml:space="preserve">As requested by Ramesh Additional review for 30Mins with Nischal</t>
  </si>
  <si>
    <t xml:space="preserve">AETNA - QA,Cotiviti QR Automation</t>
  </si>
  <si>
    <t xml:space="preserve">AETNA - Application Support/Aetna Salesforce</t>
  </si>
  <si>
    <t xml:space="preserve">Called as L2, Though it was planned only for App Supp, Ramesh had reviewd Salesforce as well, hence made it as combined review.</t>
  </si>
  <si>
    <t xml:space="preserve">65%/60%</t>
  </si>
  <si>
    <t xml:space="preserve">Reschduling as requested by Raghu,as he is busy with PI planing</t>
  </si>
  <si>
    <t xml:space="preserve">ALIERA - HealthRules Implementation &amp; support</t>
  </si>
  <si>
    <t xml:space="preserve">Reschduling as requested by Recha ,as s conflicting meeting</t>
  </si>
  <si>
    <t xml:space="preserve">Not required for Apr Month as per Ramesh mail</t>
  </si>
  <si>
    <t xml:space="preserve">IQVIA - PLP - Ramp Up</t>
  </si>
  <si>
    <t xml:space="preserve">(M) -Santhosha</t>
  </si>
  <si>
    <t xml:space="preserve">Need to check with Sreeja, weather EM required or not</t>
  </si>
  <si>
    <t xml:space="preserve">(M) - Rohit Sodhi
</t>
  </si>
  <si>
    <t xml:space="preserve">MAGELLAN - Mobile App/ Provider Search</t>
  </si>
  <si>
    <t xml:space="preserve">BAYHEALTH</t>
  </si>
  <si>
    <t xml:space="preserve">BAYHEALTH - CoreLake Implementation</t>
  </si>
  <si>
    <t xml:space="preserve">(M) - Priynka</t>
  </si>
  <si>
    <t xml:space="preserve">Combined reviews as per Ramesh/Laksh mail</t>
  </si>
  <si>
    <t xml:space="preserve">(M) - Nageshwar
(O) - Vivek Kumar</t>
  </si>
  <si>
    <t xml:space="preserve">Rescdhuling as requested by Sreeja and Nageshwar</t>
  </si>
  <si>
    <t xml:space="preserve">Planned April month as per Sreeja's mail</t>
  </si>
  <si>
    <t xml:space="preserve">66.67% Ract/ 63.75% Imm Supp/ 60% Coder</t>
  </si>
  <si>
    <t xml:space="preserve">(M) - Kosala</t>
  </si>
  <si>
    <t xml:space="preserve">sreeja</t>
  </si>
  <si>
    <t xml:space="preserve">Reschduling as requested by Thyaagaraj, due personal emergency</t>
  </si>
  <si>
    <t xml:space="preserve">Reschduling as requested by Rachit ,As team is busy with critical deliverables</t>
  </si>
  <si>
    <t xml:space="preserve">Single EM review as suggested by Somya</t>
  </si>
  <si>
    <t xml:space="preserve">Review cancledd as Laksh suggested, due to project is client managed</t>
  </si>
  <si>
    <t xml:space="preserve">Not required, One review sufficient as per Ramesh mail</t>
  </si>
  <si>
    <t xml:space="preserve">R1 - Ares/Thebes</t>
  </si>
  <si>
    <t xml:space="preserve">(M) -Shanthi Narra</t>
  </si>
  <si>
    <t xml:space="preserve">Reschduling as requested by Ramesh</t>
  </si>
  <si>
    <t xml:space="preserve">(M) -Anil Bhandari
(O) - </t>
  </si>
  <si>
    <t xml:space="preserve">(M) - Akhil
</t>
  </si>
  <si>
    <t xml:space="preserve">Reshduling as Krishna was not available</t>
  </si>
  <si>
    <t xml:space="preserve">Greenway - IPA</t>
  </si>
  <si>
    <t xml:space="preserve">Reschduling as requested by Paramita</t>
  </si>
  <si>
    <t xml:space="preserve">Magellan</t>
  </si>
  <si>
    <t xml:space="preserve">Magellan Mobile App &amp; Provider Search</t>
  </si>
  <si>
    <t xml:space="preserve">(M)-Vinay,Bhargavi,Pramodh</t>
  </si>
  <si>
    <t xml:space="preserve">Meeting is done only with Narayana, need to connect with Akhil</t>
  </si>
  <si>
    <t xml:space="preserve">(M)-
(O) - Priyanka, Rama</t>
  </si>
  <si>
    <t xml:space="preserve">Manoj kakkatil</t>
  </si>
  <si>
    <t xml:space="preserve">Canceling the review as suggested by Sreeja</t>
  </si>
  <si>
    <t xml:space="preserve">(M) - Rama, Priyanka</t>
  </si>
  <si>
    <t xml:space="preserve">(M) - Sharath Kotha, 
(O) - Hariharan</t>
  </si>
  <si>
    <t xml:space="preserve">Reschduling due to current prevailing situation, this project start is getting delayed by customer.,Reshduling as suggested by Sreeja</t>
  </si>
  <si>
    <t xml:space="preserve">(M) - Santhosha
(O) - Pampan</t>
  </si>
  <si>
    <t xml:space="preserve">Review canceled ,as suggested by Santhosha</t>
  </si>
  <si>
    <t xml:space="preserve">(M) - Laksh,Sreeja, Santhosha</t>
  </si>
  <si>
    <t xml:space="preserve">Reschduled as requested by Charan , as he held up with other meeting</t>
  </si>
  <si>
    <t xml:space="preserve">(M) - Nischal Chhetri ; Ravi; Prakash Basireddy; Abdul Shaik ; Mylavarapu Ravisankar ; Suneel Gadiparthi ; Shashikumar Madaiah; Sudesh Gandhi ; Abdul Naeem ; Swati Sharma 
(O) - Harish Manjunath</t>
  </si>
  <si>
    <t xml:space="preserve">(M) - Sinmay Patel,Narsimaiah,Meenakshi
(O) Anita T, Rama
</t>
  </si>
  <si>
    <t xml:space="preserve">Reschduling as requested by Anitha, as she has conflicting meeting</t>
  </si>
  <si>
    <t xml:space="preserve">Bay Health</t>
  </si>
  <si>
    <t xml:space="preserve">Bay Health- Core Lake Implementation</t>
  </si>
  <si>
    <t xml:space="preserve">(M) -Priyanka </t>
  </si>
  <si>
    <t xml:space="preserve">Samarjeet</t>
  </si>
  <si>
    <t xml:space="preserve">Rescdhuling as requested by Samarjeet,as he is held up with other meeting</t>
  </si>
  <si>
    <t xml:space="preserve">Reschduling as requested by Ashwin ,as requres time to review the project doccuments</t>
  </si>
  <si>
    <t xml:space="preserve">(M) - Samarjeet,Aditya S
(O) - Reecha</t>
  </si>
  <si>
    <t xml:space="preserve">Reschduling as requested by Gairav and Team </t>
  </si>
  <si>
    <t xml:space="preserve">(M) -Swaraj Dasmohapatra,Archana Shivananda,Deepak Panchal,Geetha Mankalaala,Varsha Junjappanavar,Raghavendra Sangoji,Anchal Mandlik,Venkatesh Divakar,Kajal Mishra,Janarthanan Durairaj
(O) - Vipin Hari</t>
  </si>
  <si>
    <t xml:space="preserve">M) - Mastanvali Parchur ,Braj Kishore,Bhaskar Bagadi,Gireesh Chandraiah,Vinutha Keshavaiah,Akanksha Shimoga,Chetan Sawant,Swasthik Anandapuram,Charan Bodapati,Janarthanan
(O) - Dhanasekhar Pandikunta
</t>
  </si>
  <si>
    <t xml:space="preserve">(M) - Nayan Soni,Vindhya Hegde,Kavyashree Jakkenahalli,Shireesha Patti,Masoodahmed Patel,Sireesha Kala,Jagannath Siddaiah,Minal Kriti,Kiran Lingala,Vinay Shekar,Kuber Ravi,Madhukar Gunti,Janarthanan
(O) - Shashikiran</t>
  </si>
  <si>
    <t xml:space="preserve">(M) - Vara, Asha Gowdra
(O) - Rohit Sodhi</t>
  </si>
  <si>
    <t xml:space="preserve">(M) -Chita Ravi,Sanju Nagaraj,Sushmita
(O) - Priya Korana </t>
  </si>
  <si>
    <t xml:space="preserve">No QA reviews required as per Sreeja's mail</t>
  </si>
  <si>
    <t xml:space="preserve">No Technical review required only EM done for April, as suggested by Ramesh</t>
  </si>
  <si>
    <t xml:space="preserve">Reschdling as requested By Pallavi,as she is emergency leave</t>
  </si>
  <si>
    <t xml:space="preserve">Rescdhuling as requested by Sneha, as she was busy with other meeting approved by Suyash</t>
  </si>
  <si>
    <t xml:space="preserve">Rescheduling as ther is new QA is going to take over</t>
  </si>
  <si>
    <t xml:space="preserve">facilitation review happened hence no report</t>
  </si>
  <si>
    <t xml:space="preserve">Reschduling as requetsed by Rathan as he is busy on PI planing </t>
  </si>
  <si>
    <t xml:space="preserve">(M) - Pratyush,Avirup
(O) -Somya Jaiswal</t>
  </si>
  <si>
    <t xml:space="preserve">Reschduling as requested by Pratyush,as team is busy with critical deliverables</t>
  </si>
  <si>
    <t xml:space="preserve">60% &amp; 66.27%</t>
  </si>
  <si>
    <t xml:space="preserve">(M)Veeresh S
(O) - Naresh J</t>
  </si>
  <si>
    <t xml:space="preserve">(M) - Ganesh Kodali
(O) - Sumit</t>
  </si>
  <si>
    <t xml:space="preserve"> (M) - Gnani Gyarampalli, Manjunatha Mallikarjuna, Vashist, Guru 
(O) - Anupam Basu, Harish Manjunath</t>
  </si>
  <si>
    <t xml:space="preserve">Canceling the review from Past 2 sprints team working on Regression &amp; IP works only. So team dont have any code to review. As approved by Harish</t>
  </si>
  <si>
    <t xml:space="preserve">Canceling this review as team working on Regression Sprint &amp; IP Sprint in last month. We don’t have any code changes for review. We can move this to next month. Sprint 1 starts today only.Approved by Harish Manjunath</t>
  </si>
  <si>
    <t xml:space="preserve">(M) - Gangadhar Bhojanapu
</t>
  </si>
  <si>
    <t xml:space="preserve">(M)-Preethish, Priti
(O)- Paramita B</t>
  </si>
  <si>
    <t xml:space="preserve">Sananth</t>
  </si>
  <si>
    <t xml:space="preserve">Next review in June</t>
  </si>
  <si>
    <t xml:space="preserve">(M) - Prasanna Kammaje
(O) -Syed Gulzar,Ankita santhosh, Prithwairaj Banarajee,Raghunanadan</t>
  </si>
  <si>
    <t xml:space="preserve">Reschduling as requested by Vasan , as he is busy with critical deliverables</t>
  </si>
  <si>
    <t xml:space="preserve">The project will be closing on 15th April as confirmed by Sachin T</t>
  </si>
  <si>
    <t xml:space="preserve">No reviewers found with the skillset to review </t>
  </si>
  <si>
    <t xml:space="preserve">(M) - Priti Swain,Gargi R
(O)- Pushpa V</t>
  </si>
  <si>
    <t xml:space="preserve">Reschduling as requested by Vineesh, as he has conflicting meeting,Reschduling as requested by Neha ,team is not availble</t>
  </si>
  <si>
    <t xml:space="preserve">(M) -Nagarjun Nagraj, Divya Vittagunta, Sri Mallavalli, Anil Kumar
(O) - Rohit Sodhi</t>
  </si>
  <si>
    <t xml:space="preserve">No TQ reviews required as per Sreeja's mail</t>
  </si>
  <si>
    <t xml:space="preserve">(M) - Vinod B, Hari Genna
(O) - Senthil M</t>
  </si>
  <si>
    <t xml:space="preserve">Reschduling as requested by Samanth and team</t>
  </si>
  <si>
    <t xml:space="preserve">(M) - Kodavatiqanti,Priya J
(O) - Santhosha</t>
  </si>
  <si>
    <t xml:space="preserve">(M) -Indresha Nanjappa,Hemalatha
(O)- Madhura,Somya</t>
  </si>
  <si>
    <t xml:space="preserve">Reschduling as Giri held up with extended Scrum meeting ,approved by Suyesh</t>
  </si>
  <si>
    <t xml:space="preserve">(M) - Nitesh Singh,Rohit Ranjan,Jithendra
(O) -Suyash nigam,</t>
  </si>
  <si>
    <t xml:space="preserve">Reschduling as requested by Nitesh as team is busy with retro ,grooming and planing</t>
  </si>
  <si>
    <t xml:space="preserve">COTIVITI - MRA Tableau</t>
  </si>
  <si>
    <t xml:space="preserve">(M) -Anil Bhandari, Joseph C
(O)- Shilpa Joshi</t>
  </si>
  <si>
    <t xml:space="preserve">Changed to EM review from Project Ubserstanding as disussed with Sreeja</t>
  </si>
  <si>
    <t xml:space="preserve"> COTIVITI - CAT Tech </t>
  </si>
  <si>
    <t xml:space="preserve">(M)- Anil Bhandari
(O) - Shilpa Joshi</t>
  </si>
  <si>
    <t xml:space="preserve">COTIVITI - Portal portlet</t>
  </si>
  <si>
    <t xml:space="preserve">COTIVITI -Quality Reporter</t>
  </si>
  <si>
    <t xml:space="preserve">(M) - Anupam Narayana</t>
  </si>
  <si>
    <t xml:space="preserve">(M) -Anil sharma, sachin tripati,Sabyasachi samanta
(O) - Raghu</t>
  </si>
  <si>
    <t xml:space="preserve">Anupam Narayana</t>
  </si>
  <si>
    <t xml:space="preserve">Combined with Automation</t>
  </si>
  <si>
    <t xml:space="preserve">GREENWAY </t>
  </si>
  <si>
    <t xml:space="preserve">Greenway - Primesuit QA </t>
  </si>
  <si>
    <t xml:space="preserve">PARAMOUNT </t>
  </si>
  <si>
    <t xml:space="preserve">Sprint Retrospective session</t>
  </si>
  <si>
    <t xml:space="preserve">(M) -Praveen,Arun,Sakthi,Vijay,Saradhi,Anthony
(O) - Seema, Hari</t>
  </si>
  <si>
    <t xml:space="preserve">(M) - Sunil Kumar</t>
  </si>
  <si>
    <t xml:space="preserve">Moving this AM connect meeting from Apr month as this review did not happened </t>
  </si>
  <si>
    <t xml:space="preserve">Reschduling as requested by Chirag , as he has conflicting meeting</t>
  </si>
  <si>
    <t xml:space="preserve">(M) - Kshitij Shah</t>
  </si>
  <si>
    <t xml:space="preserve">Rescduling as review not happened by Saradhi</t>
  </si>
  <si>
    <t xml:space="preserve">Cytel -Clinical Trial Optimisation Platform, Medidata</t>
  </si>
  <si>
    <t xml:space="preserve">(M) - Vipul Karthik</t>
  </si>
  <si>
    <t xml:space="preserve">Rescdhuling as requested by Vipul ,as he is held up with other meeting</t>
  </si>
  <si>
    <t xml:space="preserve">Sourodipta Bose</t>
  </si>
  <si>
    <t xml:space="preserve">Rescdhuling as requested by Roshith,as he is busy with critcial deliverables</t>
  </si>
  <si>
    <t xml:space="preserve">COTIVITI - CCV Platform Consolidation</t>
  </si>
  <si>
    <t xml:space="preserve">Reschduling as requested by  Anil as he busy with coustomer meeting,Reschduling as requested by  Anil as he busy with coustomer meeting,Rescdhuling as requested by Ramesh, as they couldn’t connect</t>
  </si>
  <si>
    <t xml:space="preserve">AETNA - Digital Transformation (MAHP)&amp; Active advice</t>
  </si>
  <si>
    <t xml:space="preserve">(M) - Sourodipta Bose</t>
  </si>
  <si>
    <t xml:space="preserve">(M) -Anitha M, Binit Bansal
(O) Anita T, Rama</t>
  </si>
  <si>
    <t xml:space="preserve">Reschduling as Murali was not availble</t>
  </si>
  <si>
    <t xml:space="preserve">Canceled this review as Murali was on leave, need to plan early next month</t>
  </si>
  <si>
    <t xml:space="preserve">(M) - Raghu</t>
  </si>
  <si>
    <t xml:space="preserve">Reschduling as requested by Raghu</t>
  </si>
  <si>
    <t xml:space="preserve">BAYHEALTH </t>
  </si>
  <si>
    <t xml:space="preserve">BAYHEALTH - Core Lake Implementation</t>
  </si>
  <si>
    <t xml:space="preserve">(M) - Priyanak, Rama</t>
  </si>
  <si>
    <t xml:space="preserve">As they don’t have any BA as part of Data platform team.</t>
  </si>
  <si>
    <t xml:space="preserve">(M)-Hemanth Sosle,
(O) Pushpa, Raghu</t>
  </si>
  <si>
    <t xml:space="preserve">Dupesh Jindal</t>
  </si>
  <si>
    <t xml:space="preserve">Reschduling as requested by Nishant,As he is busy with critical deliverables</t>
  </si>
  <si>
    <t xml:space="preserve">Reschduling as requested by Sanchita,as she was busy with deliverables</t>
  </si>
  <si>
    <t xml:space="preserve">Ashwini P</t>
  </si>
  <si>
    <t xml:space="preserve">Reschduling as requested by Rima as there is a proposal that she need to work on and submit by tomorrow</t>
  </si>
  <si>
    <t xml:space="preserve">Shreyas Jayappa</t>
  </si>
  <si>
    <t xml:space="preserve">Project understanding</t>
  </si>
  <si>
    <t xml:space="preserve">(M) - Shreya s J</t>
  </si>
  <si>
    <t xml:space="preserve">Reschduling as requeted by Indu,as  she is held up with other meeting,Reschduling as requeted by Shreyas,as he was  not available</t>
  </si>
  <si>
    <t xml:space="preserve">(M) - Kumar Rohit, Sanjay P
(O) - Suresh R</t>
  </si>
  <si>
    <t xml:space="preserve">Ajay Reddy</t>
  </si>
  <si>
    <t xml:space="preserve">(M) - Kislay Raman, Vidhya Lakshminarayan
(O) - Madhura</t>
  </si>
  <si>
    <t xml:space="preserve">Puneeth Kadiwal</t>
  </si>
  <si>
    <t xml:space="preserve">(M) -Vasanthan R ,HariniB,Brahmaiah Guduri 
(O) -  Madhura</t>
  </si>
  <si>
    <t xml:space="preserve">Sachin Arora</t>
  </si>
  <si>
    <t xml:space="preserve">Rescduling as requested by Sachin,as he was busy with other work</t>
  </si>
  <si>
    <t xml:space="preserve">(M) - Sachin Arora
</t>
  </si>
  <si>
    <t xml:space="preserve">Suraj K</t>
  </si>
  <si>
    <t xml:space="preserve">(M) - BhagyaAmuluri
(O) -Naresh Jindam, Pratyush</t>
  </si>
  <si>
    <t xml:space="preserve">Prashant M</t>
  </si>
  <si>
    <t xml:space="preserve">Jojo John</t>
  </si>
  <si>
    <t xml:space="preserve">Ajith P</t>
  </si>
  <si>
    <t xml:space="preserve">Next review will be in July</t>
  </si>
  <si>
    <t xml:space="preserve"> Cotiviti - EDP - Development</t>
  </si>
  <si>
    <t xml:space="preserve">(M) -Ashwini,Subbarayudu Gopanapalli</t>
  </si>
  <si>
    <t xml:space="preserve">Kartik Kumar</t>
  </si>
  <si>
    <t xml:space="preserve">Rescdhuling as requested by Manish,As he conflicting with other meeting,Rescdhuling as requested by Indu,As she conflicting with other meeting,Rescdhuling as requested by Manish,As he  is conflicting with other meeting</t>
  </si>
  <si>
    <t xml:space="preserve">BI - Onsite</t>
  </si>
  <si>
    <t xml:space="preserve">(M) - Sathish,Ajit Kumar
(O) - Pravin K 
</t>
  </si>
  <si>
    <t xml:space="preserve">  (M) - Dhaval Dalasaniya ,Ramprasad K 
</t>
  </si>
  <si>
    <t xml:space="preserve">Rescdhuling as requested by Dhaval,as he si busy with product issue</t>
  </si>
  <si>
    <t xml:space="preserve">Rescduling as requested by Rakesh,as he was busy with critical deliverables,Rescduling as requested by Rakesh,as he was busy with critical deliverables,Rescduling as requested by Rakesh,as he was busy with critical deliverables approved by Laksh,Reschduling as per everyone's availability</t>
  </si>
  <si>
    <t xml:space="preserve">(M) - Ravikumar Kubusada, Suresh Velga, 
(O) - Gaurav Srivastava, Raghu</t>
  </si>
  <si>
    <t xml:space="preserve">Reschduling as requested by Ravi,as team sprint just started.</t>
  </si>
  <si>
    <t xml:space="preserve"> Phase 1 is completed. Yet to confirmation on Phase 2.Awaiting Naresh mail</t>
  </si>
  <si>
    <t xml:space="preserve">Rescheduling as Pradeep is busy with PI planing </t>
  </si>
  <si>
    <t xml:space="preserve">Will have this meeting once Team are back in office as requested by Harish and Approved by Laksh</t>
  </si>
  <si>
    <t xml:space="preserve">Project getting ramp down_as per Raghu'smail_dated 4 May</t>
  </si>
  <si>
    <t xml:space="preserve">AETNA - Application Support/ Salesforce</t>
  </si>
  <si>
    <t xml:space="preserve">AETNA - Aetna QA</t>
  </si>
  <si>
    <t xml:space="preserve">Clubbed with AETNA - Test Data Management, Performance QA, Salesforce - QA</t>
  </si>
  <si>
    <t xml:space="preserve">(M)- Anil Bhandari, Joseph
(O) - Shilpa Joshi</t>
  </si>
  <si>
    <t xml:space="preserve">Rescdhuling as requested by Anil, as he have conflicting coustomer meeting</t>
  </si>
  <si>
    <t xml:space="preserve">COTIVITI - CCV to RMS Retrieval</t>
  </si>
  <si>
    <t xml:space="preserve">(M)- Anil Bhandari,Joseph
(O) - Shilpa Joshi</t>
  </si>
  <si>
    <t xml:space="preserve">Cotiviti - Quality Reporter/ QR Automation</t>
  </si>
  <si>
    <t xml:space="preserve">(M) - (M) - Anil Sharma, Sabyasachi Samantha, Sachin T and Sidharth S
(O) - Raghu</t>
  </si>
  <si>
    <t xml:space="preserve">Combined "QR Automation" as per Ramesh_dated 29 Apr</t>
  </si>
  <si>
    <t xml:space="preserve">(M) - Sachin Tripati
(O)Raghu
</t>
  </si>
  <si>
    <t xml:space="preserve">Rescdhulign as requested by Raghu,as he is bisy woth PI planing</t>
  </si>
  <si>
    <t xml:space="preserve">GW Tech. Remediation</t>
  </si>
  <si>
    <t xml:space="preserve">(M) -Varun,Gurpreet,Shashi,Arun Paul,Krishnaraddi H,Harish H,Ravi G,Manish G,Pooja,Neha,Bhargava,Srisailam</t>
  </si>
  <si>
    <t xml:space="preserve">Reschduling as requested by Shekar,as he is held up with other meeting</t>
  </si>
  <si>
    <t xml:space="preserve">Not required as per Ramesh mail_dated 29th Apr</t>
  </si>
  <si>
    <t xml:space="preserve">IQVIA - PLP </t>
  </si>
  <si>
    <t xml:space="preserve">Review not required as suggested by Laksh and approve by Pampan</t>
  </si>
  <si>
    <t xml:space="preserve">(M) -Priya Korana,Ramakrishnaiah
(O) - Pampan</t>
  </si>
  <si>
    <t xml:space="preserve">As discussed with Hari, EM review not required for May month</t>
  </si>
  <si>
    <t xml:space="preserve">(M) - Priyanka</t>
  </si>
  <si>
    <t xml:space="preserve"> Cytel </t>
  </si>
  <si>
    <t xml:space="preserve"> Cytel -Clinical Trial Optimisation Platform</t>
  </si>
  <si>
    <t xml:space="preserve">DA Audit</t>
  </si>
  <si>
    <t xml:space="preserve">(M) Paurva Buch ,Rakesh</t>
  </si>
  <si>
    <t xml:space="preserve">Reschduling as requested by Kosala,as he has conflicting meeting,Rescdhuling as requested by Sreeja,as per everyones availability</t>
  </si>
  <si>
    <t xml:space="preserve">(M) - Suresh
(O) - Rachit Srivastava</t>
  </si>
  <si>
    <t xml:space="preserve">Reschduling as requested by Sreeja, as she is unwell</t>
  </si>
  <si>
    <t xml:space="preserve">(M) - Seema Nayal
(O) - Hariprasad Reddy Elavarthi</t>
  </si>
  <si>
    <t xml:space="preserve">R1 Apollo and Thebes EM review not required as suggesred by Somya</t>
  </si>
  <si>
    <t xml:space="preserve">Clubed with EMS as per Ramesh_dated 29-Apr</t>
  </si>
  <si>
    <t xml:space="preserve">R1 - EMS - Eligibility(Spartans and titans) / Ares</t>
  </si>
  <si>
    <t xml:space="preserve">R1 Ares Not reviewed,as confirmed by Ramesh</t>
  </si>
  <si>
    <t xml:space="preserve">(M) - Pradeep Ramakrishna
(O) - Vishnu Priya,Jishna</t>
  </si>
  <si>
    <t xml:space="preserve">Review cancelled as Laksh suggested, due to project is client managed</t>
  </si>
  <si>
    <t xml:space="preserve">One EM review is sufficent as per Ramesh_dated 29 - Apr</t>
  </si>
  <si>
    <t xml:space="preserve">Rescdhuling as requested by Shanti as she is busy with PI planing</t>
  </si>
  <si>
    <t xml:space="preserve">(M) - Shilpa
(O) - </t>
  </si>
  <si>
    <t xml:space="preserve">Rescdhuling as requested by Anand</t>
  </si>
  <si>
    <t xml:space="preserve">Review postponed to June</t>
  </si>
  <si>
    <t xml:space="preserve">(M) - Akhil Shukla
</t>
  </si>
  <si>
    <t xml:space="preserve">(M) - Nischal Chhetri ; Ravi; Prakash Basireddy; Abdul Shaik ; Mylavarapu Ravisankar ; Suneel Gadiparthi ; Shashikumar Madaiah; Abdul Naeem ; Swati Sharma 
(O) - Harish Manjunath</t>
  </si>
  <si>
    <t xml:space="preserve">Reschduling as requetsed by Sinmay,as Gaurav has internet outage issues</t>
  </si>
  <si>
    <t xml:space="preserve">Rescduling as requested by Nischal,as he is not well</t>
  </si>
  <si>
    <t xml:space="preserve">55.22% &amp; 55.43%</t>
  </si>
  <si>
    <t xml:space="preserve">Project Closed as per Gaurav</t>
  </si>
  <si>
    <t xml:space="preserve">(M) - Pallavi Tatti,Priyanka </t>
  </si>
  <si>
    <t xml:space="preserve">Kosala/Nischal</t>
  </si>
  <si>
    <t xml:space="preserve">Reschduling as requested by Ashwin, as he is busy with critical deliverables,Reschduling as requested by shilpa, as Giri was not available,Reschduling as requested by Ashwin, as he is not well</t>
  </si>
  <si>
    <t xml:space="preserve">Rescdhuling as requested by Gaurav,due to personal emergency</t>
  </si>
  <si>
    <t xml:space="preserve">As Shanmugappa was busy with PI planning</t>
  </si>
  <si>
    <t xml:space="preserve">(M) - Nayan Soni,Vindhya Hegde,Kavyashree Jakkenahalli,Shireesha Patti,Masoodahmed Patel,Sireesha Kala,Jagannath Siddaiah,Minal Kriti,Kiran Lingala,Vinay Shekar,Kuber Ravi,Madhukar Gunti,Janarthanan
(O) - Ashwin C</t>
  </si>
  <si>
    <t xml:space="preserve">Rescheduling as Pratyush is unwell</t>
  </si>
  <si>
    <t xml:space="preserve">Reschduling as requested by Pallavi,as she is busy with critcal deliverables</t>
  </si>
  <si>
    <t xml:space="preserve">(M) - Chaitra Ramanagaram
(O) - Suresh R</t>
  </si>
  <si>
    <t xml:space="preserve">Reschduling as requested by Chaitras,as she is busy with critical deliveralbes</t>
  </si>
  <si>
    <t xml:space="preserve">(M) - Deepika
(O) - Seema Nayal</t>
  </si>
  <si>
    <t xml:space="preserve">Rescdhuling as r4equested by Gaurav,due personal emergency</t>
  </si>
  <si>
    <t xml:space="preserve">As Sreeja and laksh suggested keeping combined QA reivew &amp;QA Automation</t>
  </si>
  <si>
    <t xml:space="preserve">Rescduling as requested by Ganesh,as he has priority delriveraables,Rescduling as requested by Anil,as he has priority delriveraables</t>
  </si>
  <si>
    <t xml:space="preserve">Moved to monthly as per Sreeja's mail dated_13th May</t>
  </si>
  <si>
    <t xml:space="preserve">(M) - Vinod Kalanithi, Bhanushree Prasad, Nischal 
(O) - Raghu</t>
  </si>
  <si>
    <t xml:space="preserve">Reschduling as requested by Raghu, as team is busy with PI planing </t>
  </si>
  <si>
    <t xml:space="preserve">(M) - Ganesh Kodali
(O) - Jaganathan</t>
  </si>
  <si>
    <t xml:space="preserve">Reschduling as requested by Wasim,as he was on leave,Reschduling as requested by Pirzada,as team is busy with critcal deliverables</t>
  </si>
  <si>
    <t xml:space="preserve">Canceling this review as suggested by Sreeja, as wasim will cover this review for next month</t>
  </si>
  <si>
    <t xml:space="preserve">As per samanth mail(Teams)</t>
  </si>
  <si>
    <t xml:space="preserve">Reschduling as requested by Divakar as team is busy with deliverables</t>
  </si>
  <si>
    <t xml:space="preserve">(M) - Prasanna Kammaje, Abhijit Mukherjee
(O) -Raghu,Rakesh Komti, Ankitha Santhosh</t>
  </si>
  <si>
    <t xml:space="preserve">Reschduling as requested by Vasan, as he was busy with critcial deliverables</t>
  </si>
  <si>
    <t xml:space="preserve">(M) - Sabya Sachi, Vishal Mandloi, Kakanuru Pavitra
(O) - Raghu</t>
  </si>
  <si>
    <t xml:space="preserve">Reschduling as requested by Sabya,As team was busy with critical deliverables</t>
  </si>
  <si>
    <t xml:space="preserve">Reviewer is not identified. No review as per Samanth;s mail</t>
  </si>
  <si>
    <t xml:space="preserve">(M) - Sushmita Dube</t>
  </si>
  <si>
    <t xml:space="preserve">Reschduling as requested by Sushmita,as she is busy with critcal deliverables</t>
  </si>
  <si>
    <t xml:space="preserve">Rescdhuling as requested by Sudheer,as his system crashed </t>
  </si>
  <si>
    <t xml:space="preserve">Deep drive</t>
  </si>
  <si>
    <t xml:space="preserve">(M) Preveen chitkari
(O) - Seema</t>
  </si>
  <si>
    <t xml:space="preserve">Additional review as suggested by Samanth</t>
  </si>
  <si>
    <t xml:space="preserve">(M) - Priti Swain,Gargi R
(O)- Pushpa, Raghu</t>
  </si>
  <si>
    <t xml:space="preserve">Reschduling as requested by samanth as he is unwell</t>
  </si>
  <si>
    <t xml:space="preserve">Reschduling as requested by Manisha, As Team is busy with other meeting</t>
  </si>
  <si>
    <t xml:space="preserve">(M)- Srinivasa V, Abhishek Kumar 2
(O) - Kosala</t>
  </si>
  <si>
    <t xml:space="preserve">Reschduling as requested by Abhishek, As team is busy with critical deliverables</t>
  </si>
  <si>
    <t xml:space="preserve">(M) - Avinash
(O) - Suresh R</t>
  </si>
  <si>
    <t xml:space="preserve">Rescgduling as requested by Priya,as she has conflicting meeting,Rescgduling as requested by Vikas,as he is  busy with priority work</t>
  </si>
  <si>
    <t xml:space="preserve">Rescduling as requested by Samanth ashe is busy with urgent work</t>
  </si>
  <si>
    <t xml:space="preserve">Rescduling as requested by Samanth ashe is busy with urgent work,Rescduling as requested by Javed as he is on PTO.</t>
  </si>
  <si>
    <t xml:space="preserve">Review not required as suggested by Samanth</t>
  </si>
  <si>
    <t xml:space="preserve">COTIVITI -Quality Reporter(Performance)</t>
  </si>
  <si>
    <t xml:space="preserve">(M) -Shweta Jathan, Muzamil Khan, Sachin Tripathi 
(O) - Raghu
</t>
  </si>
  <si>
    <t xml:space="preserve">Rescduling as requested Anupam ,due to power cut</t>
  </si>
  <si>
    <t xml:space="preserve">Rescdhuling as requested by Sunil,as he has conflicting meeitng,Rescdhuling as requested by Ramesh,as he has conflicting meeitng,Rescdhuling as requested by Sunil</t>
  </si>
  <si>
    <t xml:space="preserve">Resdhuling as requetsed by Chiraag</t>
  </si>
  <si>
    <t xml:space="preserve">As Ramesh Sugegested ,</t>
  </si>
  <si>
    <t xml:space="preserve">Reschdulding as suggested by Kshitij</t>
  </si>
  <si>
    <t xml:space="preserve">Rescdhuling as requested by Vipul</t>
  </si>
  <si>
    <t xml:space="preserve">Reschduling as requested by Ekalavya,as he is on PTO</t>
  </si>
  <si>
    <t xml:space="preserve">(M) -Anitha M, Binit Bansal, Lingaraj Bhere
(O) Anita T, Rama</t>
  </si>
  <si>
    <t xml:space="preserve">Reschduling as requested by Murali, as he has client meeting</t>
  </si>
  <si>
    <t xml:space="preserve">(M) - Ajay Sidde;Subbarayudu Gopanapalli ,Akshita Trivedi
(O) - Raghunanda  Srinivasa</t>
  </si>
  <si>
    <t xml:space="preserve">after 12PM</t>
  </si>
  <si>
    <t xml:space="preserve">Reschduling as requested by Sachin,as  he is busy with release activities</t>
  </si>
  <si>
    <t xml:space="preserve">Reschdulihng as requeted  by Rakesh,as team has conflicting meeting,Reschdulihng as requeted  by Jatin,as he is not available</t>
  </si>
  <si>
    <t xml:space="preserve">Next review will be in August</t>
  </si>
  <si>
    <t xml:space="preserve">Reschduling as requested by Indu,as she is busy with code freeze</t>
  </si>
  <si>
    <t xml:space="preserve">Rescdhuling as requested by Sanjay,as he is busy on critical deliverables,Rescdhuling as requested by Roshith ,due to personal emergency</t>
  </si>
  <si>
    <r>
      <rPr>
        <sz val="7"/>
        <color rgb="FF000000"/>
        <rFont val="Times New Roman"/>
        <family val="1"/>
        <charset val="1"/>
      </rPr>
      <t xml:space="preserve">  </t>
    </r>
    <r>
      <rPr>
        <sz val="10"/>
        <color rgb="FF000000"/>
        <rFont val="Calibri"/>
        <family val="2"/>
        <charset val="1"/>
      </rPr>
      <t xml:space="preserve">Paramount EDW – Don’t plan this review. Mark as NA. (As per sreeja's  mail)</t>
    </r>
  </si>
  <si>
    <t xml:space="preserve">(M) -  Vidhya Lakshminarayan
(O) - Madhura</t>
  </si>
  <si>
    <t xml:space="preserve">Ekalavya</t>
  </si>
  <si>
    <t xml:space="preserve">Rescdhuling as porject understanding meeting postponed,Rescheduling as requested by Vidhya as she has traning,</t>
  </si>
  <si>
    <t xml:space="preserve">(M) - Kislay Raman
(O) - Madhura</t>
  </si>
  <si>
    <t xml:space="preserve">Rakesh Ogirala</t>
  </si>
  <si>
    <t xml:space="preserve">Rescdhuling as porject understanding meeting postponed</t>
  </si>
  <si>
    <t xml:space="preserve">Rescduling as requested by Ekalvya, due to personal emergency,Rescduling as requested by Ekalvya, as he haas conflicting meeting</t>
  </si>
  <si>
    <t xml:space="preserve">(M) - Karthik Kumar
</t>
  </si>
  <si>
    <t xml:space="preserve">Reschduling as requested by Rima,as he has conflicting meeting</t>
  </si>
  <si>
    <t xml:space="preserve">Rescduling as requested by Murali, as he has conflicting meeeting</t>
  </si>
  <si>
    <t xml:space="preserve">(M) - Dhruv
(O) - Raghunandan S</t>
  </si>
  <si>
    <t xml:space="preserve">BA's managed by client a per Raghu</t>
  </si>
  <si>
    <t xml:space="preserve">SIGNIFYHEALTH</t>
  </si>
  <si>
    <t xml:space="preserve">(M) - Anup Pillai,Pravin kesavan
(O) -Rajshekar</t>
  </si>
  <si>
    <t xml:space="preserve">Reschduling as suggested by Sreeja</t>
  </si>
  <si>
    <t xml:space="preserve">Canceled meeting as suggested by Rajshekar</t>
  </si>
  <si>
    <t xml:space="preserve">(M)Yogananda Nusi,Vijay k
</t>
  </si>
  <si>
    <t xml:space="preserve">(M)- Shanti Narra ,Yogananda Nusi,Rakesh,Vijay k
(O)-Ram G,Anita T</t>
  </si>
  <si>
    <t xml:space="preserve">Samanth</t>
  </si>
  <si>
    <t xml:space="preserve">Cotiviti - EDP - Development (Data Lake + BUSF )</t>
  </si>
  <si>
    <t xml:space="preserve">(M) - Ravikumar Kubusada, Suresh Velga, Yuva K, Sibani P, Vinod Reddy
(O) - Gaurav Srivastava, Raghu</t>
  </si>
  <si>
    <t xml:space="preserve">Reschduling as requested by Reecha ,as team is busy with critical deliverables,Reschduling as requested by Samarjeet,as team is busy with critical deliverables</t>
  </si>
  <si>
    <t xml:space="preserve">Review not required now. This would be scheduled if required after the TQ review by Samanth</t>
  </si>
  <si>
    <t xml:space="preserve">(M) - Praveen , Sakthi
</t>
  </si>
  <si>
    <t xml:space="preserve">Canceling this meeting for now as suggested by Sreeja.</t>
  </si>
  <si>
    <t xml:space="preserve">Canceling this review for now as suggested by Sreeja_Mail June 11</t>
  </si>
  <si>
    <t xml:space="preserve">Clubbed with AETNA - Test Data Management, Performance QA, Salesforce - QA,As per Ramesh mail, No reivew planned for June</t>
  </si>
  <si>
    <t xml:space="preserve">As per Ramesh mail, No reivew planned for June</t>
  </si>
  <si>
    <t xml:space="preserve">Reschduling as requested by Anitha, due to personal emergency,Reschduling as requested by Anitha, due to personal emergency</t>
  </si>
  <si>
    <t xml:space="preserve">1 for 2 Months</t>
  </si>
  <si>
    <t xml:space="preserve">As per Ramesh mail_Once in two month _5th June</t>
  </si>
  <si>
    <t xml:space="preserve">(M) - Anil Sharma, Bhanushree, Vinod K
(O) - Raghu</t>
  </si>
  <si>
    <t xml:space="preserve">Reschduling as requested by  Sreeja,Reschduling as requested by Schin,as he has conflicting meeting</t>
  </si>
  <si>
    <t xml:space="preserve">Meeting cancelled as per Ramesh mail_dated 20th April</t>
  </si>
  <si>
    <t xml:space="preserve">(M) - Reecha Sinha,
(O) -  Raghunandan S,Anupama
</t>
  </si>
  <si>
    <t xml:space="preserve">Rescduling as suggested by Ramesh,Rescduling as requested by Sumit,as he was busy with other meetign</t>
  </si>
  <si>
    <t xml:space="preserve">(M) -Manohar
(O) - Varun</t>
  </si>
  <si>
    <t xml:space="preserve">(M) - Murali Reddy; Hitendra Pate; Ravi Goyal ;
(O) - Varun Nair </t>
  </si>
  <si>
    <t xml:space="preserve">Reschduling as requested by Ravi,Due to pre - requisites preparation  , Reschduling as requested by Samanth,due to medical emergency</t>
  </si>
  <si>
    <t xml:space="preserve">(M) - Manish Guda,Deepa Patel ,Yatin Sood, 
(O) - Varun Nair </t>
  </si>
  <si>
    <t xml:space="preserve">(M) - Varun
(O) - Shashi</t>
  </si>
  <si>
    <t xml:space="preserve">Sreeja needs to confirm from Shashi</t>
  </si>
  <si>
    <t xml:space="preserve">Rescduling as requested by Varun, To provide sprint’s gap in between the reviews</t>
  </si>
  <si>
    <t xml:space="preserve">Next review will be in Sep</t>
  </si>
  <si>
    <t xml:space="preserve">Rescdhuling as suggested by Laksh</t>
  </si>
  <si>
    <t xml:space="preserve">As discussed with Hari, EM review is not required for June month</t>
  </si>
  <si>
    <t xml:space="preserve">Reschduling as requested by Priyanka,as she has conflicting meeting</t>
  </si>
  <si>
    <t xml:space="preserve">Reschduling as suggested by Ramesh</t>
  </si>
  <si>
    <t xml:space="preserve">As Abhimanyu is busy with critical deliverables</t>
  </si>
  <si>
    <t xml:space="preserve">Rescdhuling as suggested by Sreeja</t>
  </si>
  <si>
    <t xml:space="preserve">65%,63.5%,68.7%</t>
  </si>
  <si>
    <t xml:space="preserve">Reschduling as requested by Nageshwar,as he is with critical deliverables</t>
  </si>
  <si>
    <t xml:space="preserve">(M) - Swanu
(O) - Suyash,Sandhya Krishna</t>
  </si>
  <si>
    <t xml:space="preserve">Reschduling as requested by Swanu, as he has conflicting meeting,Reschduling as requested by Swanu, as he has conflicting meeting</t>
  </si>
  <si>
    <t xml:space="preserve">Rescduling as requested by Tyagaraj, as he is busy with deployment day to Innovate</t>
  </si>
  <si>
    <t xml:space="preserve">Reschduling as requested Laksh,as he conflicting meeting</t>
  </si>
  <si>
    <t xml:space="preserve">EM review is NA (project not started yet) as per sreeja's mail</t>
  </si>
  <si>
    <t xml:space="preserve">(M) - Shilpa, Anil bhandari
(O) - </t>
  </si>
  <si>
    <t xml:space="preserve">Reschdulign as requested by Charan as he has critical deliverables</t>
  </si>
  <si>
    <t xml:space="preserve">Reschduling asrequested by Rathna as team had technical issues</t>
  </si>
  <si>
    <t xml:space="preserve">Ravi Gowda</t>
  </si>
  <si>
    <t xml:space="preserve">Reschduling as requested by Gaurav,Due to medical emergency</t>
  </si>
  <si>
    <t xml:space="preserve">(M) -  Shanmugappa,Mohammed Salahuddeen, Pravallika,Manjunath T,Shashank Hande
(O) - Gaurav Srivastava</t>
  </si>
  <si>
    <t xml:space="preserve">Reschduling as requested by Jana,as he has conflicting meeting,Rescdhuling as requested by team,As team is busy in sprint deliverable and Client Demo</t>
  </si>
  <si>
    <t xml:space="preserve">Reschduling as requested by Nischal,as he has conflicting meeting</t>
  </si>
  <si>
    <t xml:space="preserve">Rescduling as requested by Shweta,as team is busy</t>
  </si>
  <si>
    <t xml:space="preserve">Rescdhuling as requested by Sushma,as she had conflcitng meeting</t>
  </si>
  <si>
    <t xml:space="preserve">Reshduling as requested by Sneha,as she is busy</t>
  </si>
  <si>
    <t xml:space="preserve">Reschduling as requested by Chitra,as she is busy with critical deliverables</t>
  </si>
  <si>
    <t xml:space="preserve">Rescdhulign as requested by Gaurav,ashe is on PTO</t>
  </si>
  <si>
    <t xml:space="preserve">As Sreeja and laksh suggested keeping only 1 QA reivew</t>
  </si>
  <si>
    <t xml:space="preserve">(M) - Bhanushreee</t>
  </si>
  <si>
    <t xml:space="preserve">Rescduling as per everyone's availability</t>
  </si>
  <si>
    <t xml:space="preserve">R1 - Thebes -No review required( As per sreeja's mail)</t>
  </si>
  <si>
    <t xml:space="preserve">(M) - Vinod, Bhanushree</t>
  </si>
  <si>
    <t xml:space="preserve">(M)-Vikas
(O)- Paramita B</t>
  </si>
  <si>
    <t xml:space="preserve">From May month onwards, team is going to ramp down, - only QA members will be there  at offshore, so please  plan for QA review only.</t>
  </si>
  <si>
    <t xml:space="preserve">(M) - Priyanka Mattikalli, Subhajit Ray,Divakar Suryamurthy,Ranjitha Venkatachalapathi,Amala Jose, Raghupathy Muni
(O) - Madhura, </t>
  </si>
  <si>
    <t xml:space="preserve">Reschduling as suggested by Samanth</t>
  </si>
  <si>
    <t xml:space="preserve">(M) - Prasanna Kammaje, Abhijit Mukherjee
(O) -Sachin,Rakesh Komti, Ankitha Santhosh</t>
  </si>
  <si>
    <t xml:space="preserve">(M) - Sabya Sachi, Vishal Mandloi, Kakanuru Pavitra
(O) - Sachin T</t>
  </si>
  <si>
    <t xml:space="preserve">Reschduling asrequested by Vasan , as he has critical deliverables,Reschduling asrequested by Vasan , as he has critical deliverables</t>
  </si>
  <si>
    <t xml:space="preserve">Rescduling as requested by Samanth,as Rahul has personla emergency</t>
  </si>
  <si>
    <t xml:space="preserve">(M) - Sushmita Dube,Jitendra</t>
  </si>
  <si>
    <t xml:space="preserve">Reschduling as requested by Sushmita,as she is not available</t>
  </si>
  <si>
    <t xml:space="preserve">Rescduling as requested by Neha,as team All hands meeting</t>
  </si>
  <si>
    <t xml:space="preserve">Rescduling as requested by Vishesh ,due to power cut,Rescduling as requested by Vishesh ,as he has critical deliverables</t>
  </si>
  <si>
    <t xml:space="preserve">Reschduling as requested by Team,and approved by Suyash</t>
  </si>
  <si>
    <t xml:space="preserve">Reschduling as requested by Suresh,as team is busy with critical deliverables</t>
  </si>
  <si>
    <t xml:space="preserve">SL#</t>
  </si>
  <si>
    <t xml:space="preserve">Review Type</t>
  </si>
  <si>
    <t xml:space="preserve">Name</t>
  </si>
  <si>
    <t xml:space="preserve">Internal / External</t>
  </si>
  <si>
    <t xml:space="preserve">Designation</t>
  </si>
  <si>
    <t xml:space="preserve">Reviewers/ Observer</t>
  </si>
  <si>
    <t xml:space="preserve">Primary Skill</t>
  </si>
  <si>
    <t xml:space="preserve">Secondary Skill</t>
  </si>
  <si>
    <t xml:space="preserve">Ajith Purayil</t>
  </si>
  <si>
    <t xml:space="preserve">Internal</t>
  </si>
  <si>
    <t xml:space="preserve">Senior Lead - Business Analyst</t>
  </si>
  <si>
    <t xml:space="preserve">Associate Lead - Business Analyst, Engineering</t>
  </si>
  <si>
    <t xml:space="preserve">Ashwini Prasannakumar</t>
  </si>
  <si>
    <t xml:space="preserve">Indulakshmi Subramanian </t>
  </si>
  <si>
    <t xml:space="preserve">Raghavendra Bangalore </t>
  </si>
  <si>
    <t xml:space="preserve">Lead - Business Analyst</t>
  </si>
  <si>
    <t xml:space="preserve">Rakesh Ogirala </t>
  </si>
  <si>
    <t xml:space="preserve">Rima Nunna </t>
  </si>
  <si>
    <t xml:space="preserve">Senior Business Analyst</t>
  </si>
  <si>
    <t xml:space="preserve">Ronak sanghavi</t>
  </si>
  <si>
    <t xml:space="preserve">External</t>
  </si>
  <si>
    <t xml:space="preserve">Consultant</t>
  </si>
  <si>
    <t xml:space="preserve">Roshith Mavilavalappil </t>
  </si>
  <si>
    <t xml:space="preserve">Associate Lead - Business Analyst</t>
  </si>
  <si>
    <t xml:space="preserve">Sanchita Chatterjee </t>
  </si>
  <si>
    <t xml:space="preserve">Shrikrishna Ujire </t>
  </si>
  <si>
    <t xml:space="preserve">Swaminathan Subramanian </t>
  </si>
  <si>
    <t xml:space="preserve">Vikas Soni</t>
  </si>
  <si>
    <t xml:space="preserve">Kamlesh Mishra</t>
  </si>
  <si>
    <t xml:space="preserve">Observer</t>
  </si>
  <si>
    <t xml:space="preserve">EDW, ETL, SSIS, SSRS, SSAS, Talend, Business objects</t>
  </si>
  <si>
    <t xml:space="preserve">Director - Delivery</t>
  </si>
  <si>
    <t xml:space="preserve">Ramji Rengarajan </t>
  </si>
  <si>
    <t xml:space="preserve">EDW, ETL, SSIS, SSRS, SSAS, Talend, Business objects, Micro strategy, Hadoop, HDFS, Spark, Pentaho</t>
  </si>
  <si>
    <t xml:space="preserve">Vijay Krishna </t>
  </si>
  <si>
    <t xml:space="preserve">Senior Architect</t>
  </si>
  <si>
    <t xml:space="preserve">EDW, ETL, SSIS, SSRS, SSAS, Talend, Business objects, Snap logic</t>
  </si>
  <si>
    <t xml:space="preserve">Sathish Guggilla</t>
  </si>
  <si>
    <t xml:space="preserve">Assosiate Architect</t>
  </si>
  <si>
    <t xml:space="preserve">Karthik Malreddy</t>
  </si>
  <si>
    <t xml:space="preserve">Senior Technical Lead</t>
  </si>
  <si>
    <r>
      <rPr>
        <b val="true"/>
        <sz val="10"/>
        <color rgb="FF000000"/>
        <rFont val="Calibri"/>
        <family val="2"/>
        <charset val="1"/>
      </rPr>
      <t xml:space="preserve">Reviews: - </t>
    </r>
    <r>
      <rPr>
        <sz val="10"/>
        <color rgb="FF000000"/>
        <rFont val="Calibri"/>
        <family val="2"/>
        <charset val="1"/>
      </rPr>
      <t xml:space="preserve">Program Management, Project Management, Stakeholder management, Client relationship Management Review, Metrics &amp; Measurements</t>
    </r>
  </si>
  <si>
    <t xml:space="preserve">Lakshmeesha Gundurao </t>
  </si>
  <si>
    <t xml:space="preserve">Associate Vice President - Quality</t>
  </si>
  <si>
    <r>
      <rPr>
        <b val="true"/>
        <sz val="10"/>
        <color rgb="FF000000"/>
        <rFont val="Calibri"/>
        <family val="2"/>
        <charset val="1"/>
      </rPr>
      <t xml:space="preserve">Reviews: - </t>
    </r>
    <r>
      <rPr>
        <sz val="10"/>
        <color rgb="FF000000"/>
        <rFont val="Calibri"/>
        <family val="2"/>
        <charset val="1"/>
      </rPr>
      <t xml:space="preserve">Program Management, Project Management, Stakeholder management, Client relationship Management Review, Metrics &amp; Measurements
</t>
    </r>
    <r>
      <rPr>
        <b val="true"/>
        <sz val="10"/>
        <color rgb="FF000000"/>
        <rFont val="Calibri"/>
        <family val="2"/>
        <charset val="1"/>
      </rPr>
      <t xml:space="preserve">Facilitation/Training :-</t>
    </r>
    <r>
      <rPr>
        <sz val="10"/>
        <color rgb="FF000000"/>
        <rFont val="Calibri"/>
        <family val="2"/>
        <charset val="1"/>
      </rPr>
      <t xml:space="preserve"> RCA, Retrospection, Risk Management,  CI/Valueadd (Improvements), Agile scrum, Kanban</t>
    </r>
  </si>
  <si>
    <t xml:space="preserve">Manoj Bhaskaran </t>
  </si>
  <si>
    <t xml:space="preserve">Ramesh Bhuyan </t>
  </si>
  <si>
    <r>
      <rPr>
        <b val="true"/>
        <sz val="10"/>
        <color rgb="FF000000"/>
        <rFont val="Calibri"/>
        <family val="2"/>
        <charset val="1"/>
      </rPr>
      <t xml:space="preserve">Reviews: - </t>
    </r>
    <r>
      <rPr>
        <sz val="10"/>
        <color rgb="FF000000"/>
        <rFont val="Calibri"/>
        <family val="2"/>
        <charset val="1"/>
      </rPr>
      <t xml:space="preserve">Program Management, Project Management, Stakeholder management, Client relationship Management Review, Metrics &amp; Measurements
</t>
    </r>
    <r>
      <rPr>
        <b val="true"/>
        <sz val="10"/>
        <color rgb="FF000000"/>
        <rFont val="Calibri"/>
        <family val="2"/>
        <charset val="1"/>
      </rPr>
      <t xml:space="preserve">Facilitation/Training :-</t>
    </r>
    <r>
      <rPr>
        <sz val="10"/>
        <color rgb="FF000000"/>
        <rFont val="Calibri"/>
        <family val="2"/>
        <charset val="1"/>
      </rPr>
      <t xml:space="preserve"> RCA, Retrospection, Risk Management, Team Norming, CI/Valueadd (Improvements), Agile scrum, Kanban</t>
    </r>
  </si>
  <si>
    <r>
      <rPr>
        <b val="true"/>
        <sz val="10"/>
        <color rgb="FF000000"/>
        <rFont val="Calibri"/>
        <family val="2"/>
        <charset val="1"/>
      </rPr>
      <t xml:space="preserve">Reviews: - </t>
    </r>
    <r>
      <rPr>
        <sz val="10"/>
        <color rgb="FF000000"/>
        <rFont val="Calibri"/>
        <family val="2"/>
        <charset val="1"/>
      </rPr>
      <t xml:space="preserve">Program Management, Project Management, Stakeholder management, Client relationship Management Review, Metrics &amp; Measurements
</t>
    </r>
    <r>
      <rPr>
        <b val="true"/>
        <sz val="10"/>
        <color rgb="FF000000"/>
        <rFont val="Calibri"/>
        <family val="2"/>
        <charset val="1"/>
      </rPr>
      <t xml:space="preserve">Facilitation/Training :-</t>
    </r>
    <r>
      <rPr>
        <sz val="10"/>
        <color rgb="FF000000"/>
        <rFont val="Calibri"/>
        <family val="2"/>
        <charset val="1"/>
      </rPr>
      <t xml:space="preserve"> RCA, Retrospection, Risk Management, CI/Valueadd (Improvements), Agile scrum, Kanban</t>
    </r>
  </si>
  <si>
    <t xml:space="preserve">Venkateswaran Vagulabaranan </t>
  </si>
  <si>
    <t xml:space="preserve">Senior Manager - QA</t>
  </si>
  <si>
    <t xml:space="preserve">Database, ETL, Reports, Hadoop, Big Data</t>
  </si>
  <si>
    <t xml:space="preserve">Manual, Automation</t>
  </si>
  <si>
    <t xml:space="preserve">Associate Project Manager</t>
  </si>
  <si>
    <t xml:space="preserve">Manual, Functional</t>
  </si>
  <si>
    <t xml:space="preserve">Ashwin Chandrashekaraiah </t>
  </si>
  <si>
    <t xml:space="preserve">Automation</t>
  </si>
  <si>
    <t xml:space="preserve">Baiju Therootharammal </t>
  </si>
  <si>
    <t xml:space="preserve">Manager - QA</t>
  </si>
  <si>
    <t xml:space="preserve">Senior Lead - QA</t>
  </si>
  <si>
    <t xml:space="preserve">Janarthanan Durairaj </t>
  </si>
  <si>
    <t xml:space="preserve">Kosala Gangaiah </t>
  </si>
  <si>
    <t xml:space="preserve">Senior Project Manager</t>
  </si>
  <si>
    <t xml:space="preserve">Performance</t>
  </si>
  <si>
    <t xml:space="preserve">Madhura Veeraiah </t>
  </si>
  <si>
    <t xml:space="preserve">Nischal Chhetri </t>
  </si>
  <si>
    <t xml:space="preserve">Associate Manager - QA</t>
  </si>
  <si>
    <t xml:space="preserve">Database, ETL, Reports</t>
  </si>
  <si>
    <t xml:space="preserve">Parinitha Shetty </t>
  </si>
  <si>
    <t xml:space="preserve">Prakash Basireddy </t>
  </si>
  <si>
    <t xml:space="preserve">Lead - QA</t>
  </si>
  <si>
    <t xml:space="preserve">Pratyush Rai </t>
  </si>
  <si>
    <t xml:space="preserve">Project Lead</t>
  </si>
  <si>
    <t xml:space="preserve">Rathan Singade </t>
  </si>
  <si>
    <t xml:space="preserve">Roopa Subramanyam </t>
  </si>
  <si>
    <t xml:space="preserve">Shashikala Ramesh </t>
  </si>
  <si>
    <t xml:space="preserve">Shilpa Munikrishnappa </t>
  </si>
  <si>
    <t xml:space="preserve">Manual, Functional, Automation</t>
  </si>
  <si>
    <t xml:space="preserve">Vinod Kalidindi </t>
  </si>
  <si>
    <t xml:space="preserve">Charan B</t>
  </si>
  <si>
    <t xml:space="preserve">Ganesh Kodali </t>
  </si>
  <si>
    <t xml:space="preserve">Shanmugappa Rajkumar </t>
  </si>
  <si>
    <t xml:space="preserve">Sudhakar Pujari </t>
  </si>
  <si>
    <t xml:space="preserve">QA - Performance</t>
  </si>
  <si>
    <t xml:space="preserve">Anupam Narayan</t>
  </si>
  <si>
    <t xml:space="preserve">Security</t>
  </si>
  <si>
    <t xml:space="preserve">QA- Performance</t>
  </si>
  <si>
    <t xml:space="preserve">Devaraju</t>
  </si>
  <si>
    <t xml:space="preserve">Lead- QA</t>
  </si>
  <si>
    <t xml:space="preserve">Amit Raturi</t>
  </si>
  <si>
    <t xml:space="preserve">ASP.Net, C#, MVC, MS SQL server, VB.net</t>
  </si>
  <si>
    <t xml:space="preserve">Associate Architect</t>
  </si>
  <si>
    <t xml:space="preserve">ASP.Net, C#, MVC, MS SQL server, VB.net, Angular, React JS, .Net core, HTML 5, Java script, Entity framework</t>
  </si>
  <si>
    <t xml:space="preserve">Hariprasad Natarajan</t>
  </si>
  <si>
    <t xml:space="preserve">Navin Sebastian </t>
  </si>
  <si>
    <t xml:space="preserve">ASP.Net, C#, MVC, MS SQL server, Oracle,  My SQL, Angular JS, HTML 5, Java script</t>
  </si>
  <si>
    <t xml:space="preserve">Java, Hibernate, Spring</t>
  </si>
  <si>
    <t xml:space="preserve">Nithyananda Rao</t>
  </si>
  <si>
    <t xml:space="preserve">Samanth Bapu </t>
  </si>
  <si>
    <t xml:space="preserve">Java, Hibernate, PHP, Active MQ,, Python, ROR, Scala, Spring Framework, WPF, Angular JS, HTML 5, Java script, Oracle, SQL Server, My SQL, Mongo DB, Arango DB</t>
  </si>
  <si>
    <t xml:space="preserve">Web API, ASP.Net, C#, MVC, MS SQL server, VB.net, .Net core, Entity framework, Android, IOS, swift, Apache Cardova</t>
  </si>
  <si>
    <t xml:space="preserve">Santa Samantaray</t>
  </si>
  <si>
    <t xml:space="preserve">Java, Spring, Hibernate, Struts, Oracle, My SQL, MS SQL, Java Script, React JS, Scala</t>
  </si>
  <si>
    <t xml:space="preserve">Saurabh Rana</t>
  </si>
  <si>
    <t xml:space="preserve">ROR</t>
  </si>
  <si>
    <t xml:space="preserve">Sherief Mogral</t>
  </si>
  <si>
    <t xml:space="preserve">Sourabh Virdi </t>
  </si>
  <si>
    <t xml:space="preserve">Srinivasa Venkatesh </t>
  </si>
  <si>
    <t xml:space="preserve">Technical Lead</t>
  </si>
  <si>
    <t xml:space="preserve">Java, Spring, Hibernate, Struts, Oracle, My SQL, MS SQL, Java Script, React JS</t>
  </si>
  <si>
    <t xml:space="preserve">Sunil Rao</t>
  </si>
  <si>
    <t xml:space="preserve">Vasan Jagannathan </t>
  </si>
  <si>
    <t xml:space="preserve">Vineesh Kumar </t>
  </si>
  <si>
    <t xml:space="preserve">Vishesh Bhawsar </t>
  </si>
  <si>
    <t xml:space="preserve">Jan'20 Leave plan</t>
  </si>
  <si>
    <t xml:space="preserve">Ajith Meethale Purayil</t>
  </si>
  <si>
    <t xml:space="preserve">Thyagaraj Annaswamy</t>
  </si>
  <si>
    <t xml:space="preserve">3rd to 9th</t>
  </si>
  <si>
    <t xml:space="preserve">Indulakshmi Poonthottam Subramanian</t>
  </si>
  <si>
    <t xml:space="preserve">offshore reviews only between jan 6 and 10- both inclusive/ I will share slots for onsite reviews in first week of Jan</t>
  </si>
  <si>
    <t xml:space="preserve">Roshith Mavilavalappil</t>
  </si>
  <si>
    <t xml:space="preserve">16,17, 20</t>
  </si>
  <si>
    <t xml:space="preserve">Swaminathan Subramanian</t>
  </si>
  <si>
    <t xml:space="preserve">13th to 21</t>
  </si>
  <si>
    <t xml:space="preserve">Irfan Dalwale</t>
  </si>
  <si>
    <t xml:space="preserve">No Leave Plans</t>
  </si>
  <si>
    <t xml:space="preserve">7, 13, 23, 24, 27, 28</t>
  </si>
  <si>
    <t xml:space="preserve">Pravin Kesavan</t>
  </si>
  <si>
    <t xml:space="preserve">Raghunandan Srinivasa</t>
  </si>
  <si>
    <t xml:space="preserve">2nd</t>
  </si>
  <si>
    <t xml:space="preserve">Anitha Talapaneni</t>
  </si>
  <si>
    <t xml:space="preserve">17th &amp; 31st</t>
  </si>
  <si>
    <t xml:space="preserve">10th &amp; 17th </t>
  </si>
  <si>
    <t xml:space="preserve">Bhanushree Prasad</t>
  </si>
  <si>
    <t xml:space="preserve">29th &amp; 30th</t>
  </si>
  <si>
    <t xml:space="preserve">Kosala Ram</t>
  </si>
  <si>
    <t xml:space="preserve">Madhura Veeraiah</t>
  </si>
  <si>
    <t xml:space="preserve">I have travel plan on work and waiting for confirmation.
Unsure on my avialability
</t>
  </si>
  <si>
    <t xml:space="preserve">10,13,14,16 &amp; 20(Business Travel)</t>
  </si>
  <si>
    <t xml:space="preserve">2nd to 3rd &amp; 10th to 24th</t>
  </si>
  <si>
    <t xml:space="preserve">Rest date have planned business travel in the month January, 2020. </t>
  </si>
  <si>
    <t xml:space="preserve">Sudhakar P</t>
  </si>
  <si>
    <t xml:space="preserve">Charan Budama</t>
  </si>
  <si>
    <t xml:space="preserve">Team - Norming</t>
  </si>
  <si>
    <t xml:space="preserve">Vinitha Rao</t>
  </si>
  <si>
    <t xml:space="preserve">3rd and 7th</t>
  </si>
  <si>
    <t xml:space="preserve">Linson</t>
  </si>
  <si>
    <t xml:space="preserve">6th and 7th</t>
  </si>
  <si>
    <t xml:space="preserve">Kavitha Mohan
</t>
  </si>
  <si>
    <t xml:space="preserve">9th, 10th &amp; 16th</t>
  </si>
  <si>
    <t xml:space="preserve">Joshni Pitchuka </t>
  </si>
  <si>
    <t xml:space="preserve">13th,14th,30th &amp;31st</t>
  </si>
  <si>
    <t xml:space="preserve">Priyanta Bag </t>
  </si>
  <si>
    <t xml:space="preserve">13th Jan to 3rd Feb</t>
  </si>
  <si>
    <t xml:space="preserve">Ravi Ojha</t>
  </si>
  <si>
    <t xml:space="preserve">9th &amp;10th</t>
  </si>
  <si>
    <t xml:space="preserve">PC</t>
  </si>
  <si>
    <t xml:space="preserve">Sreeja Patterakavil</t>
  </si>
  <si>
    <t xml:space="preserve">Vivek Kumar</t>
  </si>
  <si>
    <t xml:space="preserve">Rakesh Shah</t>
  </si>
  <si>
    <t xml:space="preserve">Review Types</t>
  </si>
  <si>
    <t xml:space="preserve">Deepti Prahalad</t>
  </si>
  <si>
    <t xml:space="preserve">Client WSR meeting from 3 PM to 4 PM every Friday</t>
  </si>
  <si>
    <t xml:space="preserve">Plan reviews in first half, one review per day</t>
  </si>
  <si>
    <t xml:space="preserve">Three reviews per day (Reviews in GHS need to be planned accordingly)(till 3PM)</t>
  </si>
  <si>
    <t xml:space="preserve">Shanmugappa</t>
  </si>
  <si>
    <t xml:space="preserve">One review per day</t>
  </si>
  <si>
    <t xml:space="preserve">Will leave office at three (Plan review meetings before 2.00PM)</t>
  </si>
  <si>
    <t xml:space="preserve">Nischal</t>
  </si>
  <si>
    <t xml:space="preserve">Ronak</t>
  </si>
  <si>
    <t xml:space="preserve">As per his availability every month (10 reviews every month)</t>
  </si>
  <si>
    <t xml:space="preserve">One review per day (No back to back meetings)</t>
  </si>
  <si>
    <t xml:space="preserve">Reviews in GHS need to be planned accordingly in first or second half (Available 14 days in a month 12 days for the review and 2 days for spill overs and reports)</t>
  </si>
  <si>
    <t xml:space="preserve">Anitha</t>
  </si>
  <si>
    <t xml:space="preserve">Need to plan webex for all the reviews </t>
  </si>
  <si>
    <t xml:space="preserve">Anand</t>
  </si>
  <si>
    <t xml:space="preserve">(Will travel to CPT for all the reviews )Need to plan webex based on request from Vineesh</t>
  </si>
  <si>
    <t xml:space="preserve">Plan reviews in first half </t>
  </si>
  <si>
    <t xml:space="preserve">Roopa</t>
  </si>
  <si>
    <t xml:space="preserve">Plan reviews in Second half</t>
  </si>
  <si>
    <t xml:space="preserve">Ashwini</t>
  </si>
  <si>
    <t xml:space="preserve">Shrikrishna</t>
  </si>
  <si>
    <t xml:space="preserve">Plan reviews before 5:00 PM</t>
  </si>
  <si>
    <t xml:space="preserve">Scrum calls from  11 to  12:30</t>
  </si>
</sst>
</file>

<file path=xl/styles.xml><?xml version="1.0" encoding="utf-8"?>
<styleSheet xmlns="http://schemas.openxmlformats.org/spreadsheetml/2006/main">
  <numFmts count="15">
    <numFmt numFmtId="164" formatCode="General"/>
    <numFmt numFmtId="165" formatCode="[$-409]d/mmm/yyyy;@"/>
    <numFmt numFmtId="166" formatCode="[$-409]d\-mmm\-yy;@"/>
    <numFmt numFmtId="167" formatCode="General"/>
    <numFmt numFmtId="168" formatCode="[$-409]d/mmm/yy;@"/>
    <numFmt numFmtId="169" formatCode="yyyy/mm/dd;@"/>
    <numFmt numFmtId="170" formatCode="0"/>
    <numFmt numFmtId="171" formatCode="0%"/>
    <numFmt numFmtId="172" formatCode="0.00%"/>
    <numFmt numFmtId="173" formatCode="0.0%"/>
    <numFmt numFmtId="174" formatCode="d\-mmm"/>
    <numFmt numFmtId="175" formatCode="[$-409]d\-mmm;@"/>
    <numFmt numFmtId="176" formatCode="[$-409]d/mmm;@"/>
    <numFmt numFmtId="177" formatCode="m/d/yyyy"/>
    <numFmt numFmtId="178" formatCode="d\-mmm\-yy"/>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sz val="12"/>
      <color rgb="FF000000"/>
      <name val="Times New Roman"/>
      <family val="1"/>
      <charset val="1"/>
    </font>
    <font>
      <sz val="11"/>
      <color rgb="FF1F497D"/>
      <name val="Calibri"/>
      <family val="2"/>
      <charset val="1"/>
    </font>
    <font>
      <sz val="10"/>
      <name val="Calibri"/>
      <family val="2"/>
      <charset val="1"/>
    </font>
    <font>
      <sz val="10"/>
      <color rgb="FF222A35"/>
      <name val="Calibri"/>
      <family val="2"/>
      <charset val="1"/>
    </font>
    <font>
      <sz val="10"/>
      <color rgb="FF000000"/>
      <name val="Segoe UI"/>
      <family val="2"/>
      <charset val="1"/>
    </font>
    <font>
      <sz val="10"/>
      <color rgb="FF1F497D"/>
      <name val="Calibri"/>
      <family val="2"/>
      <charset val="1"/>
    </font>
    <font>
      <sz val="12"/>
      <color rgb="FF000000"/>
      <name val="Calibri"/>
      <family val="2"/>
      <charset val="1"/>
    </font>
    <font>
      <sz val="10"/>
      <color rgb="FF000000"/>
      <name val="Times New Roman"/>
      <family val="1"/>
      <charset val="1"/>
    </font>
    <font>
      <sz val="10"/>
      <color rgb="FFC00000"/>
      <name val="Calibri"/>
      <family val="2"/>
      <charset val="1"/>
    </font>
    <font>
      <sz val="11"/>
      <color rgb="FF000000"/>
      <name val="Times New Roman"/>
      <family val="1"/>
      <charset val="1"/>
    </font>
    <font>
      <sz val="9"/>
      <color rgb="FF000000"/>
      <name val="Calibri"/>
      <family val="2"/>
      <charset val="1"/>
    </font>
    <font>
      <sz val="7"/>
      <color rgb="FF000000"/>
      <name val="Times New Roman"/>
      <family val="1"/>
      <charset val="1"/>
    </font>
    <font>
      <sz val="9"/>
      <color rgb="FF000000"/>
      <name val="Segoe UI"/>
      <family val="2"/>
      <charset val="1"/>
    </font>
    <font>
      <sz val="9"/>
      <color rgb="FF000000"/>
      <name val="Tahoma"/>
      <family val="2"/>
      <charset val="1"/>
    </font>
    <font>
      <b val="true"/>
      <sz val="10"/>
      <color rgb="FF4472C4"/>
      <name val="Calibri"/>
      <family val="2"/>
    </font>
    <font>
      <sz val="2"/>
      <color rgb="FF595959"/>
      <name val="Calibri"/>
      <family val="2"/>
    </font>
    <font>
      <sz val="10"/>
      <color rgb="FF000000"/>
      <name val="Calibri"/>
      <family val="2"/>
    </font>
    <font>
      <sz val="8"/>
      <color rgb="FF595959"/>
      <name val="Calibri"/>
      <family val="2"/>
    </font>
    <font>
      <sz val="10"/>
      <color rgb="FFFF0000"/>
      <name val="Calibri"/>
      <family val="2"/>
      <charset val="1"/>
    </font>
    <font>
      <b val="true"/>
      <sz val="8"/>
      <color rgb="FFFFFFFF"/>
      <name val="Calibri"/>
      <family val="2"/>
      <charset val="1"/>
    </font>
    <font>
      <sz val="8"/>
      <color rgb="FF000000"/>
      <name val="Calibri"/>
      <family val="2"/>
      <charset val="1"/>
    </font>
    <font>
      <sz val="9"/>
      <color rgb="FF333333"/>
      <name val="Calibri"/>
      <family val="2"/>
      <charset val="1"/>
    </font>
    <font>
      <sz val="11"/>
      <color rgb="FFFF0000"/>
      <name val="Calibri"/>
      <family val="2"/>
      <charset val="1"/>
    </font>
  </fonts>
  <fills count="17">
    <fill>
      <patternFill patternType="none"/>
    </fill>
    <fill>
      <patternFill patternType="gray125"/>
    </fill>
    <fill>
      <patternFill patternType="solid">
        <fgColor rgb="FF7F7F7F"/>
        <bgColor rgb="FF8B8B8B"/>
      </patternFill>
    </fill>
    <fill>
      <patternFill patternType="solid">
        <fgColor rgb="FF333F50"/>
        <bgColor rgb="FF333333"/>
      </patternFill>
    </fill>
    <fill>
      <patternFill patternType="solid">
        <fgColor rgb="FF595959"/>
        <bgColor rgb="FF333F50"/>
      </patternFill>
    </fill>
    <fill>
      <patternFill patternType="solid">
        <fgColor rgb="FF203864"/>
        <bgColor rgb="FF333F50"/>
      </patternFill>
    </fill>
    <fill>
      <patternFill patternType="solid">
        <fgColor rgb="FF92D050"/>
        <bgColor rgb="FFC0C0C0"/>
      </patternFill>
    </fill>
    <fill>
      <patternFill patternType="solid">
        <fgColor rgb="FFFFFFFF"/>
        <bgColor rgb="FFF2F2F2"/>
      </patternFill>
    </fill>
    <fill>
      <patternFill patternType="solid">
        <fgColor rgb="FFFFFF00"/>
        <bgColor rgb="FFFFFF00"/>
      </patternFill>
    </fill>
    <fill>
      <patternFill patternType="solid">
        <fgColor rgb="FFED7D31"/>
        <bgColor rgb="FFFF8080"/>
      </patternFill>
    </fill>
    <fill>
      <patternFill patternType="solid">
        <fgColor rgb="FFFFC000"/>
        <bgColor rgb="FFFF9900"/>
      </patternFill>
    </fill>
    <fill>
      <patternFill patternType="solid">
        <fgColor rgb="FF00B0F0"/>
        <bgColor rgb="FF33CCCC"/>
      </patternFill>
    </fill>
    <fill>
      <patternFill patternType="solid">
        <fgColor rgb="FF00297A"/>
        <bgColor rgb="FF203864"/>
      </patternFill>
    </fill>
    <fill>
      <patternFill patternType="solid">
        <fgColor rgb="FFD9D9D9"/>
        <bgColor rgb="FFE7E6E6"/>
      </patternFill>
    </fill>
    <fill>
      <patternFill patternType="solid">
        <fgColor rgb="FFC55A11"/>
        <bgColor rgb="FFED7D31"/>
      </patternFill>
    </fill>
    <fill>
      <patternFill patternType="solid">
        <fgColor rgb="FFF2F2F2"/>
        <bgColor rgb="FFE7E6E6"/>
      </patternFill>
    </fill>
    <fill>
      <patternFill patternType="solid">
        <fgColor rgb="FFE7E6E6"/>
        <bgColor rgb="FFE2F0D9"/>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bottom style="thin"/>
      <diagonal/>
    </border>
    <border diagonalUp="false" diagonalDown="false">
      <left style="medium"/>
      <right style="medium"/>
      <top/>
      <bottom style="medium"/>
      <diagonal/>
    </border>
    <border diagonalUp="false" diagonalDown="false">
      <left style="thin"/>
      <right/>
      <top/>
      <bottom/>
      <diagonal/>
    </border>
    <border diagonalUp="false" diagonalDown="false">
      <left/>
      <right style="thin"/>
      <top/>
      <bottom/>
      <diagonal/>
    </border>
    <border diagonalUp="false" diagonalDown="false">
      <left/>
      <right style="thin"/>
      <top/>
      <bottom style="thin"/>
      <diagonal/>
    </border>
    <border diagonalUp="false" diagonalDown="false">
      <left/>
      <right style="medium"/>
      <top/>
      <bottom style="medium"/>
      <diagonal/>
    </border>
    <border diagonalUp="false" diagonalDown="false">
      <left/>
      <right/>
      <top/>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5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general" vertical="bottom" textRotation="0" wrapText="tru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general" vertical="bottom" textRotation="0" wrapText="false" indent="0" shrinkToFit="false"/>
      <protection locked="true" hidden="false"/>
    </xf>
    <xf numFmtId="165"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3" applyFont="false" applyBorder="true" applyAlignment="false" applyProtection="false">
      <alignment horizontal="left" vertical="bottom" textRotation="0" wrapText="false" indent="0" shrinkToFit="false"/>
      <protection locked="true" hidden="false"/>
    </xf>
    <xf numFmtId="164" fontId="0" fillId="0" borderId="7" xfId="23" applyFont="false" applyBorder="true" applyAlignment="false" applyProtection="false">
      <alignment horizontal="left"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5"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3" applyFont="true" applyBorder="true" applyAlignment="false" applyProtection="false">
      <alignment horizontal="left" vertical="bottom" textRotation="0" wrapText="false" indent="0" shrinkToFit="false"/>
      <protection locked="true" hidden="false"/>
    </xf>
    <xf numFmtId="164" fontId="0" fillId="0" borderId="11" xfId="22" applyFont="false" applyBorder="true" applyAlignment="false" applyProtection="false">
      <alignment horizontal="general" vertical="bottom" textRotation="0" wrapText="false" indent="0" shrinkToFit="false"/>
      <protection locked="true" hidden="false"/>
    </xf>
    <xf numFmtId="165"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2" applyFont="false" applyBorder="true" applyAlignment="false" applyProtection="false">
      <alignment horizontal="general" vertical="bottom" textRotation="0" wrapText="false" indent="0" shrinkToFit="false"/>
      <protection locked="true" hidden="false"/>
    </xf>
    <xf numFmtId="165"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17" xfId="22" applyFont="false" applyBorder="true" applyAlignment="false" applyProtection="false">
      <alignment horizontal="general" vertical="bottom" textRotation="0" wrapText="false" indent="0" shrinkToFit="false"/>
      <protection locked="true" hidden="false"/>
    </xf>
    <xf numFmtId="164" fontId="0" fillId="0" borderId="1" xfId="23" applyFont="true" applyBorder="true" applyAlignment="false" applyProtection="false">
      <alignment horizontal="left" vertical="bottom" textRotation="0" wrapText="false" indent="0" shrinkToFit="false"/>
      <protection locked="true" hidden="false"/>
    </xf>
    <xf numFmtId="165"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xf numFmtId="164" fontId="4" fillId="0" borderId="20" xfId="24" applyFont="false" applyBorder="true" applyAlignment="false" applyProtection="false">
      <alignment horizontal="left" vertical="bottom" textRotation="0" wrapText="false" indent="0" shrinkToFit="false"/>
      <protection locked="true" hidden="false"/>
    </xf>
    <xf numFmtId="164" fontId="4" fillId="0" borderId="21" xfId="25"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center" textRotation="0" wrapText="false" indent="0" shrinkToFit="false"/>
      <protection locked="false" hidden="false"/>
    </xf>
    <xf numFmtId="164" fontId="5" fillId="0" borderId="0"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true" applyAlignment="true" applyProtection="true">
      <alignment horizontal="left" vertical="bottom" textRotation="0" wrapText="false" indent="0" shrinkToFit="false"/>
      <protection locked="false" hidden="false"/>
    </xf>
    <xf numFmtId="164" fontId="5" fillId="2" borderId="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center"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center" vertical="center" textRotation="0" wrapText="false" indent="0" shrinkToFit="false"/>
      <protection locked="false" hidden="false"/>
    </xf>
    <xf numFmtId="165" fontId="5" fillId="0" borderId="0" xfId="0" applyFont="true" applyBorder="false" applyAlignment="true" applyProtection="true">
      <alignment horizontal="general" vertical="bottom" textRotation="0" wrapText="false" indent="0" shrinkToFit="false"/>
      <protection locked="false" hidden="false"/>
    </xf>
    <xf numFmtId="166" fontId="6" fillId="3" borderId="10" xfId="0" applyFont="true" applyBorder="true" applyAlignment="true" applyProtection="true">
      <alignment horizontal="center" vertical="center" textRotation="0" wrapText="false" indent="0" shrinkToFit="false"/>
      <protection locked="false" hidden="false"/>
    </xf>
    <xf numFmtId="166" fontId="6" fillId="3" borderId="10" xfId="0" applyFont="true" applyBorder="true" applyAlignment="true" applyProtection="true">
      <alignment horizontal="left" vertical="bottom" textRotation="0" wrapText="false" indent="0" shrinkToFit="false"/>
      <protection locked="false" hidden="false"/>
    </xf>
    <xf numFmtId="166" fontId="6" fillId="3" borderId="22" xfId="0" applyFont="true" applyBorder="true" applyAlignment="true" applyProtection="true">
      <alignment horizontal="center" vertical="center" textRotation="0" wrapText="false" indent="0" shrinkToFit="false"/>
      <protection locked="false" hidden="false"/>
    </xf>
    <xf numFmtId="166" fontId="6" fillId="3" borderId="1" xfId="0" applyFont="true" applyBorder="true" applyAlignment="true" applyProtection="true">
      <alignment horizontal="center" vertical="center" textRotation="0" wrapText="false" indent="0" shrinkToFit="false"/>
      <protection locked="false" hidden="false"/>
    </xf>
    <xf numFmtId="166" fontId="6" fillId="3" borderId="23" xfId="0" applyFont="true" applyBorder="true" applyAlignment="true" applyProtection="true">
      <alignment horizontal="center" vertical="center" textRotation="0" wrapText="false" indent="0" shrinkToFit="false"/>
      <protection locked="false" hidden="false"/>
    </xf>
    <xf numFmtId="164" fontId="5" fillId="2" borderId="0" xfId="0" applyFont="true" applyBorder="false" applyAlignment="tru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false" indent="0" shrinkToFit="false"/>
      <protection locked="false" hidden="false"/>
    </xf>
    <xf numFmtId="164" fontId="5" fillId="0" borderId="0" xfId="0" applyFont="true" applyBorder="false" applyAlignment="true" applyProtection="true">
      <alignment horizontal="left" vertical="bottom" textRotation="0" wrapText="false" indent="0" shrinkToFit="false"/>
      <protection locked="false" hidden="false"/>
    </xf>
    <xf numFmtId="164" fontId="5" fillId="0"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true" applyProtection="true">
      <alignment horizontal="left" vertical="bottom" textRotation="0" wrapText="false" indent="0" shrinkToFit="false"/>
      <protection locked="false" hidden="false"/>
    </xf>
    <xf numFmtId="164" fontId="5" fillId="0" borderId="1" xfId="0" applyFont="true" applyBorder="true" applyAlignment="true" applyProtection="true">
      <alignment horizontal="general" vertical="bottom" textRotation="0" wrapText="false" indent="0" shrinkToFit="false"/>
      <protection locked="false" hidden="false"/>
    </xf>
    <xf numFmtId="164" fontId="5" fillId="0" borderId="1" xfId="0" applyFont="true" applyBorder="true" applyAlignment="true" applyProtection="true">
      <alignment horizontal="left" vertical="center" textRotation="0" wrapText="false" indent="0" shrinkToFit="false"/>
      <protection locked="false" hidden="false"/>
    </xf>
    <xf numFmtId="164" fontId="5" fillId="0" borderId="1" xfId="0" applyFont="true" applyBorder="true" applyAlignment="true" applyProtection="true">
      <alignment horizontal="center" vertical="center" textRotation="0" wrapText="false" indent="0" shrinkToFit="false"/>
      <protection locked="false" hidden="false"/>
    </xf>
    <xf numFmtId="164" fontId="5" fillId="0" borderId="1" xfId="0" applyFont="true" applyBorder="true" applyAlignment="true" applyProtection="true">
      <alignment horizontal="right" vertical="bottom" textRotation="0" wrapText="false" indent="0" shrinkToFit="false"/>
      <protection locked="false" hidden="false"/>
    </xf>
    <xf numFmtId="167" fontId="5" fillId="0" borderId="24" xfId="0" applyFont="true" applyBorder="true" applyAlignment="true" applyProtection="true">
      <alignment horizontal="center" vertical="bottom" textRotation="0" wrapText="false" indent="0" shrinkToFit="false"/>
      <protection locked="false" hidden="false"/>
    </xf>
    <xf numFmtId="167" fontId="5" fillId="0" borderId="7" xfId="0" applyFont="true" applyBorder="true" applyAlignment="true" applyProtection="true">
      <alignment horizontal="center" vertical="bottom" textRotation="0" wrapText="false" indent="0" shrinkToFit="false"/>
      <protection locked="false" hidden="false"/>
    </xf>
    <xf numFmtId="167" fontId="7" fillId="0" borderId="1" xfId="0" applyFont="true" applyBorder="true" applyAlignment="true" applyProtection="true">
      <alignment horizontal="center" vertical="bottom" textRotation="0" wrapText="false" indent="0" shrinkToFit="false"/>
      <protection locked="fals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5" fillId="0" borderId="24" xfId="0" applyFont="true" applyBorder="true" applyAlignment="true" applyProtection="true">
      <alignment horizontal="general" vertical="bottom" textRotation="0" wrapText="false" indent="0" shrinkToFit="false"/>
      <protection locked="false" hidden="false"/>
    </xf>
    <xf numFmtId="164" fontId="7" fillId="0" borderId="1" xfId="0" applyFont="true" applyBorder="true" applyAlignment="true" applyProtection="true">
      <alignment horizontal="right" vertical="bottom" textRotation="0" wrapText="false" indent="0" shrinkToFit="false"/>
      <protection locked="false" hidden="false"/>
    </xf>
    <xf numFmtId="167" fontId="7" fillId="0" borderId="1" xfId="0" applyFont="true" applyBorder="true" applyAlignment="true" applyProtection="true">
      <alignment horizontal="center" vertical="center" textRotation="0" wrapText="false" indent="0" shrinkToFit="false"/>
      <protection locked="false" hidden="false"/>
    </xf>
    <xf numFmtId="167" fontId="7" fillId="0" borderId="1" xfId="0" applyFont="true" applyBorder="true" applyAlignment="true" applyProtection="true">
      <alignment horizontal="left" vertical="bottom" textRotation="0" wrapText="false" indent="0" shrinkToFit="false"/>
      <protection locked="false" hidden="false"/>
    </xf>
    <xf numFmtId="167" fontId="7" fillId="0" borderId="24" xfId="0" applyFont="true" applyBorder="true" applyAlignment="true" applyProtection="true">
      <alignment horizontal="center" vertical="bottom" textRotation="0" wrapText="false" indent="0" shrinkToFit="false"/>
      <protection locked="false" hidden="false"/>
    </xf>
    <xf numFmtId="167" fontId="7" fillId="0" borderId="7"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true" applyProtection="true">
      <alignment horizontal="center" vertical="center" textRotation="0" wrapText="false" indent="0" shrinkToFit="false"/>
      <protection locked="false" hidden="false"/>
    </xf>
    <xf numFmtId="164" fontId="5" fillId="0"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true" applyProtection="true">
      <alignment horizontal="left" vertical="bottom" textRotation="0" wrapText="false" indent="0" shrinkToFit="false"/>
      <protection locked="false" hidden="false"/>
    </xf>
    <xf numFmtId="164" fontId="5" fillId="0" borderId="7" xfId="0" applyFont="true" applyBorder="true" applyAlignment="true" applyProtection="true">
      <alignment horizontal="general" vertical="bottom" textRotation="0" wrapText="false" indent="0" shrinkToFit="false"/>
      <protection locked="fals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6" fontId="6" fillId="3" borderId="1" xfId="0" applyFont="true" applyBorder="true" applyAlignment="true" applyProtection="true">
      <alignment horizontal="center" vertical="center" textRotation="0" wrapText="false" indent="0" shrinkToFit="false"/>
      <protection locked="true" hidden="false"/>
    </xf>
    <xf numFmtId="166" fontId="6" fillId="3" borderId="1" xfId="0" applyFont="true" applyBorder="true" applyAlignment="true" applyProtection="true">
      <alignment horizontal="left" vertical="bottom" textRotation="0" wrapText="false" indent="0" shrinkToFit="false"/>
      <protection locked="true" hidden="false"/>
    </xf>
    <xf numFmtId="166" fontId="6" fillId="3" borderId="24" xfId="0" applyFont="true" applyBorder="true" applyAlignment="true" applyProtection="true">
      <alignment horizontal="center" vertical="center" textRotation="0" wrapText="false" indent="0" shrinkToFit="false"/>
      <protection locked="true" hidden="false"/>
    </xf>
    <xf numFmtId="166" fontId="6" fillId="3" borderId="7"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0" borderId="24"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8" fontId="8" fillId="4" borderId="1" xfId="0" applyFont="true" applyBorder="true" applyAlignment="true" applyProtection="true">
      <alignment horizontal="center" vertical="bottom" textRotation="0" wrapText="false" indent="0" shrinkToFit="false"/>
      <protection locked="true" hidden="false"/>
    </xf>
    <xf numFmtId="168" fontId="8" fillId="4" borderId="1" xfId="0" applyFont="true" applyBorder="true" applyAlignment="true" applyProtection="true">
      <alignment horizontal="left" vertical="center" textRotation="0" wrapText="false" indent="0" shrinkToFit="false"/>
      <protection locked="true" hidden="false"/>
    </xf>
    <xf numFmtId="164" fontId="8" fillId="4" borderId="1" xfId="0" applyFont="true" applyBorder="true" applyAlignment="true" applyProtection="true">
      <alignment horizontal="right" vertical="bottom" textRotation="0" wrapText="false" indent="0" shrinkToFit="false"/>
      <protection locked="true" hidden="false"/>
    </xf>
    <xf numFmtId="167" fontId="8" fillId="4" borderId="1" xfId="0" applyFont="true" applyBorder="true" applyAlignment="true" applyProtection="true">
      <alignment horizontal="center" vertical="center" textRotation="0" wrapText="false" indent="0" shrinkToFit="false"/>
      <protection locked="true" hidden="false"/>
    </xf>
    <xf numFmtId="167" fontId="8" fillId="4" borderId="1" xfId="0" applyFont="true" applyBorder="true" applyAlignment="true" applyProtection="true">
      <alignment horizontal="center" vertical="bottom" textRotation="0" wrapText="false" indent="0" shrinkToFit="false"/>
      <protection locked="true" hidden="false"/>
    </xf>
    <xf numFmtId="167" fontId="8" fillId="4" borderId="1" xfId="0" applyFont="true" applyBorder="true" applyAlignment="true" applyProtection="true">
      <alignment horizontal="left" vertical="bottom" textRotation="0" wrapText="false" indent="0" shrinkToFit="false"/>
      <protection locked="true" hidden="false"/>
    </xf>
    <xf numFmtId="167" fontId="8" fillId="4" borderId="24" xfId="0" applyFont="true" applyBorder="true" applyAlignment="true" applyProtection="true">
      <alignment horizontal="center" vertical="bottom" textRotation="0" wrapText="false" indent="0" shrinkToFit="false"/>
      <protection locked="true" hidden="false"/>
    </xf>
    <xf numFmtId="167" fontId="8" fillId="4" borderId="7" xfId="0" applyFont="true" applyBorder="true" applyAlignment="true" applyProtection="true">
      <alignment horizontal="center" vertical="bottom" textRotation="0" wrapText="false" indent="0" shrinkToFit="false"/>
      <protection locked="true" hidden="false"/>
    </xf>
    <xf numFmtId="167" fontId="6" fillId="4"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6" fillId="4" borderId="1" xfId="0" applyFont="true" applyBorder="true" applyAlignment="true" applyProtection="true">
      <alignment horizontal="right" vertical="bottom" textRotation="0" wrapText="false" indent="0" shrinkToFit="false"/>
      <protection locked="true" hidden="false"/>
    </xf>
    <xf numFmtId="167" fontId="6" fillId="4" borderId="1" xfId="0" applyFont="true" applyBorder="true" applyAlignment="true" applyProtection="true">
      <alignment horizontal="center" vertical="center" textRotation="0" wrapText="false" indent="0" shrinkToFit="false"/>
      <protection locked="true" hidden="false"/>
    </xf>
    <xf numFmtId="167" fontId="6" fillId="4" borderId="1" xfId="0" applyFont="true" applyBorder="true" applyAlignment="true" applyProtection="true">
      <alignment horizontal="left" vertical="bottom" textRotation="0" wrapText="false" indent="0" shrinkToFit="false"/>
      <protection locked="true" hidden="false"/>
    </xf>
    <xf numFmtId="167" fontId="6" fillId="4" borderId="24" xfId="0" applyFont="true" applyBorder="true" applyAlignment="true" applyProtection="true">
      <alignment horizontal="center" vertical="bottom" textRotation="0" wrapText="false" indent="0" shrinkToFit="false"/>
      <protection locked="true" hidden="false"/>
    </xf>
    <xf numFmtId="167" fontId="6" fillId="4" borderId="7" xfId="0" applyFont="true" applyBorder="true" applyAlignment="true" applyProtection="true">
      <alignment horizontal="center" vertical="bottom" textRotation="0" wrapText="false" indent="0" shrinkToFit="false"/>
      <protection locked="true" hidden="false"/>
    </xf>
    <xf numFmtId="169" fontId="5" fillId="0" borderId="1" xfId="0" applyFont="true" applyBorder="true" applyAlignment="true" applyProtection="true">
      <alignment horizontal="center" vertical="center" textRotation="0" wrapText="false" indent="0" shrinkToFit="false"/>
      <protection locked="true" hidden="false"/>
    </xf>
    <xf numFmtId="170" fontId="6" fillId="4" borderId="1" xfId="0" applyFont="true" applyBorder="true" applyAlignment="true" applyProtection="true">
      <alignment horizontal="center" vertical="center" textRotation="0" wrapText="false" indent="0" shrinkToFit="false"/>
      <protection locked="true" hidden="false"/>
    </xf>
    <xf numFmtId="170" fontId="6" fillId="4" borderId="1" xfId="0" applyFont="true" applyBorder="true" applyAlignment="true" applyProtection="true">
      <alignment horizontal="center" vertical="bottom" textRotation="0" wrapText="false" indent="0" shrinkToFit="false"/>
      <protection locked="true" hidden="false"/>
    </xf>
    <xf numFmtId="170" fontId="6" fillId="4" borderId="1" xfId="0" applyFont="true" applyBorder="true" applyAlignment="true" applyProtection="true">
      <alignment horizontal="left" vertical="bottom" textRotation="0" wrapText="false" indent="0" shrinkToFit="false"/>
      <protection locked="true" hidden="false"/>
    </xf>
    <xf numFmtId="170" fontId="6" fillId="4" borderId="24" xfId="0" applyFont="true" applyBorder="true" applyAlignment="true" applyProtection="true">
      <alignment horizontal="center" vertical="bottom" textRotation="0" wrapText="false" indent="0" shrinkToFit="false"/>
      <protection locked="true" hidden="false"/>
    </xf>
    <xf numFmtId="170" fontId="6" fillId="4" borderId="7" xfId="0" applyFont="true" applyBorder="true" applyAlignment="true" applyProtection="true">
      <alignment horizontal="center" vertical="bottom" textRotation="0" wrapText="false" indent="0" shrinkToFit="false"/>
      <protection locked="true" hidden="false"/>
    </xf>
    <xf numFmtId="171" fontId="5" fillId="0" borderId="1" xfId="19" applyFont="true" applyBorder="true" applyAlignment="true" applyProtection="true">
      <alignment horizontal="center" vertical="center" textRotation="0" wrapText="false" indent="0" shrinkToFit="false"/>
      <protection locked="true" hidden="false"/>
    </xf>
    <xf numFmtId="172" fontId="7" fillId="0" borderId="1" xfId="0" applyFont="true" applyBorder="true" applyAlignment="true" applyProtection="true">
      <alignment horizontal="right" vertical="bottom" textRotation="0" wrapText="false" indent="0" shrinkToFit="false"/>
      <protection locked="true" hidden="false"/>
    </xf>
    <xf numFmtId="173" fontId="5" fillId="0" borderId="1" xfId="19" applyFont="true" applyBorder="true" applyAlignment="true" applyProtection="true">
      <alignment horizontal="center" vertical="center" textRotation="0" wrapText="false" indent="0" shrinkToFit="false"/>
      <protection locked="true" hidden="false"/>
    </xf>
    <xf numFmtId="173" fontId="5" fillId="0" borderId="1" xfId="19" applyFont="true" applyBorder="true" applyAlignment="true" applyProtection="true">
      <alignment horizontal="center" vertical="bottom" textRotation="0" wrapText="false" indent="0" shrinkToFit="false"/>
      <protection locked="true" hidden="false"/>
    </xf>
    <xf numFmtId="173" fontId="5" fillId="0" borderId="1" xfId="19" applyFont="true" applyBorder="true" applyAlignment="true" applyProtection="true">
      <alignment horizontal="left" vertical="bottom" textRotation="0" wrapText="false" indent="0" shrinkToFit="false"/>
      <protection locked="true" hidden="false"/>
    </xf>
    <xf numFmtId="173" fontId="5" fillId="0" borderId="24" xfId="19" applyFont="true" applyBorder="true" applyAlignment="true" applyProtection="true">
      <alignment horizontal="center" vertical="bottom" textRotation="0" wrapText="false" indent="0" shrinkToFit="false"/>
      <protection locked="true" hidden="false"/>
    </xf>
    <xf numFmtId="173" fontId="5" fillId="0" borderId="7" xfId="19" applyFont="true" applyBorder="true" applyAlignment="true" applyProtection="true">
      <alignment horizontal="center"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false" indent="0" shrinkToFit="false"/>
      <protection locked="true" hidden="false"/>
    </xf>
    <xf numFmtId="166" fontId="6" fillId="3" borderId="1" xfId="0" applyFont="true" applyBorder="true" applyAlignment="true" applyProtection="true">
      <alignment horizontal="left" vertical="center" textRotation="0" wrapText="fals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4" fontId="8" fillId="5" borderId="1" xfId="0" applyFont="true" applyBorder="true" applyAlignment="true" applyProtection="true">
      <alignment horizontal="center" vertical="bottom" textRotation="0" wrapText="false" indent="0" shrinkToFit="false"/>
      <protection locked="true" hidden="false"/>
    </xf>
    <xf numFmtId="164" fontId="6" fillId="3" borderId="24" xfId="0" applyFont="true" applyBorder="true" applyAlignment="true" applyProtection="true">
      <alignment horizontal="center" vertical="center" textRotation="0" wrapText="false" indent="0" shrinkToFit="false"/>
      <protection locked="true" hidden="false"/>
    </xf>
    <xf numFmtId="164" fontId="6" fillId="3" borderId="7" xfId="0" applyFont="true" applyBorder="true" applyAlignment="true" applyProtection="true">
      <alignment horizontal="center" vertical="center" textRotation="0" wrapText="false" indent="0" shrinkToFit="false"/>
      <protection locked="true" hidden="false"/>
    </xf>
    <xf numFmtId="164" fontId="8" fillId="2"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false" hidden="false"/>
    </xf>
    <xf numFmtId="164" fontId="5" fillId="0" borderId="1" xfId="0" applyFont="true" applyBorder="true" applyAlignment="true" applyProtection="true">
      <alignment horizontal="left" vertical="top" textRotation="0" wrapText="true" indent="0" shrinkToFit="false"/>
      <protection locked="false" hidden="false"/>
    </xf>
    <xf numFmtId="164" fontId="5" fillId="0" borderId="1" xfId="0" applyFont="true" applyBorder="true" applyAlignment="true" applyProtection="true">
      <alignment horizontal="center" vertical="center" textRotation="0" wrapText="false" indent="0" shrinkToFit="false"/>
      <protection locked="false" hidden="false"/>
    </xf>
    <xf numFmtId="165" fontId="5" fillId="6" borderId="1" xfId="0" applyFont="true" applyBorder="true" applyAlignment="true" applyProtection="true">
      <alignment horizontal="center" vertical="center" textRotation="0" wrapText="false" indent="0" shrinkToFit="false"/>
      <protection locked="false" hidden="false"/>
    </xf>
    <xf numFmtId="164" fontId="5" fillId="7" borderId="1" xfId="0" applyFont="true" applyBorder="true" applyAlignment="true" applyProtection="true">
      <alignment horizontal="left" vertical="center" textRotation="0" wrapText="false" indent="0" shrinkToFit="false"/>
      <protection locked="false" hidden="false"/>
    </xf>
    <xf numFmtId="164" fontId="5" fillId="7" borderId="1" xfId="0" applyFont="true" applyBorder="true" applyAlignment="true" applyProtection="true">
      <alignment horizontal="left" vertical="bottom" textRotation="0" wrapText="false" indent="0" shrinkToFit="false"/>
      <protection locked="false" hidden="false"/>
    </xf>
    <xf numFmtId="164" fontId="5" fillId="5" borderId="1" xfId="0" applyFont="true" applyBorder="true" applyAlignment="true" applyProtection="true">
      <alignment horizontal="general" vertical="bottom" textRotation="0" wrapText="false" indent="0" shrinkToFit="false"/>
      <protection locked="false" hidden="false"/>
    </xf>
    <xf numFmtId="174" fontId="5" fillId="0" borderId="16" xfId="0" applyFont="true" applyBorder="true" applyAlignment="true" applyProtection="true">
      <alignment horizontal="center" vertical="bottom" textRotation="0" wrapText="false" indent="0" shrinkToFit="false"/>
      <protection locked="false" hidden="false"/>
    </xf>
    <xf numFmtId="174" fontId="5" fillId="0" borderId="1" xfId="0" applyFont="true" applyBorder="true" applyAlignment="true" applyProtection="true">
      <alignment horizontal="center" vertical="bottom" textRotation="0" wrapText="false" indent="0" shrinkToFit="false"/>
      <protection locked="false" hidden="false"/>
    </xf>
    <xf numFmtId="165" fontId="8" fillId="4" borderId="7" xfId="0" applyFont="true" applyBorder="true" applyAlignment="true" applyProtection="true">
      <alignment horizontal="center" vertical="bottom" textRotation="0" wrapText="false" indent="0" shrinkToFit="false"/>
      <protection locked="true" hidden="false"/>
    </xf>
    <xf numFmtId="165" fontId="8" fillId="4" borderId="24" xfId="0" applyFont="true" applyBorder="true" applyAlignment="true" applyProtection="true">
      <alignment horizontal="center" vertical="bottom" textRotation="0" wrapText="false" indent="0" shrinkToFit="false"/>
      <protection locked="true" hidden="false"/>
    </xf>
    <xf numFmtId="167" fontId="8" fillId="4"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center" textRotation="0" wrapText="false" indent="0" shrinkToFit="false"/>
      <protection locked="false" hidden="false"/>
    </xf>
    <xf numFmtId="164" fontId="5" fillId="2" borderId="7" xfId="0" applyFont="true" applyBorder="true" applyAlignment="true" applyProtection="true">
      <alignment horizontal="general" vertical="bottom" textRotation="0" wrapText="false" indent="0" shrinkToFit="false"/>
      <protection locked="false" hidden="false"/>
    </xf>
    <xf numFmtId="164" fontId="5" fillId="7" borderId="1" xfId="0" applyFont="true" applyBorder="true" applyAlignment="true" applyProtection="true">
      <alignment horizontal="general" vertical="bottom" textRotation="0" wrapText="false" indent="0" shrinkToFit="false"/>
      <protection locked="false" hidden="false"/>
    </xf>
    <xf numFmtId="164" fontId="5" fillId="7" borderId="24" xfId="0" applyFont="true" applyBorder="true" applyAlignment="true" applyProtection="true">
      <alignment horizontal="general" vertical="bottom" textRotation="0" wrapText="false" indent="0" shrinkToFit="false"/>
      <protection locked="false" hidden="false"/>
    </xf>
    <xf numFmtId="171" fontId="5" fillId="7" borderId="1" xfId="0" applyFont="true" applyBorder="true" applyAlignment="true" applyProtection="true">
      <alignment horizontal="center" vertical="bottom" textRotation="0" wrapText="false" indent="0" shrinkToFit="false"/>
      <protection locked="false" hidden="false"/>
    </xf>
    <xf numFmtId="164" fontId="5" fillId="7"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true">
      <alignment horizontal="general" vertical="bottom" textRotation="0" wrapText="false" indent="0" shrinkToFit="false"/>
      <protection locked="false" hidden="false"/>
    </xf>
    <xf numFmtId="171" fontId="5" fillId="7" borderId="1" xfId="0" applyFont="true" applyBorder="true" applyAlignment="true" applyProtection="true">
      <alignment horizontal="general" vertical="bottom" textRotation="0" wrapText="false" indent="0" shrinkToFit="false"/>
      <protection locked="false" hidden="false"/>
    </xf>
    <xf numFmtId="164" fontId="5" fillId="0" borderId="1" xfId="0" applyFont="true" applyBorder="true" applyAlignment="true" applyProtection="true">
      <alignment horizontal="general" vertical="bottom" textRotation="0" wrapText="false" indent="0" shrinkToFit="false"/>
      <protection locked="false" hidden="false"/>
    </xf>
    <xf numFmtId="164" fontId="5" fillId="0" borderId="1" xfId="0" applyFont="tru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true">
      <alignment horizontal="general" vertical="bottom" textRotation="0" wrapText="false" indent="0" shrinkToFit="false"/>
      <protection locked="false" hidden="false"/>
    </xf>
    <xf numFmtId="172" fontId="5" fillId="7" borderId="1" xfId="0" applyFont="true" applyBorder="true" applyAlignment="true" applyProtection="true">
      <alignment horizontal="general" vertical="bottom" textRotation="0" wrapText="false" indent="0" shrinkToFit="false"/>
      <protection locked="false" hidden="false"/>
    </xf>
    <xf numFmtId="164" fontId="5" fillId="0" borderId="1" xfId="0" applyFont="true" applyBorder="true" applyAlignment="true" applyProtection="true">
      <alignment horizontal="general" vertical="bottom" textRotation="0" wrapText="true" indent="0" shrinkToFit="false"/>
      <protection locked="false" hidden="false"/>
    </xf>
    <xf numFmtId="164" fontId="5" fillId="7" borderId="0" xfId="0" applyFont="true" applyBorder="true" applyAlignment="true" applyProtection="true">
      <alignment horizontal="general" vertical="bottom" textRotation="0" wrapText="false" indent="0" shrinkToFit="false"/>
      <protection locked="false" hidden="false"/>
    </xf>
    <xf numFmtId="164" fontId="5" fillId="0" borderId="24" xfId="0" applyFont="true" applyBorder="true" applyAlignment="true" applyProtection="true">
      <alignment horizontal="center" vertical="bottom" textRotation="0" wrapText="false" indent="0" shrinkToFit="false"/>
      <protection locked="false" hidden="false"/>
    </xf>
    <xf numFmtId="174" fontId="5" fillId="0" borderId="7" xfId="0" applyFont="true" applyBorder="true" applyAlignment="true" applyProtection="true">
      <alignment horizontal="center" vertical="bottom" textRotation="0" wrapText="false" indent="0" shrinkToFit="false"/>
      <protection locked="false" hidden="false"/>
    </xf>
    <xf numFmtId="174" fontId="5" fillId="0" borderId="1"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center" textRotation="0" wrapText="false" indent="0" shrinkToFit="false"/>
      <protection locked="false" hidden="false"/>
    </xf>
    <xf numFmtId="164" fontId="5" fillId="0" borderId="16" xfId="0" applyFont="true" applyBorder="true" applyAlignment="true" applyProtection="true">
      <alignment horizontal="left" vertical="top" textRotation="0" wrapText="true" indent="0" shrinkToFit="false"/>
      <protection locked="false" hidden="false"/>
    </xf>
    <xf numFmtId="164" fontId="5" fillId="0" borderId="16" xfId="0" applyFont="true" applyBorder="true" applyAlignment="true" applyProtection="true">
      <alignment horizontal="center" vertical="center" textRotation="0" wrapText="false" indent="0" shrinkToFit="false"/>
      <protection locked="false" hidden="false"/>
    </xf>
    <xf numFmtId="174" fontId="5" fillId="0" borderId="16" xfId="0" applyFont="true" applyBorder="true" applyAlignment="true" applyProtection="true">
      <alignment horizontal="left" vertical="center" textRotation="0" wrapText="false" indent="0" shrinkToFit="false"/>
      <protection locked="false" hidden="false"/>
    </xf>
    <xf numFmtId="164" fontId="5" fillId="0" borderId="16" xfId="0" applyFont="true" applyBorder="true" applyAlignment="true" applyProtection="true">
      <alignment horizontal="center" vertical="bottom" textRotation="0" wrapText="false" indent="0" shrinkToFit="false"/>
      <protection locked="false" hidden="false"/>
    </xf>
    <xf numFmtId="164" fontId="5" fillId="7" borderId="16" xfId="0" applyFont="true" applyBorder="true" applyAlignment="true" applyProtection="true">
      <alignment horizontal="general" vertical="bottom" textRotation="0" wrapText="false" indent="0" shrinkToFit="false"/>
      <protection locked="false" hidden="false"/>
    </xf>
    <xf numFmtId="164" fontId="5" fillId="7" borderId="25" xfId="0" applyFont="true" applyBorder="true" applyAlignment="true" applyProtection="true">
      <alignment horizontal="general" vertical="bottom" textRotation="0" wrapText="true" indent="0" shrinkToFit="false"/>
      <protection locked="false" hidden="false"/>
    </xf>
    <xf numFmtId="164" fontId="5" fillId="0" borderId="16" xfId="0" applyFont="true" applyBorder="true" applyAlignment="true" applyProtection="true">
      <alignment horizontal="general" vertical="bottom" textRotation="0" wrapText="true" indent="0" shrinkToFit="false"/>
      <protection locked="false" hidden="false"/>
    </xf>
    <xf numFmtId="164" fontId="5" fillId="0" borderId="16" xfId="0" applyFont="true" applyBorder="true" applyAlignment="false" applyProtection="true">
      <alignment horizontal="general" vertical="bottom" textRotation="0" wrapText="false" indent="0" shrinkToFit="false"/>
      <protection locked="false" hidden="false"/>
    </xf>
    <xf numFmtId="164" fontId="5" fillId="7" borderId="25" xfId="0" applyFont="true" applyBorder="true" applyAlignment="true" applyProtection="true">
      <alignment horizontal="general" vertical="bottom" textRotation="0" wrapText="false" indent="0" shrinkToFit="false"/>
      <protection locked="false" hidden="false"/>
    </xf>
    <xf numFmtId="164" fontId="5" fillId="7" borderId="16" xfId="0" applyFont="true" applyBorder="true" applyAlignment="false" applyProtection="true">
      <alignment horizontal="general" vertical="bottom" textRotation="0" wrapText="false" indent="0" shrinkToFit="false"/>
      <protection locked="false" hidden="false"/>
    </xf>
    <xf numFmtId="164" fontId="5" fillId="2" borderId="1" xfId="0" applyFont="true" applyBorder="true" applyAlignment="false" applyProtection="true">
      <alignment horizontal="general" vertical="bottom" textRotation="0" wrapText="false" indent="0" shrinkToFit="false"/>
      <protection locked="false" hidden="false"/>
    </xf>
    <xf numFmtId="164" fontId="5" fillId="2" borderId="7" xfId="0" applyFont="true" applyBorder="true" applyAlignment="false" applyProtection="true">
      <alignment horizontal="general" vertical="bottom" textRotation="0" wrapText="false" indent="0" shrinkToFit="false"/>
      <protection locked="false" hidden="false"/>
    </xf>
    <xf numFmtId="164" fontId="5" fillId="7" borderId="25" xfId="0" applyFont="true" applyBorder="true" applyAlignment="false" applyProtection="true">
      <alignment horizontal="general" vertical="bottom" textRotation="0" wrapText="false" indent="0" shrinkToFit="false"/>
      <protection locked="false" hidden="false"/>
    </xf>
    <xf numFmtId="164" fontId="5" fillId="7" borderId="16" xfId="0" applyFont="true" applyBorder="true" applyAlignment="true" applyProtection="true">
      <alignment horizontal="left" vertical="center" textRotation="0" wrapText="false" indent="0" shrinkToFit="false"/>
      <protection locked="fals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0" fillId="0" borderId="25" xfId="0" applyFont="true" applyBorder="true" applyAlignment="true" applyProtection="false">
      <alignment horizontal="general" vertical="bottom" textRotation="0" wrapText="false" indent="0" shrinkToFit="false"/>
      <protection locked="true" hidden="false"/>
    </xf>
    <xf numFmtId="165" fontId="5" fillId="8" borderId="1" xfId="0" applyFont="true" applyBorder="true" applyAlignment="true" applyProtection="true">
      <alignment horizontal="center" vertical="center" textRotation="0" wrapText="false" indent="0" shrinkToFit="false"/>
      <protection locked="false" hidden="false"/>
    </xf>
    <xf numFmtId="164" fontId="5" fillId="8" borderId="16" xfId="0" applyFont="true" applyBorder="true" applyAlignment="true" applyProtection="true">
      <alignment horizontal="left" vertical="center" textRotation="0" wrapText="false" indent="0" shrinkToFit="false"/>
      <protection locked="false" hidden="false"/>
    </xf>
    <xf numFmtId="164" fontId="5" fillId="0" borderId="1" xfId="0" applyFont="true" applyBorder="true" applyAlignment="true" applyProtection="true">
      <alignment horizontal="general" vertical="bottom" textRotation="0" wrapText="true" indent="0" shrinkToFit="false"/>
      <protection locked="false" hidden="false"/>
    </xf>
    <xf numFmtId="164" fontId="5" fillId="8" borderId="1" xfId="0" applyFont="true" applyBorder="true" applyAlignment="false" applyProtection="true">
      <alignment horizontal="general" vertical="bottom" textRotation="0" wrapText="false" indent="0" shrinkToFit="false"/>
      <protection locked="false" hidden="false"/>
    </xf>
    <xf numFmtId="164" fontId="5" fillId="7" borderId="24" xfId="0" applyFont="true" applyBorder="true" applyAlignment="false" applyProtection="true">
      <alignment horizontal="general" vertical="bottom" textRotation="0" wrapText="false" indent="0" shrinkToFit="false"/>
      <protection locked="false" hidden="false"/>
    </xf>
    <xf numFmtId="172" fontId="5" fillId="7"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true" applyProtection="true">
      <alignment horizontal="general" vertical="top" textRotation="0" wrapText="true" indent="0" shrinkToFit="false"/>
      <protection locked="false" hidden="false"/>
    </xf>
    <xf numFmtId="164" fontId="5" fillId="6" borderId="1" xfId="0" applyFont="true" applyBorder="true" applyAlignment="true" applyProtection="true">
      <alignment horizontal="center" vertical="bottom" textRotation="0" wrapText="false" indent="0" shrinkToFit="false"/>
      <protection locked="false" hidden="false"/>
    </xf>
    <xf numFmtId="164" fontId="5" fillId="7" borderId="1"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true">
      <alignment horizontal="center" vertical="bottom" textRotation="0" wrapText="false" indent="0" shrinkToFit="false"/>
      <protection locked="false" hidden="false"/>
    </xf>
    <xf numFmtId="164" fontId="5" fillId="8" borderId="1" xfId="0" applyFont="true" applyBorder="true" applyAlignment="true" applyProtection="true">
      <alignment horizontal="left" vertical="center" textRotation="0" wrapText="false" indent="0" shrinkToFit="false"/>
      <protection locked="false" hidden="false"/>
    </xf>
    <xf numFmtId="164" fontId="7" fillId="7" borderId="1" xfId="0" applyFont="true" applyBorder="true" applyAlignment="true" applyProtection="true">
      <alignment horizontal="left" vertical="bottom" textRotation="0" wrapText="false" indent="0" shrinkToFit="false"/>
      <protection locked="false" hidden="false"/>
    </xf>
    <xf numFmtId="164" fontId="5" fillId="8" borderId="1" xfId="0" applyFont="true" applyBorder="true" applyAlignment="true" applyProtection="true">
      <alignment horizontal="left" vertical="top" textRotation="0" wrapText="false" indent="0" shrinkToFit="false"/>
      <protection locked="false" hidden="false"/>
    </xf>
    <xf numFmtId="164" fontId="5" fillId="8" borderId="1" xfId="0" applyFont="true" applyBorder="true" applyAlignment="true" applyProtection="true">
      <alignment horizontal="center" vertical="center" textRotation="0" wrapText="false" indent="0" shrinkToFit="false"/>
      <protection locked="false" hidden="false"/>
    </xf>
    <xf numFmtId="164" fontId="7" fillId="8" borderId="1" xfId="0" applyFont="true" applyBorder="true" applyAlignment="true" applyProtection="true">
      <alignment horizontal="left" vertical="bottom" textRotation="0" wrapText="false" indent="0" shrinkToFit="false"/>
      <protection locked="false" hidden="false"/>
    </xf>
    <xf numFmtId="164" fontId="5" fillId="8" borderId="1" xfId="0" applyFont="true" applyBorder="true" applyAlignment="true" applyProtection="true">
      <alignment horizontal="general" vertical="bottom" textRotation="0" wrapText="false" indent="0" shrinkToFit="false"/>
      <protection locked="false" hidden="false"/>
    </xf>
    <xf numFmtId="164" fontId="5" fillId="8" borderId="1" xfId="0" applyFont="true" applyBorder="true" applyAlignment="true" applyProtection="true">
      <alignment horizontal="center" vertical="bottom" textRotation="0" wrapText="false" indent="0" shrinkToFit="false"/>
      <protection locked="false" hidden="false"/>
    </xf>
    <xf numFmtId="165" fontId="8" fillId="8" borderId="7" xfId="0" applyFont="true" applyBorder="true" applyAlignment="true" applyProtection="true">
      <alignment horizontal="center" vertical="bottom" textRotation="0" wrapText="false" indent="0" shrinkToFit="false"/>
      <protection locked="true" hidden="false"/>
    </xf>
    <xf numFmtId="165" fontId="8" fillId="8" borderId="24" xfId="0" applyFont="true" applyBorder="true" applyAlignment="true" applyProtection="true">
      <alignment horizontal="center" vertical="bottom" textRotation="0" wrapText="false" indent="0" shrinkToFit="false"/>
      <protection locked="true" hidden="false"/>
    </xf>
    <xf numFmtId="174" fontId="5" fillId="8" borderId="1" xfId="0" applyFont="true" applyBorder="true" applyAlignment="true" applyProtection="true">
      <alignment horizontal="center" vertical="bottom" textRotation="0" wrapText="false" indent="0" shrinkToFit="false"/>
      <protection locked="false" hidden="false"/>
    </xf>
    <xf numFmtId="167" fontId="8" fillId="8" borderId="1" xfId="0" applyFont="true" applyBorder="true" applyAlignment="true" applyProtection="true">
      <alignment horizontal="center" vertical="bottom" textRotation="0" wrapText="false" indent="0" shrinkToFit="false"/>
      <protection locked="true" hidden="false"/>
    </xf>
    <xf numFmtId="164" fontId="5" fillId="8" borderId="7" xfId="0" applyFont="true" applyBorder="true" applyAlignment="true" applyProtection="true">
      <alignment horizontal="general" vertical="bottom" textRotation="0" wrapText="false" indent="0" shrinkToFit="false"/>
      <protection locked="false" hidden="false"/>
    </xf>
    <xf numFmtId="164" fontId="5" fillId="8" borderId="24" xfId="0" applyFont="true" applyBorder="true" applyAlignment="true" applyProtection="true">
      <alignment horizontal="general" vertical="bottom" textRotation="0" wrapText="false" indent="0" shrinkToFit="false"/>
      <protection locked="false" hidden="false"/>
    </xf>
    <xf numFmtId="164" fontId="5" fillId="8" borderId="1" xfId="0" applyFont="true" applyBorder="true" applyAlignment="true" applyProtection="true">
      <alignment horizontal="left" vertical="bottom" textRotation="0" wrapText="false" indent="0" shrinkToFit="false"/>
      <protection locked="false" hidden="false"/>
    </xf>
    <xf numFmtId="164" fontId="5" fillId="8" borderId="0" xfId="0" applyFont="true" applyBorder="false" applyAlignment="true" applyProtection="true">
      <alignment horizontal="general" vertical="bottom" textRotation="0" wrapText="false" indent="0" shrinkToFit="false"/>
      <protection locked="false" hidden="false"/>
    </xf>
    <xf numFmtId="164" fontId="5" fillId="8" borderId="16" xfId="0" applyFont="true" applyBorder="true" applyAlignment="true" applyProtection="true">
      <alignment horizontal="left" vertical="top" textRotation="0" wrapText="false" indent="0" shrinkToFit="false"/>
      <protection locked="false" hidden="false"/>
    </xf>
    <xf numFmtId="164" fontId="5" fillId="8" borderId="1" xfId="0" applyFont="true" applyBorder="true" applyAlignment="true" applyProtection="true">
      <alignment horizontal="left" vertical="top" textRotation="0" wrapText="true" indent="0" shrinkToFit="false"/>
      <protection locked="false" hidden="false"/>
    </xf>
    <xf numFmtId="164" fontId="5" fillId="7" borderId="1" xfId="0" applyFont="true" applyBorder="true" applyAlignment="true" applyProtection="true">
      <alignment horizontal="general" vertical="bottom" textRotation="0" wrapText="true" indent="0" shrinkToFit="false"/>
      <protection locked="false" hidden="false"/>
    </xf>
    <xf numFmtId="164" fontId="5" fillId="5" borderId="1" xfId="0" applyFont="true" applyBorder="true" applyAlignment="false" applyProtection="true">
      <alignment horizontal="general" vertical="bottom" textRotation="0" wrapText="false" indent="0" shrinkToFit="false"/>
      <protection locked="fals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71" fontId="5" fillId="0" borderId="1" xfId="0" applyFont="true" applyBorder="true" applyAlignment="true" applyProtection="true">
      <alignment horizontal="center" vertical="bottom" textRotation="0" wrapText="false" indent="0" shrinkToFit="false"/>
      <protection locked="false" hidden="false"/>
    </xf>
    <xf numFmtId="164" fontId="5" fillId="7" borderId="24" xfId="0" applyFont="true" applyBorder="true" applyAlignment="true" applyProtection="true">
      <alignment horizontal="general" vertical="bottom" textRotation="0" wrapText="true" indent="0" shrinkToFit="false"/>
      <protection locked="false" hidden="false"/>
    </xf>
    <xf numFmtId="164" fontId="5" fillId="0" borderId="1" xfId="0" applyFont="true" applyBorder="true" applyAlignment="true" applyProtection="true">
      <alignment horizontal="general" vertical="center" textRotation="0" wrapText="false" indent="0" shrinkToFit="false"/>
      <protection locked="false" hidden="false"/>
    </xf>
    <xf numFmtId="164" fontId="5" fillId="0" borderId="1" xfId="0" applyFont="true" applyBorder="true" applyAlignment="true" applyProtection="true">
      <alignment horizontal="left"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false" hidden="false"/>
    </xf>
    <xf numFmtId="164" fontId="12" fillId="7" borderId="24" xfId="0" applyFont="true" applyBorder="true" applyAlignment="true" applyProtection="true">
      <alignment horizontal="left" vertical="center" textRotation="0" wrapText="false" indent="0" shrinkToFit="false"/>
      <protection locked="false" hidden="false"/>
    </xf>
    <xf numFmtId="174" fontId="5" fillId="0" borderId="1" xfId="0" applyFont="true" applyBorder="true" applyAlignment="true" applyProtection="true">
      <alignment horizontal="general" vertical="bottom" textRotation="0" wrapText="false" indent="0" shrinkToFit="false"/>
      <protection locked="false" hidden="false"/>
    </xf>
    <xf numFmtId="164" fontId="5" fillId="6" borderId="1" xfId="0" applyFont="true" applyBorder="true" applyAlignment="true" applyProtection="true">
      <alignment horizontal="left" vertical="top" textRotation="0" wrapText="false" indent="0" shrinkToFit="false"/>
      <protection locked="false" hidden="false"/>
    </xf>
    <xf numFmtId="164" fontId="5" fillId="6" borderId="1" xfId="0" applyFont="true" applyBorder="true" applyAlignment="true" applyProtection="true">
      <alignment horizontal="left" vertical="center" textRotation="0" wrapText="false" indent="0" shrinkToFit="false"/>
      <protection locked="false" hidden="false"/>
    </xf>
    <xf numFmtId="164" fontId="5" fillId="6" borderId="1" xfId="0" applyFont="true" applyBorder="true" applyAlignment="true" applyProtection="true">
      <alignment horizontal="left" vertical="top" textRotation="0" wrapText="true" indent="0" shrinkToFit="false"/>
      <protection locked="false" hidden="false"/>
    </xf>
    <xf numFmtId="164" fontId="5" fillId="6" borderId="1" xfId="0" applyFont="true" applyBorder="true" applyAlignment="true" applyProtection="true">
      <alignment horizontal="center" vertical="center" textRotation="0" wrapText="false" indent="0" shrinkToFit="false"/>
      <protection locked="false" hidden="false"/>
    </xf>
    <xf numFmtId="164" fontId="5" fillId="6" borderId="1" xfId="0" applyFont="true" applyBorder="true" applyAlignment="true" applyProtection="true">
      <alignment horizontal="general" vertical="bottom" textRotation="0" wrapText="false" indent="0" shrinkToFit="false"/>
      <protection locked="false" hidden="false"/>
    </xf>
    <xf numFmtId="164" fontId="5" fillId="6" borderId="16" xfId="0" applyFont="true" applyBorder="true" applyAlignment="true" applyProtection="true">
      <alignment horizontal="left" vertical="top" textRotation="0" wrapText="false" indent="0" shrinkToFit="false"/>
      <protection locked="false" hidden="false"/>
    </xf>
    <xf numFmtId="164" fontId="11" fillId="0" borderId="1" xfId="0" applyFont="true" applyBorder="true" applyAlignment="true" applyProtection="true">
      <alignment horizontal="left" vertical="center" textRotation="0" wrapText="false" indent="0" shrinkToFit="false"/>
      <protection locked="false" hidden="false"/>
    </xf>
    <xf numFmtId="164" fontId="11" fillId="0" borderId="1" xfId="0" applyFont="true" applyBorder="true" applyAlignment="true" applyProtection="true">
      <alignment horizontal="left" vertical="top" textRotation="0" wrapText="false" indent="0" shrinkToFit="false"/>
      <protection locked="false" hidden="false"/>
    </xf>
    <xf numFmtId="164" fontId="11" fillId="0" borderId="1" xfId="0" applyFont="true" applyBorder="true" applyAlignment="true" applyProtection="true">
      <alignment horizontal="center" vertical="center" textRotation="0" wrapText="false" indent="0" shrinkToFit="false"/>
      <protection locked="false" hidden="false"/>
    </xf>
    <xf numFmtId="165" fontId="11" fillId="6" borderId="1" xfId="0" applyFont="true" applyBorder="true" applyAlignment="true" applyProtection="true">
      <alignment horizontal="center" vertical="center" textRotation="0" wrapText="false" indent="0" shrinkToFit="false"/>
      <protection locked="false" hidden="false"/>
    </xf>
    <xf numFmtId="164" fontId="11" fillId="7" borderId="1" xfId="0" applyFont="true" applyBorder="true" applyAlignment="true" applyProtection="true">
      <alignment horizontal="left" vertical="center" textRotation="0" wrapText="false" indent="0" shrinkToFit="false"/>
      <protection locked="false" hidden="false"/>
    </xf>
    <xf numFmtId="164" fontId="11" fillId="7" borderId="1" xfId="0" applyFont="true" applyBorder="true" applyAlignment="true" applyProtection="true">
      <alignment horizontal="left" vertical="bottom" textRotation="0" wrapText="false" indent="0" shrinkToFit="false"/>
      <protection locked="false" hidden="false"/>
    </xf>
    <xf numFmtId="164" fontId="11" fillId="5" borderId="1" xfId="0" applyFont="true" applyBorder="true" applyAlignment="false" applyProtection="true">
      <alignment horizontal="general" vertical="bottom" textRotation="0" wrapText="false" indent="0" shrinkToFit="false"/>
      <protection locked="false" hidden="false"/>
    </xf>
    <xf numFmtId="174" fontId="11" fillId="0" borderId="1" xfId="0" applyFont="true" applyBorder="true" applyAlignment="true" applyProtection="true">
      <alignment horizontal="center" vertical="bottom" textRotation="0" wrapText="false" indent="0" shrinkToFit="false"/>
      <protection locked="false" hidden="false"/>
    </xf>
    <xf numFmtId="164" fontId="11" fillId="0" borderId="1" xfId="0" applyFont="true" applyBorder="true" applyAlignment="true" applyProtection="true">
      <alignment horizontal="general" vertical="bottom" textRotation="0" wrapText="false" indent="0" shrinkToFit="false"/>
      <protection locked="false" hidden="false"/>
    </xf>
    <xf numFmtId="164" fontId="11" fillId="0" borderId="1" xfId="0" applyFont="true" applyBorder="true" applyAlignment="false" applyProtection="true">
      <alignment horizontal="general" vertical="bottom" textRotation="0" wrapText="false" indent="0" shrinkToFit="false"/>
      <protection locked="false" hidden="false"/>
    </xf>
    <xf numFmtId="164" fontId="11" fillId="2" borderId="1" xfId="0" applyFont="true" applyBorder="true" applyAlignment="false" applyProtection="true">
      <alignment horizontal="general" vertical="bottom" textRotation="0" wrapText="false" indent="0" shrinkToFit="false"/>
      <protection locked="false" hidden="false"/>
    </xf>
    <xf numFmtId="164" fontId="11" fillId="0" borderId="1" xfId="0" applyFont="true" applyBorder="true" applyAlignment="true" applyProtection="true">
      <alignment horizontal="center" vertical="bottom" textRotation="0" wrapText="false" indent="0" shrinkToFit="false"/>
      <protection locked="false" hidden="false"/>
    </xf>
    <xf numFmtId="164" fontId="11" fillId="2" borderId="7" xfId="0" applyFont="true" applyBorder="true" applyAlignment="false" applyProtection="true">
      <alignment horizontal="general" vertical="bottom" textRotation="0" wrapText="false" indent="0" shrinkToFit="false"/>
      <protection locked="false" hidden="false"/>
    </xf>
    <xf numFmtId="164" fontId="11" fillId="7" borderId="1" xfId="0" applyFont="true" applyBorder="true" applyAlignment="false" applyProtection="true">
      <alignment horizontal="general" vertical="bottom" textRotation="0" wrapText="false" indent="0" shrinkToFit="false"/>
      <protection locked="false" hidden="false"/>
    </xf>
    <xf numFmtId="164" fontId="11" fillId="7" borderId="24" xfId="0" applyFont="true" applyBorder="true" applyAlignment="false" applyProtection="true">
      <alignment horizontal="general" vertical="bottom" textRotation="0" wrapText="false" indent="0" shrinkToFit="false"/>
      <protection locked="false" hidden="false"/>
    </xf>
    <xf numFmtId="164" fontId="11" fillId="7" borderId="1" xfId="0" applyFont="true" applyBorder="true" applyAlignment="true" applyProtection="true">
      <alignment horizontal="general" vertical="bottom" textRotation="0" wrapText="false" indent="0" shrinkToFit="false"/>
      <protection locked="false" hidden="false"/>
    </xf>
    <xf numFmtId="164" fontId="5" fillId="0" borderId="26" xfId="0" applyFont="true" applyBorder="true" applyAlignment="true" applyProtection="false">
      <alignment horizontal="general" vertical="center" textRotation="0" wrapText="true" indent="0" shrinkToFit="false"/>
      <protection locked="true" hidden="false"/>
    </xf>
    <xf numFmtId="165" fontId="5" fillId="7" borderId="1" xfId="0" applyFont="true" applyBorder="true" applyAlignment="true" applyProtection="true">
      <alignment horizontal="center" vertical="center" textRotation="0" wrapText="false" indent="0" shrinkToFit="false"/>
      <protection locked="false" hidden="false"/>
    </xf>
    <xf numFmtId="175" fontId="5" fillId="7" borderId="1" xfId="0" applyFont="true" applyBorder="true" applyAlignment="true" applyProtection="true">
      <alignment horizontal="center" vertical="bottom" textRotation="0" wrapText="false" indent="0" shrinkToFit="false"/>
      <protection locked="false" hidden="false"/>
    </xf>
    <xf numFmtId="164" fontId="5" fillId="7" borderId="0"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true">
      <alignment horizontal="center" vertical="bottom" textRotation="0" wrapText="false" indent="0" shrinkToFit="false"/>
      <protection locked="false" hidden="false"/>
    </xf>
    <xf numFmtId="165" fontId="5" fillId="6" borderId="1" xfId="0" applyFont="true" applyBorder="true" applyAlignment="true" applyProtection="true">
      <alignment horizontal="center" vertical="bottom" textRotation="0" wrapText="false" indent="0" shrinkToFit="false"/>
      <protection locked="false" hidden="false"/>
    </xf>
    <xf numFmtId="165" fontId="8" fillId="4" borderId="6" xfId="0" applyFont="true" applyBorder="tru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false" hidden="false"/>
    </xf>
    <xf numFmtId="164" fontId="5" fillId="8" borderId="1" xfId="0" applyFont="true" applyBorder="true" applyAlignment="true" applyProtection="true">
      <alignment horizontal="left" vertical="center" textRotation="0" wrapText="true" indent="0" shrinkToFit="false"/>
      <protection locked="false" hidden="false"/>
    </xf>
    <xf numFmtId="172" fontId="5" fillId="0" borderId="1" xfId="0" applyFont="true" applyBorder="true" applyAlignment="true" applyProtection="true">
      <alignment horizontal="general" vertical="bottom" textRotation="0" wrapText="false" indent="0" shrinkToFit="false"/>
      <protection locked="false" hidden="false"/>
    </xf>
    <xf numFmtId="165" fontId="5" fillId="9" borderId="1" xfId="0" applyFont="true" applyBorder="true" applyAlignment="true" applyProtection="true">
      <alignment horizontal="center" vertical="center" textRotation="0" wrapText="false" indent="0" shrinkToFit="false"/>
      <protection locked="false" hidden="false"/>
    </xf>
    <xf numFmtId="164" fontId="5" fillId="7" borderId="24" xfId="0" applyFont="true" applyBorder="true" applyAlignment="true" applyProtection="true">
      <alignment horizontal="general" vertical="center" textRotation="0" wrapText="false" indent="0" shrinkToFit="false"/>
      <protection locked="false" hidden="false"/>
    </xf>
    <xf numFmtId="164" fontId="5" fillId="8" borderId="16"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8" borderId="16" xfId="0" applyFont="true" applyBorder="true" applyAlignment="false" applyProtection="true">
      <alignment horizontal="general" vertical="bottom" textRotation="0" wrapText="false" indent="0" shrinkToFit="false"/>
      <protection locked="false" hidden="false"/>
    </xf>
    <xf numFmtId="164" fontId="5" fillId="7"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left" vertical="bottom" textRotation="0" wrapText="false" indent="0" shrinkToFit="false"/>
      <protection locked="true" hidden="false"/>
    </xf>
    <xf numFmtId="174" fontId="5" fillId="7" borderId="1" xfId="0" applyFont="true" applyBorder="true" applyAlignment="true" applyProtection="true">
      <alignment horizontal="center" vertical="bottom" textRotation="0" wrapText="false" indent="0" shrinkToFit="false"/>
      <protection locked="false" hidden="false"/>
    </xf>
    <xf numFmtId="174" fontId="5" fillId="7" borderId="24" xfId="0" applyFont="true" applyBorder="true" applyAlignment="true" applyProtection="true">
      <alignment horizontal="center" vertical="bottom" textRotation="0" wrapText="false" indent="0" shrinkToFit="false"/>
      <protection locked="false" hidden="false"/>
    </xf>
    <xf numFmtId="171" fontId="5" fillId="7" borderId="1" xfId="19" applyFont="true" applyBorder="true" applyAlignment="true" applyProtection="true">
      <alignment horizontal="center" vertical="bottom" textRotation="0" wrapText="false" indent="0" shrinkToFit="false"/>
      <protection locked="false" hidden="false"/>
    </xf>
    <xf numFmtId="164" fontId="5" fillId="7" borderId="1" xfId="0" applyFont="true" applyBorder="true" applyAlignment="true" applyProtection="true">
      <alignment horizontal="left" vertical="top" textRotation="0" wrapText="false" indent="0" shrinkToFit="false"/>
      <protection locked="false" hidden="false"/>
    </xf>
    <xf numFmtId="165" fontId="8" fillId="4" borderId="1" xfId="0" applyFont="true" applyBorder="true" applyAlignment="true" applyProtection="true">
      <alignment horizontal="center" vertical="bottom" textRotation="0" wrapText="false" indent="0" shrinkToFit="false"/>
      <protection locked="false" hidden="false"/>
    </xf>
    <xf numFmtId="165" fontId="5" fillId="0" borderId="1"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74" fontId="5" fillId="0" borderId="1" xfId="0" applyFont="true" applyBorder="true" applyAlignment="true" applyProtection="true">
      <alignment horizontal="left" vertical="top"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false" hidden="false"/>
    </xf>
    <xf numFmtId="171" fontId="5" fillId="7" borderId="1" xfId="0" applyFont="true" applyBorder="true" applyAlignment="true" applyProtection="true">
      <alignment horizontal="center" vertical="center" textRotation="0" wrapText="false" indent="0" shrinkToFit="false"/>
      <protection locked="false" hidden="false"/>
    </xf>
    <xf numFmtId="164" fontId="5" fillId="0" borderId="1" xfId="0" applyFont="true" applyBorder="true" applyAlignment="true" applyProtection="true">
      <alignment horizontal="left" vertical="top" textRotation="0" wrapText="false" indent="0" shrinkToFit="false"/>
      <protection locked="false" hidden="false"/>
    </xf>
    <xf numFmtId="164" fontId="5" fillId="5" borderId="1" xfId="0" applyFont="true" applyBorder="true" applyAlignment="true" applyProtection="true">
      <alignment horizontal="left" vertical="center" textRotation="0" wrapText="false" indent="0" shrinkToFit="false"/>
      <protection locked="false" hidden="false"/>
    </xf>
    <xf numFmtId="164" fontId="5" fillId="7" borderId="24" xfId="0" applyFont="true" applyBorder="true" applyAlignment="true" applyProtection="true">
      <alignment horizontal="left" vertical="center" textRotation="0" wrapText="false" indent="0" shrinkToFit="false"/>
      <protection locked="false" hidden="false"/>
    </xf>
    <xf numFmtId="164" fontId="5" fillId="7" borderId="1" xfId="0" applyFont="true" applyBorder="true" applyAlignment="true" applyProtection="false">
      <alignment horizontal="left" vertical="center" textRotation="0" wrapText="false" indent="0" shrinkToFit="false"/>
      <protection locked="true" hidden="false"/>
    </xf>
    <xf numFmtId="164" fontId="5" fillId="7" borderId="10" xfId="0" applyFont="true" applyBorder="true" applyAlignment="true" applyProtection="true">
      <alignment horizontal="left" vertical="center" textRotation="0" wrapText="false" indent="0" shrinkToFit="false"/>
      <protection locked="false" hidden="false"/>
    </xf>
    <xf numFmtId="164" fontId="5" fillId="7" borderId="10" xfId="0" applyFont="true" applyBorder="true" applyAlignment="true" applyProtection="true">
      <alignment horizontal="left" vertical="bottom" textRotation="0" wrapText="false" indent="0" shrinkToFit="false"/>
      <protection locked="false" hidden="false"/>
    </xf>
    <xf numFmtId="164" fontId="5" fillId="5" borderId="10" xfId="0" applyFont="true" applyBorder="true" applyAlignment="true" applyProtection="true">
      <alignment horizontal="general" vertical="bottom" textRotation="0" wrapText="false" indent="0" shrinkToFit="false"/>
      <protection locked="false" hidden="false"/>
    </xf>
    <xf numFmtId="164" fontId="5" fillId="0" borderId="10" xfId="0" applyFont="true" applyBorder="true" applyAlignment="true" applyProtection="true">
      <alignment horizontal="center" vertical="bottom" textRotation="0" wrapText="false" indent="0" shrinkToFit="false"/>
      <protection locked="false" hidden="false"/>
    </xf>
    <xf numFmtId="174" fontId="5" fillId="0" borderId="10" xfId="0" applyFont="true" applyBorder="true" applyAlignment="true" applyProtection="true">
      <alignment horizontal="center" vertical="bottom" textRotation="0" wrapText="false" indent="0" shrinkToFit="false"/>
      <protection locked="false" hidden="false"/>
    </xf>
    <xf numFmtId="164" fontId="5" fillId="7" borderId="16" xfId="0" applyFont="true" applyBorder="true" applyAlignment="true" applyProtection="true">
      <alignment horizontal="left" vertical="bottom" textRotation="0" wrapText="false" indent="0" shrinkToFit="false"/>
      <protection locked="false" hidden="false"/>
    </xf>
    <xf numFmtId="164" fontId="5" fillId="5" borderId="16" xfId="0" applyFont="true" applyBorder="true" applyAlignment="true" applyProtection="true">
      <alignment horizontal="general" vertical="bottom" textRotation="0" wrapText="false" indent="0" shrinkToFit="false"/>
      <protection locked="false" hidden="false"/>
    </xf>
    <xf numFmtId="171" fontId="5" fillId="7" borderId="1" xfId="0" applyFont="true" applyBorder="true" applyAlignment="true" applyProtection="true">
      <alignment horizontal="left" vertical="bottom" textRotation="0" wrapText="false" indent="0" shrinkToFit="false"/>
      <protection locked="false" hidden="false"/>
    </xf>
    <xf numFmtId="164" fontId="5" fillId="7" borderId="13" xfId="0" applyFont="true" applyBorder="true" applyAlignment="true" applyProtection="true">
      <alignment horizontal="left" vertical="center" textRotation="0" wrapText="false" indent="0" shrinkToFit="false"/>
      <protection locked="false" hidden="false"/>
    </xf>
    <xf numFmtId="164" fontId="5" fillId="7" borderId="0" xfId="0" applyFont="true" applyBorder="true" applyAlignment="true" applyProtection="true">
      <alignment horizontal="left" vertical="bottom" textRotation="0" wrapText="false" indent="0" shrinkToFit="false"/>
      <protection locked="false" hidden="false"/>
    </xf>
    <xf numFmtId="164" fontId="5" fillId="5" borderId="0" xfId="0" applyFont="true" applyBorder="true" applyAlignment="true" applyProtection="true">
      <alignment horizontal="general" vertical="bottom" textRotation="0" wrapText="false" indent="0" shrinkToFit="false"/>
      <protection locked="false" hidden="false"/>
    </xf>
    <xf numFmtId="165" fontId="8" fillId="4" borderId="23" xfId="0" applyFont="true" applyBorder="true" applyAlignment="true" applyProtection="true">
      <alignment horizontal="center" vertical="bottom" textRotation="0" wrapText="false" indent="0" shrinkToFit="false"/>
      <protection locked="true" hidden="false"/>
    </xf>
    <xf numFmtId="165" fontId="8" fillId="4" borderId="22" xfId="0" applyFont="true" applyBorder="true" applyAlignment="true" applyProtection="true">
      <alignment horizontal="center" vertical="bottom" textRotation="0" wrapText="false" indent="0" shrinkToFit="false"/>
      <protection locked="true" hidden="false"/>
    </xf>
    <xf numFmtId="167" fontId="8" fillId="4" borderId="10" xfId="0" applyFont="true" applyBorder="true" applyAlignment="true" applyProtection="true">
      <alignment horizontal="center"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false" hidden="false"/>
    </xf>
    <xf numFmtId="164" fontId="5" fillId="2" borderId="10" xfId="0" applyFont="true" applyBorder="true" applyAlignment="true" applyProtection="true">
      <alignment horizontal="general" vertical="bottom" textRotation="0" wrapText="false" indent="0" shrinkToFit="false"/>
      <protection locked="false" hidden="false"/>
    </xf>
    <xf numFmtId="164" fontId="5" fillId="2" borderId="23" xfId="0" applyFont="true" applyBorder="true" applyAlignment="true" applyProtection="true">
      <alignment horizontal="general" vertical="bottom" textRotation="0" wrapText="false" indent="0" shrinkToFit="false"/>
      <protection locked="false" hidden="false"/>
    </xf>
    <xf numFmtId="164" fontId="5" fillId="7" borderId="13" xfId="0" applyFont="true" applyBorder="true" applyAlignment="true" applyProtection="true">
      <alignment horizontal="general" vertical="bottom" textRotation="0" wrapText="false" indent="0" shrinkToFit="false"/>
      <protection locked="false" hidden="false"/>
    </xf>
    <xf numFmtId="164" fontId="5" fillId="7" borderId="27" xfId="0" applyFont="true" applyBorder="true" applyAlignment="true" applyProtection="true">
      <alignment horizontal="general" vertical="bottom" textRotation="0" wrapText="false" indent="0" shrinkToFit="false"/>
      <protection locked="false" hidden="false"/>
    </xf>
    <xf numFmtId="164" fontId="5" fillId="7" borderId="10"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center" textRotation="0" wrapText="false" indent="0" shrinkToFit="false"/>
      <protection locked="false" hidden="false"/>
    </xf>
    <xf numFmtId="171" fontId="5" fillId="7" borderId="10" xfId="0" applyFont="true" applyBorder="true" applyAlignment="true" applyProtection="true">
      <alignment horizontal="center" vertical="bottom" textRotation="0" wrapText="false" indent="0" shrinkToFit="false"/>
      <protection locked="false" hidden="false"/>
    </xf>
    <xf numFmtId="165" fontId="5" fillId="0" borderId="0" xfId="0" applyFont="true" applyBorder="true" applyAlignment="true" applyProtection="true">
      <alignment horizontal="center" vertical="bottom" textRotation="0" wrapText="false" indent="0" shrinkToFit="false"/>
      <protection locked="false" hidden="false"/>
    </xf>
    <xf numFmtId="164" fontId="5" fillId="0" borderId="13" xfId="0" applyFont="true" applyBorder="true" applyAlignment="true" applyProtection="true">
      <alignment horizontal="center" vertical="bottom" textRotation="0" wrapText="false" indent="0" shrinkToFit="false"/>
      <protection locked="false" hidden="false"/>
    </xf>
    <xf numFmtId="164" fontId="5" fillId="0" borderId="25" xfId="0" applyFont="true" applyBorder="true" applyAlignment="true" applyProtection="true">
      <alignment horizontal="center" vertical="bottom" textRotation="0" wrapText="false" indent="0" shrinkToFit="false"/>
      <protection locked="false" hidden="false"/>
    </xf>
    <xf numFmtId="174" fontId="5" fillId="0" borderId="28" xfId="0" applyFont="true" applyBorder="true" applyAlignment="true" applyProtection="true">
      <alignment horizontal="center" vertical="bottom" textRotation="0" wrapText="false" indent="0" shrinkToFit="false"/>
      <protection locked="false" hidden="false"/>
    </xf>
    <xf numFmtId="164" fontId="5" fillId="7" borderId="10" xfId="0" applyFont="true" applyBorder="true" applyAlignment="true" applyProtection="false">
      <alignment horizontal="left" vertical="bottom" textRotation="0" wrapText="false" indent="0" shrinkToFit="false"/>
      <protection locked="true" hidden="false"/>
    </xf>
    <xf numFmtId="165" fontId="5" fillId="0" borderId="24" xfId="0" applyFont="true" applyBorder="true" applyAlignment="true" applyProtection="true">
      <alignment horizontal="center" vertical="bottom" textRotation="0" wrapText="false" indent="0" shrinkToFit="false"/>
      <protection locked="false" hidden="false"/>
    </xf>
    <xf numFmtId="165" fontId="8" fillId="4" borderId="1" xfId="0" applyFont="true" applyBorder="true" applyAlignment="true" applyProtection="true">
      <alignment horizontal="center" vertical="bottom" textRotation="0" wrapText="false" indent="0" shrinkToFit="false"/>
      <protection locked="true" hidden="false"/>
    </xf>
    <xf numFmtId="164" fontId="5" fillId="8" borderId="16" xfId="0" applyFont="true" applyBorder="true" applyAlignment="true" applyProtection="true">
      <alignment horizontal="center" vertical="center" textRotation="0" wrapText="false" indent="0" shrinkToFit="false"/>
      <protection locked="false" hidden="false"/>
    </xf>
    <xf numFmtId="164" fontId="5" fillId="0" borderId="16" xfId="0" applyFont="true" applyBorder="true" applyAlignment="true" applyProtection="true">
      <alignment horizontal="general" vertical="bottom" textRotation="0" wrapText="false" indent="0" shrinkToFit="false"/>
      <protection locked="false" hidden="false"/>
    </xf>
    <xf numFmtId="164" fontId="5" fillId="6" borderId="16" xfId="0" applyFont="true" applyBorder="true" applyAlignment="true" applyProtection="true">
      <alignment horizontal="center" vertical="bottom" textRotation="0" wrapText="false" indent="0" shrinkToFit="false"/>
      <protection locked="false" hidden="false"/>
    </xf>
    <xf numFmtId="165" fontId="8" fillId="4" borderId="29" xfId="0" applyFont="true" applyBorder="true" applyAlignment="true" applyProtection="true">
      <alignment horizontal="center" vertical="bottom" textRotation="0" wrapText="false" indent="0" shrinkToFit="false"/>
      <protection locked="true" hidden="false"/>
    </xf>
    <xf numFmtId="165" fontId="8" fillId="4" borderId="25" xfId="0" applyFont="true" applyBorder="true" applyAlignment="true" applyProtection="true">
      <alignment horizontal="center" vertical="bottom" textRotation="0" wrapText="false" indent="0" shrinkToFit="false"/>
      <protection locked="true" hidden="false"/>
    </xf>
    <xf numFmtId="174" fontId="5" fillId="0" borderId="16" xfId="0" applyFont="true" applyBorder="true" applyAlignment="false" applyProtection="true">
      <alignment horizontal="general" vertical="bottom" textRotation="0" wrapText="false" indent="0" shrinkToFit="false"/>
      <protection locked="false" hidden="false"/>
    </xf>
    <xf numFmtId="164" fontId="5" fillId="0" borderId="16" xfId="0" applyFont="true" applyBorder="true" applyAlignment="false" applyProtection="true">
      <alignment horizontal="general" vertical="bottom" textRotation="0" wrapText="false" indent="0" shrinkToFit="false"/>
      <protection locked="false" hidden="false"/>
    </xf>
    <xf numFmtId="167" fontId="8" fillId="4" borderId="16" xfId="0" applyFont="true" applyBorder="true" applyAlignment="true" applyProtection="true">
      <alignment horizontal="center" vertical="bottom" textRotation="0" wrapText="false" indent="0" shrinkToFit="false"/>
      <protection locked="true" hidden="false"/>
    </xf>
    <xf numFmtId="164" fontId="5" fillId="2" borderId="16" xfId="0" applyFont="true" applyBorder="true" applyAlignment="true" applyProtection="true">
      <alignment horizontal="general" vertical="bottom" textRotation="0" wrapText="false" indent="0" shrinkToFit="false"/>
      <protection locked="false" hidden="false"/>
    </xf>
    <xf numFmtId="164" fontId="5" fillId="2" borderId="29"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5" fillId="8" borderId="1" xfId="0" applyFont="true" applyBorder="true" applyAlignment="true" applyProtection="true">
      <alignment horizontal="general" vertical="bottom" textRotation="0" wrapText="true" indent="0" shrinkToFit="false"/>
      <protection locked="false" hidden="false"/>
    </xf>
    <xf numFmtId="165" fontId="5" fillId="8" borderId="1" xfId="0" applyFont="true" applyBorder="true" applyAlignment="true" applyProtection="true">
      <alignment horizontal="center" vertical="bottom" textRotation="0" wrapText="false" indent="0" shrinkToFit="false"/>
      <protection locked="false" hidden="false"/>
    </xf>
    <xf numFmtId="164" fontId="5" fillId="8" borderId="24" xfId="0" applyFont="true" applyBorder="true" applyAlignment="true" applyProtection="true">
      <alignment horizontal="center" vertical="bottom" textRotation="0" wrapText="false" indent="0" shrinkToFit="false"/>
      <protection locked="false" hidden="false"/>
    </xf>
    <xf numFmtId="164" fontId="5" fillId="8" borderId="7" xfId="0" applyFont="true" applyBorder="true" applyAlignment="true" applyProtection="true">
      <alignment horizontal="center" vertical="bottom" textRotation="0" wrapText="false" indent="0" shrinkToFit="false"/>
      <protection locked="false" hidden="false"/>
    </xf>
    <xf numFmtId="164" fontId="5" fillId="8" borderId="0" xfId="0" applyFont="true" applyBorder="true" applyAlignment="false" applyProtection="true">
      <alignment horizontal="general" vertical="bottom" textRotation="0" wrapText="false" indent="0" shrinkToFit="false"/>
      <protection locked="false" hidden="false"/>
    </xf>
    <xf numFmtId="164" fontId="5" fillId="8" borderId="24" xfId="0" applyFont="true" applyBorder="true" applyAlignment="false" applyProtection="true">
      <alignment horizontal="general" vertical="bottom" textRotation="0" wrapText="false" indent="0" shrinkToFit="false"/>
      <protection locked="false" hidden="false"/>
    </xf>
    <xf numFmtId="165" fontId="5" fillId="10" borderId="1" xfId="0" applyFont="true" applyBorder="true" applyAlignment="true" applyProtection="true">
      <alignment horizontal="center" vertical="center" textRotation="0" wrapText="false" indent="0" shrinkToFit="false"/>
      <protection locked="false" hidden="false"/>
    </xf>
    <xf numFmtId="164" fontId="5" fillId="0" borderId="7" xfId="0" applyFont="true" applyBorder="true" applyAlignment="true" applyProtection="true">
      <alignment horizontal="center" vertical="bottom" textRotation="0" wrapText="fals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true" applyProtection="true">
      <alignment horizontal="left" vertical="top" textRotation="0" wrapText="true" indent="0" shrinkToFit="false"/>
      <protection locked="false" hidden="false"/>
    </xf>
    <xf numFmtId="172" fontId="5" fillId="8" borderId="1" xfId="0" applyFont="true" applyBorder="true" applyAlignment="true" applyProtection="true">
      <alignment horizontal="general" vertical="bottom" textRotation="0" wrapText="false" indent="0" shrinkToFit="false"/>
      <protection locked="false" hidden="false"/>
    </xf>
    <xf numFmtId="164" fontId="5" fillId="8"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74" fontId="5" fillId="0" borderId="1" xfId="0" applyFont="true" applyBorder="true" applyAlignment="true" applyProtection="true">
      <alignment horizontal="left" vertical="center" textRotation="0" wrapText="false" indent="0" shrinkToFit="false"/>
      <protection locked="false" hidden="false"/>
    </xf>
    <xf numFmtId="164" fontId="5" fillId="7" borderId="16" xfId="0" applyFont="true" applyBorder="true" applyAlignment="true" applyProtection="true">
      <alignment horizontal="center" vertical="center" textRotation="0" wrapText="false" indent="0" shrinkToFit="false"/>
      <protection locked="false" hidden="false"/>
    </xf>
    <xf numFmtId="164" fontId="5" fillId="7" borderId="16" xfId="0" applyFont="true" applyBorder="true" applyAlignment="true" applyProtection="true">
      <alignment horizontal="left" vertical="top" textRotation="0" wrapText="false" indent="0" shrinkToFit="false"/>
      <protection locked="false" hidden="false"/>
    </xf>
    <xf numFmtId="164" fontId="5" fillId="7" borderId="16" xfId="0" applyFont="true" applyBorder="true" applyAlignment="true" applyProtection="true">
      <alignment horizontal="left" vertical="top" textRotation="0" wrapText="true" indent="0" shrinkToFit="false"/>
      <protection locked="fals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71" fontId="5" fillId="8" borderId="1" xfId="0" applyFont="true" applyBorder="true" applyAlignment="true" applyProtection="true">
      <alignment horizontal="general" vertical="bottom" textRotation="0" wrapText="false" indent="0" shrinkToFit="false"/>
      <protection locked="false" hidden="false"/>
    </xf>
    <xf numFmtId="165" fontId="8" fillId="7" borderId="24" xfId="0" applyFont="true" applyBorder="true" applyAlignment="true" applyProtection="true">
      <alignment horizontal="center" vertical="bottom" textRotation="0" wrapText="false" indent="0" shrinkToFit="false"/>
      <protection locked="true" hidden="false"/>
    </xf>
    <xf numFmtId="171" fontId="5" fillId="7" borderId="0" xfId="0" applyFont="true" applyBorder="true" applyAlignment="true" applyProtection="true">
      <alignment horizontal="general" vertical="bottom" textRotation="0" wrapText="false" indent="0" shrinkToFit="false"/>
      <protection locked="false" hidden="false"/>
    </xf>
    <xf numFmtId="171" fontId="5" fillId="0" borderId="24" xfId="0" applyFont="true" applyBorder="true" applyAlignment="true" applyProtection="true">
      <alignment horizontal="general" vertical="bottom" textRotation="0" wrapText="false" indent="0" shrinkToFit="false"/>
      <protection locked="false" hidden="false"/>
    </xf>
    <xf numFmtId="164" fontId="11" fillId="5" borderId="1" xfId="0" applyFont="true" applyBorder="true" applyAlignment="true" applyProtection="true">
      <alignment horizontal="general" vertical="bottom" textRotation="0" wrapText="false" indent="0" shrinkToFit="false"/>
      <protection locked="false" hidden="false"/>
    </xf>
    <xf numFmtId="164" fontId="11" fillId="2" borderId="1" xfId="0" applyFont="true" applyBorder="true" applyAlignment="true" applyProtection="true">
      <alignment horizontal="general" vertical="bottom" textRotation="0" wrapText="false" indent="0" shrinkToFit="false"/>
      <protection locked="false" hidden="false"/>
    </xf>
    <xf numFmtId="164" fontId="11" fillId="2" borderId="7" xfId="0" applyFont="true" applyBorder="true" applyAlignment="true" applyProtection="true">
      <alignment horizontal="general" vertical="bottom" textRotation="0" wrapText="false" indent="0" shrinkToFit="false"/>
      <protection locked="false" hidden="false"/>
    </xf>
    <xf numFmtId="164" fontId="11" fillId="7" borderId="24"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general" vertical="center" textRotation="0" wrapText="false" indent="0" shrinkToFit="false"/>
      <protection locked="true" hidden="false"/>
    </xf>
    <xf numFmtId="172" fontId="5" fillId="0" borderId="1" xfId="0" applyFont="true" applyBorder="true" applyAlignment="true" applyProtection="true">
      <alignment horizontal="center" vertical="bottom" textRotation="0" wrapText="false" indent="0" shrinkToFit="false"/>
      <protection locked="false" hidden="false"/>
    </xf>
    <xf numFmtId="165" fontId="5" fillId="7" borderId="7" xfId="0" applyFont="true" applyBorder="true" applyAlignment="true" applyProtection="true">
      <alignment horizontal="center" vertical="bottom" textRotation="0" wrapText="false" indent="0" shrinkToFit="false"/>
      <protection locked="true" hidden="false"/>
    </xf>
    <xf numFmtId="165" fontId="5" fillId="7" borderId="24" xfId="0" applyFont="true" applyBorder="true" applyAlignment="true" applyProtection="true">
      <alignment horizontal="center" vertical="bottom" textRotation="0" wrapText="false" indent="0" shrinkToFit="false"/>
      <protection locked="true" hidden="false"/>
    </xf>
    <xf numFmtId="164" fontId="5" fillId="7" borderId="1" xfId="0" applyFont="true" applyBorder="true" applyAlignment="true" applyProtection="true">
      <alignment horizontal="center" vertical="bottom" textRotation="0" wrapText="false" indent="0" shrinkToFit="false"/>
      <protection locked="true" hidden="false"/>
    </xf>
    <xf numFmtId="164" fontId="5" fillId="7" borderId="7" xfId="0" applyFont="true" applyBorder="true" applyAlignment="true" applyProtection="true">
      <alignment horizontal="general" vertical="bottom" textRotation="0" wrapText="false" indent="0" shrinkToFit="false"/>
      <protection locked="false" hidden="false"/>
    </xf>
    <xf numFmtId="164" fontId="5" fillId="7" borderId="0" xfId="0" applyFont="true" applyBorder="false" applyAlignment="true" applyProtection="true">
      <alignment horizontal="general" vertical="bottom" textRotation="0" wrapText="false" indent="0" shrinkToFit="false"/>
      <protection locked="false" hidden="false"/>
    </xf>
    <xf numFmtId="164" fontId="5" fillId="0" borderId="26" xfId="0" applyFont="true" applyBorder="true" applyAlignment="true" applyProtection="true">
      <alignment horizontal="general" vertical="center" textRotation="0" wrapText="false" indent="0" shrinkToFit="false"/>
      <protection locked="fals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5" fillId="0" borderId="24" xfId="0" applyFont="true" applyBorder="true" applyAlignment="false" applyProtection="true">
      <alignment horizontal="general" vertical="bottom" textRotation="0" wrapText="false" indent="0" shrinkToFit="false"/>
      <protection locked="false" hidden="false"/>
    </xf>
    <xf numFmtId="164" fontId="5" fillId="0" borderId="1" xfId="0" applyFont="true" applyBorder="true" applyAlignment="true" applyProtection="false">
      <alignment horizontal="general" vertical="bottom" textRotation="0" wrapText="false" indent="0" shrinkToFit="false"/>
      <protection locked="true" hidden="false"/>
    </xf>
    <xf numFmtId="172" fontId="5" fillId="7" borderId="24" xfId="0" applyFont="true" applyBorder="true" applyAlignment="true" applyProtection="true">
      <alignment horizontal="general" vertical="bottom" textRotation="0" wrapText="false" indent="0" shrinkToFit="false"/>
      <protection locked="false" hidden="false"/>
    </xf>
    <xf numFmtId="174" fontId="5" fillId="7" borderId="7" xfId="0" applyFont="true" applyBorder="true" applyAlignment="true" applyProtection="true">
      <alignment horizontal="center" vertical="bottom" textRotation="0" wrapText="false" indent="0" shrinkToFit="false"/>
      <protection locked="false" hidden="false"/>
    </xf>
    <xf numFmtId="174" fontId="5" fillId="7" borderId="0" xfId="0" applyFont="true" applyBorder="true" applyAlignment="true" applyProtection="true">
      <alignment horizontal="center" vertical="bottom" textRotation="0" wrapText="false" indent="0" shrinkToFit="false"/>
      <protection locked="false" hidden="false"/>
    </xf>
    <xf numFmtId="164" fontId="5" fillId="8" borderId="16" xfId="0" applyFont="true" applyBorder="true" applyAlignment="true" applyProtection="true">
      <alignment horizontal="center" vertical="bottom" textRotation="0" wrapText="false" indent="0" shrinkToFit="false"/>
      <protection locked="false" hidden="false"/>
    </xf>
    <xf numFmtId="164" fontId="5" fillId="7" borderId="1" xfId="0" applyFont="true" applyBorder="true" applyAlignment="true" applyProtection="true">
      <alignment horizontal="general" vertical="center" textRotation="0" wrapText="false" indent="0" shrinkToFit="false"/>
      <protection locked="false" hidden="false"/>
    </xf>
    <xf numFmtId="165" fontId="8" fillId="0" borderId="24" xfId="0" applyFont="true" applyBorder="true" applyAlignment="true" applyProtection="true">
      <alignment horizontal="center" vertical="bottom" textRotation="0" wrapText="false" indent="0" shrinkToFit="false"/>
      <protection locked="true" hidden="false"/>
    </xf>
    <xf numFmtId="174" fontId="5" fillId="0" borderId="1" xfId="0" applyFont="true" applyBorder="true" applyAlignment="true" applyProtection="true">
      <alignment horizontal="center" vertical="bottom" textRotation="0" wrapText="false" indent="0" shrinkToFit="false"/>
      <protection locked="false" hidden="false"/>
    </xf>
    <xf numFmtId="174" fontId="5" fillId="0" borderId="24"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true" applyProtection="false">
      <alignment horizontal="left" vertical="bottom" textRotation="0" wrapText="false" indent="0" shrinkToFit="false"/>
      <protection locked="true" hidden="false"/>
    </xf>
    <xf numFmtId="172" fontId="5" fillId="7" borderId="1" xfId="0" applyFont="true" applyBorder="true" applyAlignment="true" applyProtection="true">
      <alignment horizontal="right" vertical="bottom" textRotation="0" wrapText="false" indent="0" shrinkToFit="false"/>
      <protection locked="false" hidden="false"/>
    </xf>
    <xf numFmtId="171" fontId="5" fillId="7" borderId="1"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5" fillId="0" borderId="30" xfId="0" applyFont="true" applyBorder="true" applyAlignment="true" applyProtection="false">
      <alignment horizontal="general" vertical="center" textRotation="0" wrapText="false" indent="0" shrinkToFit="false"/>
      <protection locked="true" hidden="false"/>
    </xf>
    <xf numFmtId="172" fontId="5" fillId="7" borderId="1" xfId="0" applyFont="true" applyBorder="true" applyAlignment="false" applyProtection="true">
      <alignment horizontal="general" vertical="bottom" textRotation="0" wrapText="false" indent="0" shrinkToFit="false"/>
      <protection locked="false" hidden="false"/>
    </xf>
    <xf numFmtId="171" fontId="5" fillId="7" borderId="10" xfId="0" applyFont="true" applyBorder="true" applyAlignment="false" applyProtection="true">
      <alignment horizontal="general" vertical="bottom" textRotation="0" wrapText="false" indent="0" shrinkToFit="false"/>
      <protection locked="false" hidden="false"/>
    </xf>
    <xf numFmtId="164" fontId="5" fillId="0" borderId="10" xfId="0" applyFont="true" applyBorder="true" applyAlignment="true" applyProtection="true">
      <alignment horizontal="left" vertical="top" textRotation="0" wrapText="false" indent="0" shrinkToFit="false"/>
      <protection locked="false" hidden="false"/>
    </xf>
    <xf numFmtId="164" fontId="5" fillId="0" borderId="10" xfId="0" applyFont="true" applyBorder="true" applyAlignment="true" applyProtection="true">
      <alignment horizontal="left" vertical="center" textRotation="0" wrapText="false" indent="0" shrinkToFit="false"/>
      <protection locked="false" hidden="false"/>
    </xf>
    <xf numFmtId="164" fontId="5" fillId="0" borderId="10" xfId="0" applyFont="true" applyBorder="true" applyAlignment="true" applyProtection="true">
      <alignment horizontal="center" vertical="center" textRotation="0" wrapText="false" indent="0" shrinkToFit="false"/>
      <protection locked="false" hidden="false"/>
    </xf>
    <xf numFmtId="165" fontId="5" fillId="6" borderId="10" xfId="0" applyFont="true" applyBorder="true" applyAlignment="true" applyProtection="true">
      <alignment horizontal="center" vertical="center" textRotation="0" wrapText="false" indent="0" shrinkToFit="false"/>
      <protection locked="false" hidden="false"/>
    </xf>
    <xf numFmtId="164" fontId="5" fillId="7" borderId="10" xfId="0" applyFont="true" applyBorder="true" applyAlignment="true" applyProtection="true">
      <alignment horizontal="general" vertical="bottom" textRotation="0" wrapText="false" indent="0" shrinkToFit="false"/>
      <protection locked="false" hidden="false"/>
    </xf>
    <xf numFmtId="164" fontId="5" fillId="0" borderId="22" xfId="0" applyFont="true" applyBorder="true" applyAlignment="true" applyProtection="true">
      <alignment horizontal="center" vertical="bottom" textRotation="0" wrapText="false" indent="0" shrinkToFit="false"/>
      <protection locked="false" hidden="false"/>
    </xf>
    <xf numFmtId="174" fontId="5" fillId="0" borderId="23" xfId="0" applyFont="true" applyBorder="true" applyAlignment="true" applyProtection="true">
      <alignment horizontal="center" vertical="bottom" textRotation="0" wrapText="false" indent="0" shrinkToFit="false"/>
      <protection locked="false" hidden="false"/>
    </xf>
    <xf numFmtId="165" fontId="8" fillId="4" borderId="0" xfId="0" applyFont="true" applyBorder="true" applyAlignment="true" applyProtection="true">
      <alignment horizontal="center" vertical="bottom" textRotation="0" wrapText="false" indent="0" shrinkToFit="false"/>
      <protection locked="true" hidden="false"/>
    </xf>
    <xf numFmtId="164" fontId="5" fillId="7" borderId="0" xfId="0" applyFont="true" applyBorder="true" applyAlignment="true" applyProtection="true">
      <alignment horizontal="left" vertical="center" textRotation="0" wrapText="false" indent="0" shrinkToFit="false"/>
      <protection locked="false" hidden="false"/>
    </xf>
    <xf numFmtId="164" fontId="5" fillId="7" borderId="13" xfId="0" applyFont="true" applyBorder="true" applyAlignment="true" applyProtection="true">
      <alignment horizontal="left" vertical="bottom" textRotation="0" wrapText="false" indent="0" shrinkToFit="false"/>
      <protection locked="false" hidden="false"/>
    </xf>
    <xf numFmtId="164" fontId="5" fillId="0" borderId="13" xfId="0" applyFont="true" applyBorder="true" applyAlignment="true" applyProtection="true">
      <alignment horizontal="general" vertical="bottom" textRotation="0" wrapText="false" indent="0" shrinkToFit="false"/>
      <protection locked="false" hidden="false"/>
    </xf>
    <xf numFmtId="164" fontId="5" fillId="0" borderId="27" xfId="0" applyFont="true" applyBorder="true" applyAlignment="true" applyProtection="true">
      <alignment horizontal="general" vertical="bottom" textRotation="0" wrapText="false" indent="0" shrinkToFit="false"/>
      <protection locked="false" hidden="false"/>
    </xf>
    <xf numFmtId="171" fontId="5" fillId="0" borderId="10" xfId="0" applyFont="true" applyBorder="true" applyAlignment="tru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true" applyProtection="true">
      <alignment horizontal="left" vertical="top" textRotation="0" wrapText="false" indent="0" shrinkToFit="false"/>
      <protection locked="false" hidden="false"/>
    </xf>
    <xf numFmtId="164" fontId="5" fillId="0" borderId="13" xfId="0" applyFont="true" applyBorder="true" applyAlignment="true" applyProtection="true">
      <alignment horizontal="left" vertical="center" textRotation="0" wrapText="false" indent="0" shrinkToFit="false"/>
      <protection locked="false" hidden="false"/>
    </xf>
    <xf numFmtId="164" fontId="5" fillId="0" borderId="13" xfId="0" applyFont="true" applyBorder="true" applyAlignment="true" applyProtection="true">
      <alignment horizontal="general" vertical="bottom" textRotation="0" wrapText="true" indent="0" shrinkToFit="false"/>
      <protection locked="false" hidden="false"/>
    </xf>
    <xf numFmtId="164" fontId="5" fillId="0" borderId="13" xfId="0" applyFont="true" applyBorder="true" applyAlignment="true" applyProtection="true">
      <alignment horizontal="center" vertical="center" textRotation="0" wrapText="false" indent="0" shrinkToFit="false"/>
      <protection locked="false" hidden="false"/>
    </xf>
    <xf numFmtId="165" fontId="5" fillId="0" borderId="22" xfId="0" applyFont="true" applyBorder="true" applyAlignment="true" applyProtection="true">
      <alignment horizontal="center" vertical="bottom" textRotation="0" wrapText="false" indent="0" shrinkToFit="false"/>
      <protection locked="false" hidden="false"/>
    </xf>
    <xf numFmtId="165" fontId="5" fillId="6" borderId="13" xfId="0" applyFont="true" applyBorder="true" applyAlignment="true" applyProtection="true">
      <alignment horizontal="center" vertical="center" textRotation="0" wrapText="false" indent="0" shrinkToFit="false"/>
      <protection locked="false" hidden="false"/>
    </xf>
    <xf numFmtId="164" fontId="5" fillId="5" borderId="13" xfId="0" applyFont="true" applyBorder="true" applyAlignment="true" applyProtection="true">
      <alignment horizontal="general" vertical="bottom" textRotation="0" wrapText="false" indent="0" shrinkToFit="false"/>
      <protection locked="false" hidden="false"/>
    </xf>
    <xf numFmtId="164" fontId="5" fillId="0" borderId="27" xfId="0" applyFont="true" applyBorder="true" applyAlignment="true" applyProtection="true">
      <alignment horizontal="center" vertical="bottom" textRotation="0" wrapText="false" indent="0" shrinkToFit="false"/>
      <protection locked="false" hidden="false"/>
    </xf>
    <xf numFmtId="174" fontId="5" fillId="0" borderId="13" xfId="0" applyFont="true" applyBorder="true" applyAlignment="true" applyProtection="true">
      <alignment horizontal="center" vertical="bottom" textRotation="0" wrapText="false" indent="0" shrinkToFit="false"/>
      <protection locked="false" hidden="false"/>
    </xf>
    <xf numFmtId="164" fontId="5" fillId="2" borderId="13" xfId="0" applyFont="true" applyBorder="true" applyAlignment="true" applyProtection="true">
      <alignment horizontal="general" vertical="bottom" textRotation="0" wrapText="false" indent="0" shrinkToFit="false"/>
      <protection locked="false" hidden="false"/>
    </xf>
    <xf numFmtId="165" fontId="8" fillId="4" borderId="13" xfId="0" applyFont="true" applyBorder="true" applyAlignment="true" applyProtection="true">
      <alignment horizontal="center" vertical="bottom" textRotation="0" wrapText="false" indent="0" shrinkToFit="false"/>
      <protection locked="true" hidden="false"/>
    </xf>
    <xf numFmtId="171" fontId="5" fillId="7" borderId="13" xfId="0" applyFont="true" applyBorder="true" applyAlignment="true" applyProtection="true">
      <alignment horizontal="general" vertical="bottom" textRotation="0" wrapText="false" indent="0" shrinkToFit="false"/>
      <protection locked="false" hidden="false"/>
    </xf>
    <xf numFmtId="164" fontId="5" fillId="7" borderId="13"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5" fontId="5" fillId="0" borderId="16" xfId="0" applyFont="true" applyBorder="true" applyAlignment="true" applyProtection="true">
      <alignment horizontal="center" vertical="bottom" textRotation="0" wrapText="false" indent="0" shrinkToFit="false"/>
      <protection locked="false" hidden="false"/>
    </xf>
    <xf numFmtId="165" fontId="5" fillId="6" borderId="16" xfId="0" applyFont="true" applyBorder="true" applyAlignment="true" applyProtection="true">
      <alignment horizontal="center" vertical="center" textRotation="0" wrapText="false" indent="0" shrinkToFit="false"/>
      <protection locked="false" hidden="false"/>
    </xf>
    <xf numFmtId="164" fontId="5" fillId="0" borderId="29" xfId="0" applyFont="true" applyBorder="true" applyAlignment="true" applyProtection="true">
      <alignment horizontal="center" vertical="bottom" textRotation="0" wrapText="false" indent="0" shrinkToFit="false"/>
      <protection locked="fals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71" fontId="5" fillId="7" borderId="24" xfId="0" applyFont="true" applyBorder="true" applyAlignment="true" applyProtection="true">
      <alignment horizontal="general" vertical="bottom" textRotation="0" wrapText="false" indent="0" shrinkToFit="false"/>
      <protection locked="false" hidden="false"/>
    </xf>
    <xf numFmtId="164" fontId="5" fillId="7" borderId="1" xfId="0" applyFont="true" applyBorder="true" applyAlignment="true" applyProtection="true">
      <alignment horizontal="left" vertical="center" textRotation="0" wrapText="true" indent="0" shrinkToFit="false"/>
      <protection locked="fals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true">
      <alignment horizontal="center" vertical="center" textRotation="0" wrapText="false" indent="0" shrinkToFit="false"/>
      <protection locked="false" hidden="false"/>
    </xf>
    <xf numFmtId="164" fontId="11" fillId="7" borderId="1" xfId="0" applyFont="true" applyBorder="true" applyAlignment="true" applyProtection="true">
      <alignment horizontal="center" vertical="center" textRotation="0" wrapText="false" indent="0" shrinkToFit="false"/>
      <protection locked="false" hidden="false"/>
    </xf>
    <xf numFmtId="164" fontId="5" fillId="7" borderId="13" xfId="0" applyFont="true" applyBorder="true" applyAlignment="false" applyProtection="true">
      <alignment horizontal="general" vertical="bottom" textRotation="0" wrapText="false" indent="0" shrinkToFit="false"/>
      <protection locked="false" hidden="false"/>
    </xf>
    <xf numFmtId="164" fontId="5" fillId="8" borderId="25" xfId="0" applyFont="true" applyBorder="true" applyAlignment="tru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72" fontId="5" fillId="0" borderId="0" xfId="0" applyFont="true" applyBorder="true" applyAlignment="true" applyProtection="true">
      <alignment horizontal="general" vertical="bottom" textRotation="0" wrapText="false" indent="0" shrinkToFit="false"/>
      <protection locked="fals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72" fontId="5" fillId="0" borderId="24" xfId="0" applyFont="true" applyBorder="true" applyAlignment="true" applyProtection="true">
      <alignment horizontal="general" vertical="bottom" textRotation="0" wrapText="false" indent="0" shrinkToFit="false"/>
      <protection locked="false" hidden="false"/>
    </xf>
    <xf numFmtId="164" fontId="5" fillId="7" borderId="24" xfId="0" applyFont="true" applyBorder="true" applyAlignment="true" applyProtection="false">
      <alignment horizontal="left" vertical="bottom" textRotation="0" wrapText="false" indent="0" shrinkToFit="false"/>
      <protection locked="true" hidden="false"/>
    </xf>
    <xf numFmtId="164" fontId="14" fillId="7" borderId="0" xfId="0" applyFont="true" applyBorder="true" applyAlignment="true" applyProtection="false">
      <alignment horizontal="general" vertical="bottom" textRotation="0" wrapText="false" indent="0" shrinkToFit="false"/>
      <protection locked="true" hidden="false"/>
    </xf>
    <xf numFmtId="164" fontId="17" fillId="7" borderId="24" xfId="0" applyFont="true" applyBorder="true" applyAlignment="true" applyProtection="true">
      <alignment horizontal="general" vertical="bottom" textRotation="0" wrapText="false" indent="0" shrinkToFit="false"/>
      <protection locked="false" hidden="false"/>
    </xf>
    <xf numFmtId="164" fontId="16" fillId="0" borderId="3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71" fontId="5" fillId="7" borderId="24" xfId="0" applyFont="true" applyBorder="true" applyAlignment="true" applyProtection="true">
      <alignment horizontal="center" vertical="bottom" textRotation="0" wrapText="false" indent="0" shrinkToFit="false"/>
      <protection locked="false" hidden="false"/>
    </xf>
    <xf numFmtId="176" fontId="5" fillId="6" borderId="1" xfId="0" applyFont="true" applyBorder="true" applyAlignment="true" applyProtection="true">
      <alignment horizontal="center" vertical="center" textRotation="0" wrapText="false" indent="0" shrinkToFit="false"/>
      <protection locked="false" hidden="false"/>
    </xf>
    <xf numFmtId="164" fontId="5" fillId="11" borderId="1" xfId="0" applyFont="true" applyBorder="true" applyAlignment="true" applyProtection="true">
      <alignment horizontal="left" vertical="top" textRotation="0" wrapText="true" indent="0" shrinkToFit="false"/>
      <protection locked="false" hidden="false"/>
    </xf>
    <xf numFmtId="164" fontId="5" fillId="0" borderId="1" xfId="0" applyFont="true" applyBorder="true" applyAlignment="true" applyProtection="true">
      <alignment horizontal="center" vertical="bottom" textRotation="0" wrapText="false" indent="0" shrinkToFit="false"/>
      <protection locked="false" hidden="false"/>
    </xf>
    <xf numFmtId="171" fontId="5" fillId="7" borderId="24" xfId="0" applyFont="true" applyBorder="true" applyAlignment="false" applyProtection="true">
      <alignment horizontal="general" vertical="bottom" textRotation="0" wrapText="false" indent="0" shrinkToFit="false"/>
      <protection locked="false" hidden="false"/>
    </xf>
    <xf numFmtId="174" fontId="5" fillId="0" borderId="7" xfId="0" applyFont="true" applyBorder="true" applyAlignment="true" applyProtection="true">
      <alignment horizontal="center" vertical="bottom" textRotation="0" wrapText="false" indent="0" shrinkToFit="false"/>
      <protection locked="fals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72" fontId="5" fillId="7" borderId="0" xfId="0" applyFont="true" applyBorder="true" applyAlignment="true" applyProtection="true">
      <alignment horizontal="general" vertical="bottom" textRotation="0" wrapText="false" indent="0" shrinkToFit="false"/>
      <protection locked="false" hidden="false"/>
    </xf>
    <xf numFmtId="171" fontId="5" fillId="0" borderId="24" xfId="0" applyFont="true" applyBorder="true" applyAlignment="true" applyProtection="true">
      <alignment horizontal="general" vertical="bottom" textRotation="0" wrapText="false" indent="0" shrinkToFit="false"/>
      <protection locked="false" hidden="false"/>
    </xf>
    <xf numFmtId="172" fontId="5" fillId="7" borderId="24" xfId="0" applyFont="true" applyBorder="true" applyAlignment="true" applyProtection="true">
      <alignment horizontal="left" vertical="bottom" textRotation="0" wrapText="false" indent="0" shrinkToFit="false"/>
      <protection locked="false" hidden="false"/>
    </xf>
    <xf numFmtId="171" fontId="5" fillId="7" borderId="24" xfId="0" applyFont="true" applyBorder="true" applyAlignment="true" applyProtection="true">
      <alignment horizontal="general" vertical="bottom" textRotation="0" wrapText="true" indent="0" shrinkToFit="false"/>
      <protection locked="false" hidden="false"/>
    </xf>
    <xf numFmtId="171" fontId="5" fillId="7" borderId="24" xfId="0" applyFont="true" applyBorder="true" applyAlignment="true" applyProtection="true">
      <alignment horizontal="left" vertical="center" textRotation="0" wrapText="false" indent="0" shrinkToFit="false"/>
      <protection locked="fals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71" fontId="5" fillId="7" borderId="24" xfId="0" applyFont="true" applyBorder="true" applyAlignment="true" applyProtection="true">
      <alignment horizontal="general" vertical="center" textRotation="0" wrapText="false" indent="0" shrinkToFit="false"/>
      <protection locked="false" hidden="false"/>
    </xf>
    <xf numFmtId="172" fontId="5" fillId="7" borderId="24" xfId="0" applyFont="true" applyBorder="true" applyAlignment="true" applyProtection="true">
      <alignment horizontal="right" vertical="bottom" textRotation="0" wrapText="false" indent="0" shrinkToFit="false"/>
      <protection locked="false" hidden="false"/>
    </xf>
    <xf numFmtId="164" fontId="5" fillId="7" borderId="22" xfId="0" applyFont="true" applyBorder="true" applyAlignment="false" applyProtection="true">
      <alignment horizontal="general" vertical="bottom" textRotation="0" wrapText="false" indent="0" shrinkToFit="false"/>
      <protection locked="false" hidden="false"/>
    </xf>
    <xf numFmtId="172" fontId="5" fillId="0" borderId="22" xfId="0" applyFont="true" applyBorder="true" applyAlignment="true" applyProtection="true">
      <alignment horizontal="general" vertical="bottom" textRotation="0" wrapText="false" indent="0" shrinkToFit="false"/>
      <protection locked="false" hidden="false"/>
    </xf>
    <xf numFmtId="164" fontId="0" fillId="0" borderId="7" xfId="0" applyFont="false" applyBorder="true" applyAlignment="true" applyProtection="false">
      <alignment horizontal="general" vertical="bottom" textRotation="0" wrapText="false" indent="0" shrinkToFit="false"/>
      <protection locked="true" hidden="false"/>
    </xf>
    <xf numFmtId="164" fontId="5" fillId="11" borderId="1" xfId="0" applyFont="true" applyBorder="true" applyAlignment="true" applyProtection="true">
      <alignment horizontal="left" vertical="top" textRotation="0" wrapText="false" indent="0" shrinkToFit="false"/>
      <protection locked="false" hidden="false"/>
    </xf>
    <xf numFmtId="171" fontId="5" fillId="7" borderId="27" xfId="0" applyFont="true" applyBorder="true" applyAlignment="true" applyProtection="true">
      <alignment horizontal="general" vertical="bottom" textRotation="0" wrapText="false" indent="0" shrinkToFit="false"/>
      <protection locked="false" hidden="false"/>
    </xf>
    <xf numFmtId="164" fontId="5" fillId="0" borderId="10" xfId="0" applyFont="true" applyBorder="true" applyAlignment="true" applyProtection="true">
      <alignment horizontal="center" vertical="center" textRotation="0" wrapText="true" indent="0" shrinkToFit="false"/>
      <protection locked="false" hidden="false"/>
    </xf>
    <xf numFmtId="177" fontId="0" fillId="0" borderId="13" xfId="0" applyFont="fals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74" fontId="5" fillId="0" borderId="1" xfId="0" applyFont="true" applyBorder="true" applyAlignment="true" applyProtection="true">
      <alignment horizontal="center" vertical="center" textRotation="0" wrapText="false" indent="0" shrinkToFit="false"/>
      <protection locked="false" hidden="false"/>
    </xf>
    <xf numFmtId="171" fontId="5" fillId="0" borderId="1" xfId="0" applyFont="true" applyBorder="true" applyAlignment="true" applyProtection="true">
      <alignment horizontal="general" vertical="bottom" textRotation="0" wrapText="false" indent="0" shrinkToFit="false"/>
      <protection locked="fals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center" textRotation="0" wrapText="true" indent="0" shrinkToFit="false"/>
      <protection locked="false" hidden="false"/>
    </xf>
    <xf numFmtId="171" fontId="5" fillId="0" borderId="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24" xfId="0" applyFont="true" applyBorder="true" applyAlignment="true" applyProtection="false">
      <alignment horizontal="general" vertical="center" textRotation="0" wrapText="false" indent="0" shrinkToFit="false"/>
      <protection locked="true" hidden="false"/>
    </xf>
    <xf numFmtId="172" fontId="5" fillId="8" borderId="24" xfId="0" applyFont="true" applyBorder="true" applyAlignment="true" applyProtection="true">
      <alignment horizontal="general" vertical="bottom" textRotation="0" wrapText="false" indent="0" shrinkToFit="false"/>
      <protection locked="false" hidden="false"/>
    </xf>
    <xf numFmtId="164" fontId="0" fillId="0" borderId="24" xfId="0" applyFont="false" applyBorder="true" applyAlignment="true" applyProtection="false">
      <alignment horizontal="general" vertical="center" textRotation="0" wrapText="false" indent="0" shrinkToFit="false"/>
      <protection locked="true" hidden="false"/>
    </xf>
    <xf numFmtId="178" fontId="5" fillId="0" borderId="1" xfId="0" applyFont="true" applyBorder="true" applyAlignment="true" applyProtection="true">
      <alignment horizontal="center" vertical="bottom" textRotation="0" wrapText="false" indent="0" shrinkToFit="false"/>
      <protection locked="false" hidden="false"/>
    </xf>
    <xf numFmtId="164" fontId="5" fillId="7" borderId="16" xfId="0" applyFont="true" applyBorder="true" applyAlignment="true" applyProtection="true">
      <alignment horizontal="center" vertical="bottom" textRotation="0" wrapText="false" indent="0" shrinkToFit="false"/>
      <protection locked="false" hidden="false"/>
    </xf>
    <xf numFmtId="165" fontId="5" fillId="7" borderId="1" xfId="0" applyFont="true" applyBorder="true" applyAlignment="true" applyProtection="true">
      <alignment horizontal="center" vertical="bottom" textRotation="0" wrapText="false" indent="0" shrinkToFit="false"/>
      <protection locked="true" hidden="false"/>
    </xf>
    <xf numFmtId="164" fontId="13" fillId="0" borderId="16" xfId="0" applyFont="true" applyBorder="true" applyAlignment="true" applyProtection="false">
      <alignment horizontal="general" vertical="center" textRotation="0" wrapText="false" indent="0" shrinkToFit="false"/>
      <protection locked="true" hidden="false"/>
    </xf>
    <xf numFmtId="164" fontId="5" fillId="0" borderId="26"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true" indent="0" shrinkToFit="false"/>
      <protection locked="false" hidden="false"/>
    </xf>
    <xf numFmtId="172" fontId="5" fillId="7" borderId="0" xfId="0" applyFont="true" applyBorder="true" applyAlignment="true" applyProtection="true">
      <alignment horizontal="left" vertical="bottom" textRotation="0" wrapText="false" indent="0" shrinkToFit="false"/>
      <protection locked="false" hidden="false"/>
    </xf>
    <xf numFmtId="164" fontId="5" fillId="0" borderId="3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top" textRotation="0" wrapText="false" indent="0" shrinkToFit="false"/>
      <protection locked="false" hidden="false"/>
    </xf>
    <xf numFmtId="177" fontId="0" fillId="0" borderId="1" xfId="0" applyFont="false" applyBorder="true" applyAlignment="true" applyProtection="false">
      <alignment horizontal="general" vertical="top" textRotation="0" wrapText="false" indent="0" shrinkToFit="false"/>
      <protection locked="true" hidden="false"/>
    </xf>
    <xf numFmtId="164" fontId="18" fillId="0" borderId="24" xfId="0" applyFont="true" applyBorder="true" applyAlignment="true" applyProtection="false">
      <alignment horizontal="general" vertical="center" textRotation="0" wrapText="false" indent="0" shrinkToFit="false"/>
      <protection locked="true" hidden="false"/>
    </xf>
    <xf numFmtId="174" fontId="5" fillId="0" borderId="7" xfId="0" applyFont="true" applyBorder="true" applyAlignment="true" applyProtection="true">
      <alignment horizontal="center" vertical="center" textRotation="0" wrapText="false" indent="0" shrinkToFit="false"/>
      <protection locked="false" hidden="false"/>
    </xf>
    <xf numFmtId="164" fontId="19"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false" hidden="false"/>
    </xf>
    <xf numFmtId="164" fontId="5" fillId="0" borderId="16" xfId="0" applyFont="true" applyBorder="true" applyAlignment="true" applyProtection="false">
      <alignment horizontal="general" vertical="center" textRotation="0" wrapText="false" indent="0" shrinkToFit="false"/>
      <protection locked="true" hidden="false"/>
    </xf>
    <xf numFmtId="164" fontId="5" fillId="0" borderId="24"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78" fontId="5" fillId="6" borderId="1" xfId="0" applyFont="true" applyBorder="true" applyAlignment="true" applyProtection="true">
      <alignment horizontal="center" vertical="center" textRotation="0" wrapText="false" indent="0" shrinkToFit="false"/>
      <protection locked="false" hidden="false"/>
    </xf>
    <xf numFmtId="164" fontId="5" fillId="0" borderId="30" xfId="0" applyFont="true" applyBorder="true" applyAlignment="true" applyProtection="true">
      <alignment horizontal="general" vertical="center" textRotation="0" wrapText="false" indent="0" shrinkToFit="false"/>
      <protection locked="false" hidden="false"/>
    </xf>
    <xf numFmtId="164" fontId="5" fillId="0" borderId="10" xfId="0" applyFont="true" applyBorder="true" applyAlignment="true" applyProtection="true">
      <alignment horizontal="general" vertical="bottom" textRotation="0" wrapText="false" indent="0" shrinkToFit="false"/>
      <protection locked="true" hidden="false"/>
    </xf>
    <xf numFmtId="171" fontId="5" fillId="7" borderId="22" xfId="0" applyFont="true" applyBorder="true" applyAlignment="true" applyProtection="true">
      <alignment horizontal="general" vertical="bottom" textRotation="0" wrapText="false" indent="0" shrinkToFit="false"/>
      <protection locked="false" hidden="false"/>
    </xf>
    <xf numFmtId="164" fontId="5" fillId="0" borderId="10" xfId="0" applyFont="true" applyBorder="true" applyAlignment="true" applyProtection="true">
      <alignment horizontal="general" vertical="bottom" textRotation="0" wrapText="true" indent="0" shrinkToFit="false"/>
      <protection locked="false" hidden="false"/>
    </xf>
    <xf numFmtId="164" fontId="5" fillId="6" borderId="10" xfId="0" applyFont="true" applyBorder="true" applyAlignment="true" applyProtection="true">
      <alignment horizontal="center" vertical="center" textRotation="0" wrapText="false" indent="0" shrinkToFit="false"/>
      <protection locked="false" hidden="false"/>
    </xf>
    <xf numFmtId="164" fontId="5" fillId="0" borderId="23" xfId="0" applyFont="true" applyBorder="true" applyAlignment="true" applyProtection="true">
      <alignment horizontal="center" vertical="bottom" textRotation="0" wrapText="false" indent="0" shrinkToFit="false"/>
      <protection locked="false" hidden="false"/>
    </xf>
    <xf numFmtId="164" fontId="5" fillId="7" borderId="22" xfId="0" applyFont="true" applyBorder="true" applyAlignment="true" applyProtection="true">
      <alignment horizontal="general" vertical="bottom" textRotation="0" wrapText="false" indent="0" shrinkToFit="false"/>
      <protection locked="false" hidden="false"/>
    </xf>
    <xf numFmtId="164" fontId="5" fillId="0" borderId="7" xfId="0" applyFont="true" applyBorder="true" applyAlignment="true" applyProtection="true">
      <alignment horizontal="left" vertical="center" textRotation="0" wrapText="false" indent="0" shrinkToFit="false"/>
      <protection locked="false" hidden="false"/>
    </xf>
    <xf numFmtId="164" fontId="5" fillId="0" borderId="7" xfId="0" applyFont="true" applyBorder="true" applyAlignment="true" applyProtection="true">
      <alignment horizontal="general" vertical="bottom" textRotation="0" wrapText="false" indent="0" shrinkToFit="false"/>
      <protection locked="false" hidden="false"/>
    </xf>
    <xf numFmtId="164" fontId="5" fillId="0" borderId="13" xfId="0" applyFont="true" applyBorder="true" applyAlignment="true" applyProtection="true">
      <alignment horizontal="general" vertical="bottom" textRotation="0" wrapText="false" indent="0" shrinkToFit="false"/>
      <protection locked="false" hidden="false"/>
    </xf>
    <xf numFmtId="164" fontId="5" fillId="0" borderId="13" xfId="0" applyFont="true" applyBorder="true" applyAlignment="true" applyProtection="true">
      <alignment horizontal="left" vertical="top" textRotation="0" wrapText="true" indent="0" shrinkToFit="false"/>
      <protection locked="false" hidden="false"/>
    </xf>
    <xf numFmtId="164" fontId="5" fillId="0" borderId="22" xfId="0" applyFont="true" applyBorder="true" applyAlignment="true" applyProtection="true">
      <alignment horizontal="general" vertical="bottom" textRotation="0" wrapText="false" indent="0" shrinkToFit="false"/>
      <protection locked="false" hidden="false"/>
    </xf>
    <xf numFmtId="164" fontId="5" fillId="0" borderId="13" xfId="0" applyFont="true" applyBorder="true" applyAlignment="true" applyProtection="true">
      <alignment horizontal="general" vertical="bottom" textRotation="0" wrapText="false" indent="0" shrinkToFit="false"/>
      <protection locked="true" hidden="false"/>
    </xf>
    <xf numFmtId="174" fontId="5" fillId="0" borderId="29" xfId="0" applyFont="true" applyBorder="true" applyAlignment="true" applyProtection="true">
      <alignment horizontal="center" vertical="bottom" textRotation="0" wrapText="false" indent="0" shrinkToFit="false"/>
      <protection locked="false" hidden="false"/>
    </xf>
    <xf numFmtId="171" fontId="5" fillId="7" borderId="25" xfId="0" applyFont="true" applyBorder="true" applyAlignment="true" applyProtection="true">
      <alignment horizontal="general" vertical="bottom" textRotation="0" wrapText="false" indent="0" shrinkToFit="false"/>
      <protection locked="fals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false" hidden="false"/>
    </xf>
    <xf numFmtId="164" fontId="5" fillId="8" borderId="10" xfId="0" applyFont="true" applyBorder="true" applyAlignment="true" applyProtection="true">
      <alignment horizontal="left" vertical="top" textRotation="0" wrapText="false" indent="0" shrinkToFit="false"/>
      <protection locked="false" hidden="false"/>
    </xf>
    <xf numFmtId="164" fontId="5" fillId="7" borderId="10" xfId="0" applyFont="true" applyBorder="true" applyAlignment="true" applyProtection="true">
      <alignment horizontal="general" vertical="bottom" textRotation="0" wrapText="true" indent="0" shrinkToFit="false"/>
      <protection locked="false" hidden="false"/>
    </xf>
    <xf numFmtId="164" fontId="5" fillId="7" borderId="10" xfId="0" applyFont="true" applyBorder="true" applyAlignment="true" applyProtection="true">
      <alignment horizontal="center" vertical="center" textRotation="0" wrapText="false" indent="0" shrinkToFit="false"/>
      <protection locked="false" hidden="false"/>
    </xf>
    <xf numFmtId="164" fontId="5" fillId="6" borderId="10" xfId="0" applyFont="true" applyBorder="true" applyAlignment="true" applyProtection="true">
      <alignment horizontal="center" vertical="bottom" textRotation="0" wrapText="false" indent="0" shrinkToFit="false"/>
      <protection locked="false" hidden="false"/>
    </xf>
    <xf numFmtId="166" fontId="6" fillId="3" borderId="10" xfId="0" applyFont="true" applyBorder="true" applyAlignment="true" applyProtection="true">
      <alignment horizontal="center" vertical="center" textRotation="0" wrapText="false" indent="0" shrinkToFit="false"/>
      <protection locked="true" hidden="false"/>
    </xf>
    <xf numFmtId="164" fontId="5" fillId="0" borderId="10" xfId="0" applyFont="true" applyBorder="true" applyAlignment="true" applyProtection="true">
      <alignment horizontal="center" vertical="center" textRotation="0" wrapText="false" indent="0" shrinkToFit="false"/>
      <protection locked="false" hidden="false"/>
    </xf>
    <xf numFmtId="164" fontId="5" fillId="0" borderId="10" xfId="0" applyFont="true" applyBorder="true" applyAlignment="true" applyProtection="true">
      <alignment horizontal="left" vertical="bottom" textRotation="0" wrapText="false" indent="0" shrinkToFit="false"/>
      <protection locked="false" hidden="false"/>
    </xf>
    <xf numFmtId="174" fontId="5" fillId="6" borderId="1" xfId="0" applyFont="true" applyBorder="true" applyAlignment="true" applyProtection="true">
      <alignment horizontal="center" vertical="center" textRotation="0" wrapText="false" indent="0" shrinkToFit="false"/>
      <protection locked="false" hidden="false"/>
    </xf>
    <xf numFmtId="164" fontId="5" fillId="0" borderId="10" xfId="0" applyFont="true" applyBorder="true" applyAlignment="true" applyProtection="true">
      <alignment horizontal="left" vertical="center" textRotation="0" wrapText="false" indent="0" shrinkToFit="false"/>
      <protection locked="false" hidden="false"/>
    </xf>
    <xf numFmtId="164" fontId="5" fillId="0" borderId="10" xfId="0" applyFont="true" applyBorder="true" applyAlignment="true" applyProtection="true">
      <alignment horizontal="general" vertical="bottom" textRotation="0" wrapText="true" indent="0" shrinkToFit="false"/>
      <protection locked="false" hidden="false"/>
    </xf>
    <xf numFmtId="164" fontId="5" fillId="7" borderId="10" xfId="0" applyFont="true" applyBorder="true" applyAlignment="true" applyProtection="true">
      <alignment horizontal="left" vertical="top" textRotation="0" wrapText="false" indent="0" shrinkToFit="false"/>
      <protection locked="false" hidden="false"/>
    </xf>
    <xf numFmtId="172" fontId="5" fillId="7" borderId="1" xfId="0" applyFont="true" applyBorder="true" applyAlignment="true" applyProtection="true">
      <alignment horizontal="left" vertical="bottom" textRotation="0" wrapText="false" indent="0" shrinkToFit="false"/>
      <protection locked="fals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7" borderId="31" xfId="0" applyFont="true" applyBorder="true" applyAlignment="true" applyProtection="true">
      <alignment horizontal="general" vertical="bottom" textRotation="0" wrapText="false" indent="0" shrinkToFit="false"/>
      <protection locked="false" hidden="false"/>
    </xf>
    <xf numFmtId="164" fontId="5" fillId="7" borderId="24" xfId="0" applyFont="true" applyBorder="true" applyAlignment="true" applyProtection="false">
      <alignment horizontal="general" vertical="center" textRotation="0" wrapText="false" indent="0" shrinkToFit="false"/>
      <protection locked="true" hidden="false"/>
    </xf>
    <xf numFmtId="164" fontId="19" fillId="0" borderId="24"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center" textRotation="0" wrapText="false" indent="0" shrinkToFit="false"/>
      <protection locked="false" hidden="false"/>
    </xf>
    <xf numFmtId="164" fontId="5" fillId="0" borderId="26" xfId="0" applyFont="true" applyBorder="true" applyAlignment="true" applyProtection="true">
      <alignment horizontal="general" vertical="bottom" textRotation="0" wrapText="false" indent="0" shrinkToFit="false"/>
      <protection locked="true" hidden="false"/>
    </xf>
    <xf numFmtId="164" fontId="5" fillId="0" borderId="24" xfId="0" applyFont="true" applyBorder="true" applyAlignment="true" applyProtection="true">
      <alignment horizontal="left" vertical="bottom" textRotation="0" wrapText="false" indent="0" shrinkToFit="false"/>
      <protection locked="false" hidden="false"/>
    </xf>
    <xf numFmtId="164" fontId="5" fillId="7" borderId="0" xfId="0" applyFont="true" applyBorder="true" applyAlignment="true" applyProtection="true">
      <alignment horizontal="left" vertical="top" textRotation="0" wrapText="true" indent="0" shrinkToFit="false"/>
      <protection locked="false" hidden="false"/>
    </xf>
    <xf numFmtId="174" fontId="5" fillId="2" borderId="1" xfId="0" applyFont="true" applyBorder="true" applyAlignment="true" applyProtection="true">
      <alignment horizontal="general" vertical="bottom" textRotation="0" wrapText="fals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7" borderId="31" xfId="0" applyFont="true" applyBorder="true" applyAlignment="true" applyProtection="false">
      <alignment horizontal="general" vertical="center" textRotation="0" wrapText="false" indent="0" shrinkToFit="false"/>
      <protection locked="true" hidden="false"/>
    </xf>
    <xf numFmtId="174" fontId="5" fillId="0" borderId="10" xfId="0" applyFont="true" applyBorder="true" applyAlignment="true" applyProtection="true">
      <alignment horizontal="general" vertical="bottom" textRotation="0" wrapText="false" indent="0" shrinkToFit="false"/>
      <protection locked="false" hidden="false"/>
    </xf>
    <xf numFmtId="174" fontId="5" fillId="0" borderId="1" xfId="0" applyFont="true" applyBorder="true" applyAlignment="true" applyProtection="true">
      <alignment horizontal="left" vertical="bottom" textRotation="0" wrapText="false" indent="0" shrinkToFit="false"/>
      <protection locked="false" hidden="false"/>
    </xf>
    <xf numFmtId="164" fontId="5" fillId="7" borderId="25" xfId="0" applyFont="true" applyBorder="true" applyAlignment="true" applyProtection="true">
      <alignment horizontal="left" vertical="bottom" textRotation="0" wrapText="false" indent="0" shrinkToFit="false"/>
      <protection locked="false" hidden="false"/>
    </xf>
    <xf numFmtId="164" fontId="5" fillId="7" borderId="24" xfId="0" applyFont="true" applyBorder="true" applyAlignment="true" applyProtection="true">
      <alignment horizontal="left" vertical="bottom" textRotation="0" wrapText="false" indent="0" shrinkToFit="false"/>
      <protection locked="false" hidden="false"/>
    </xf>
    <xf numFmtId="164" fontId="11" fillId="7" borderId="24" xfId="0" applyFont="tru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4" fontId="0" fillId="0" borderId="1"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9"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true">
      <alignment horizontal="center" vertical="center" textRotation="0" wrapText="false" indent="0" shrinkToFit="false"/>
      <protection locked="false" hidden="false"/>
    </xf>
    <xf numFmtId="164" fontId="5" fillId="10" borderId="1" xfId="0" applyFont="true" applyBorder="true" applyAlignment="true" applyProtection="true">
      <alignment horizontal="general" vertical="bottom" textRotation="0" wrapText="true" indent="0" shrinkToFit="false"/>
      <protection locked="false" hidden="false"/>
    </xf>
    <xf numFmtId="174" fontId="5" fillId="0" borderId="0" xfId="0" applyFont="true" applyBorder="false" applyAlignment="true" applyProtection="true">
      <alignment horizontal="general" vertical="bottom" textRotation="0" wrapText="fals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12" borderId="1" xfId="0" applyFont="true" applyBorder="true" applyAlignment="true" applyProtection="false">
      <alignment horizontal="center" vertical="center" textRotation="0" wrapText="true" indent="0" shrinkToFit="false"/>
      <protection locked="true" hidden="false"/>
    </xf>
    <xf numFmtId="164" fontId="6" fillId="12" borderId="1" xfId="0" applyFont="true" applyBorder="true" applyAlignment="true" applyProtection="false">
      <alignment horizontal="general" vertical="center" textRotation="0" wrapText="true" indent="0" shrinkToFit="false"/>
      <protection locked="true" hidden="false"/>
    </xf>
    <xf numFmtId="164" fontId="6" fillId="12" borderId="1" xfId="0" applyFont="true" applyBorder="true" applyAlignment="true" applyProtection="false">
      <alignment horizontal="left" vertical="center" textRotation="0" wrapText="true" indent="0" shrinkToFit="false"/>
      <protection locked="true" hidden="false"/>
    </xf>
    <xf numFmtId="164" fontId="5" fillId="13" borderId="1"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general" vertical="center" textRotation="0" wrapText="false" indent="0" shrinkToFit="false"/>
      <protection locked="true" hidden="false"/>
    </xf>
    <xf numFmtId="164" fontId="5" fillId="13" borderId="1" xfId="0" applyFont="true" applyBorder="true" applyAlignment="true" applyProtection="false">
      <alignment horizontal="general" vertical="center" textRotation="0" wrapText="true" indent="0" shrinkToFit="false"/>
      <protection locked="true" hidden="false"/>
    </xf>
    <xf numFmtId="164" fontId="5" fillId="13"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7" fillId="13"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7" fontId="27" fillId="0" borderId="1" xfId="0" applyFont="true" applyBorder="true" applyAlignment="true" applyProtection="false">
      <alignment horizontal="center" vertical="center" textRotation="0" wrapText="false" indent="0" shrinkToFit="false"/>
      <protection locked="true" hidden="false"/>
    </xf>
    <xf numFmtId="164" fontId="27" fillId="0" borderId="1" xfId="0" applyFont="true" applyBorder="true" applyAlignment="true" applyProtection="fals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1" xfId="0" applyFont="true" applyBorder="true" applyAlignment="true" applyProtection="false">
      <alignment horizontal="genera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7" fillId="13" borderId="1" xfId="0" applyFont="true" applyBorder="true" applyAlignment="true" applyProtection="false">
      <alignment horizontal="center" vertical="center" textRotation="0" wrapText="false" indent="0" shrinkToFit="false"/>
      <protection locked="true" hidden="false"/>
    </xf>
    <xf numFmtId="164" fontId="27" fillId="13" borderId="1" xfId="0" applyFont="true" applyBorder="true" applyAlignment="true" applyProtection="false">
      <alignment horizontal="general" vertical="center" textRotation="0" wrapText="false" indent="0" shrinkToFit="false"/>
      <protection locked="true" hidden="false"/>
    </xf>
    <xf numFmtId="164" fontId="27" fillId="13" borderId="1" xfId="0" applyFont="true" applyBorder="true" applyAlignment="true" applyProtection="false">
      <alignment horizontal="general" vertical="center" textRotation="0" wrapText="true" indent="0" shrinkToFit="false"/>
      <protection locked="true" hidden="false"/>
    </xf>
    <xf numFmtId="164" fontId="27" fillId="13" borderId="1" xfId="0" applyFont="true" applyBorder="true" applyAlignment="true" applyProtection="false">
      <alignment horizontal="left" vertical="center" textRotation="0" wrapText="true" indent="0" shrinkToFit="false"/>
      <protection locked="true" hidden="false"/>
    </xf>
    <xf numFmtId="164" fontId="5" fillId="13" borderId="1" xfId="0" applyFont="true" applyBorder="true" applyAlignment="true" applyProtection="false">
      <alignment horizontal="left" vertical="center" textRotation="0" wrapText="true" indent="0" shrinkToFit="false"/>
      <protection locked="true" hidden="false"/>
    </xf>
    <xf numFmtId="164" fontId="5" fillId="13" borderId="1" xfId="0" applyFont="true" applyBorder="true" applyAlignment="true" applyProtection="false">
      <alignment horizontal="center" vertical="center" textRotation="0" wrapText="true" indent="0" shrinkToFit="false"/>
      <protection locked="true" hidden="false"/>
    </xf>
    <xf numFmtId="166" fontId="28" fillId="3" borderId="1" xfId="0" applyFont="true" applyBorder="true" applyAlignment="true" applyProtection="false">
      <alignment horizontal="center" vertical="center" textRotation="0" wrapText="true" indent="0" shrinkToFit="false"/>
      <protection locked="true" hidden="false"/>
    </xf>
    <xf numFmtId="166"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29" fillId="0" borderId="1" xfId="0" applyFont="true" applyBorder="true" applyAlignment="tru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9" fillId="8" borderId="1" xfId="0" applyFont="true" applyBorder="true" applyAlignment="true" applyProtection="false">
      <alignment horizontal="general" vertical="bottom" textRotation="0" wrapText="false" indent="0" shrinkToFit="false"/>
      <protection locked="true" hidden="false"/>
    </xf>
    <xf numFmtId="174" fontId="29" fillId="0" borderId="1" xfId="0" applyFont="true" applyBorder="true" applyAlignment="true" applyProtection="false">
      <alignment horizontal="left" vertical="bottom" textRotation="0" wrapText="false" indent="0" shrinkToFit="false"/>
      <protection locked="true" hidden="false"/>
    </xf>
    <xf numFmtId="164" fontId="29" fillId="0" borderId="1" xfId="0" applyFont="true" applyBorder="true" applyAlignment="true" applyProtection="true">
      <alignment horizontal="left" vertical="center" textRotation="0" wrapText="false" indent="0" shrinkToFit="false"/>
      <protection locked="fals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29" fillId="0" borderId="1" xfId="0" applyFont="true" applyBorder="true" applyAlignment="true" applyProtection="false">
      <alignment horizontal="center" vertical="bottom" textRotation="0" wrapText="tru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5"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5" fillId="9" borderId="1" xfId="0" applyFont="true" applyBorder="true" applyAlignment="true" applyProtection="true">
      <alignment horizontal="left" vertical="center" textRotation="0" wrapText="false" indent="0" shrinkToFit="false"/>
      <protection locked="fals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31" fillId="8" borderId="0" xfId="0" applyFont="true" applyBorder="false" applyAlignment="false" applyProtection="false">
      <alignment horizontal="general" vertical="bottom" textRotation="0" wrapText="false" indent="0" shrinkToFit="false"/>
      <protection locked="true" hidden="false"/>
    </xf>
    <xf numFmtId="164" fontId="11" fillId="9" borderId="1" xfId="0" applyFont="true" applyBorder="true" applyAlignment="true" applyProtection="true">
      <alignment horizontal="left" vertical="center" textRotation="0" wrapText="false" indent="0" shrinkToFit="false"/>
      <protection locked="false" hidden="false"/>
    </xf>
    <xf numFmtId="164" fontId="5" fillId="9" borderId="1" xfId="0" applyFont="true" applyBorder="true" applyAlignment="false" applyProtection="true">
      <alignment horizontal="general" vertical="bottom" textRotation="0" wrapText="false" indent="0" shrinkToFit="false"/>
      <protection locked="false" hidden="false"/>
    </xf>
    <xf numFmtId="164" fontId="5" fillId="9" borderId="16" xfId="0" applyFont="true" applyBorder="true" applyAlignment="true" applyProtection="true">
      <alignment horizontal="left" vertical="center" textRotation="0" wrapText="false" indent="0" shrinkToFit="false"/>
      <protection locked="fals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dxfs count="1620">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ont>
        <name val="Calibri"/>
        <charset val="1"/>
        <family val="2"/>
        <color rgb="FF000000"/>
        <sz val="11"/>
      </font>
      <fill>
        <patternFill>
          <bgColor rgb="FF92D050"/>
        </patternFill>
      </fill>
    </dxf>
    <dxf>
      <font>
        <name val="Calibri"/>
        <charset val="1"/>
        <family val="2"/>
        <color rgb="FF000000"/>
        <sz val="11"/>
      </font>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2CC"/>
        </patternFill>
      </fill>
    </dxf>
    <dxf>
      <fill>
        <patternFill>
          <bgColor rgb="FFE2F0D9"/>
        </patternFill>
      </fill>
    </dxf>
    <dxf>
      <fill>
        <patternFill>
          <bgColor rgb="FFFFF2CC"/>
        </patternFill>
      </fill>
    </dxf>
    <dxf>
      <fill>
        <patternFill>
          <bgColor rgb="FFE2F0D9"/>
        </patternFill>
      </fill>
    </dxf>
    <dxf>
      <fill>
        <patternFill>
          <bgColor rgb="FFFFF2CC"/>
        </patternFill>
      </fill>
    </dxf>
    <dxf>
      <fill>
        <patternFill>
          <bgColor rgb="FFE2F0D9"/>
        </patternFill>
      </fill>
    </dxf>
    <dxf>
      <fill>
        <patternFill>
          <bgColor rgb="FFFFF2CC"/>
        </patternFill>
      </fill>
    </dxf>
    <dxf>
      <fill>
        <patternFill>
          <bgColor rgb="FFE2F0D9"/>
        </patternFill>
      </fill>
    </dxf>
    <dxf>
      <fill>
        <patternFill>
          <bgColor rgb="FFFFF2CC"/>
        </patternFill>
      </fill>
    </dxf>
    <dxf>
      <fill>
        <patternFill>
          <bgColor rgb="FFE2F0D9"/>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9999FF"/>
      <rgbColor rgb="FF993366"/>
      <rgbColor rgb="FFFFF2CC"/>
      <rgbColor rgb="FFF2F2F2"/>
      <rgbColor rgb="FF660066"/>
      <rgbColor rgb="FFFF8080"/>
      <rgbColor rgb="FF1F497D"/>
      <rgbColor rgb="FFD9D9D9"/>
      <rgbColor rgb="FF000080"/>
      <rgbColor rgb="FFFF00FF"/>
      <rgbColor rgb="FFFFFF00"/>
      <rgbColor rgb="FF00FFFF"/>
      <rgbColor rgb="FF800080"/>
      <rgbColor rgb="FF800000"/>
      <rgbColor rgb="FF008080"/>
      <rgbColor rgb="FF0000FF"/>
      <rgbColor rgb="FF00B0F0"/>
      <rgbColor rgb="FFE7E6E6"/>
      <rgbColor rgb="FFE2F0D9"/>
      <rgbColor rgb="FFFFFF99"/>
      <rgbColor rgb="FF99CCFF"/>
      <rgbColor rgb="FFFF99CC"/>
      <rgbColor rgb="FFCC99FF"/>
      <rgbColor rgb="FFFFCC99"/>
      <rgbColor rgb="FF4472C4"/>
      <rgbColor rgb="FF33CCCC"/>
      <rgbColor rgb="FF92D050"/>
      <rgbColor rgb="FFFFC000"/>
      <rgbColor rgb="FFFF9900"/>
      <rgbColor rgb="FFED7D31"/>
      <rgbColor rgb="FF595959"/>
      <rgbColor rgb="FF8B8B8B"/>
      <rgbColor rgb="FF00297A"/>
      <rgbColor rgb="FF339966"/>
      <rgbColor rgb="FF333F50"/>
      <rgbColor rgb="FF222A35"/>
      <rgbColor rgb="FFC55A11"/>
      <rgbColor rgb="FF993366"/>
      <rgbColor rgb="FF20386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pivotCacheDefinition" Target="pivotCache/pivotCacheDefinition1.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N" sz="1000" spc="-1" strike="noStrike">
                <a:solidFill>
                  <a:srgbClr val="4472c4"/>
                </a:solidFill>
                <a:latin typeface="Calibri"/>
              </a:defRPr>
            </a:pPr>
            <a:r>
              <a:rPr b="1" lang="en-IN" sz="1000" spc="-1" strike="noStrike">
                <a:solidFill>
                  <a:srgbClr val="4472c4"/>
                </a:solidFill>
                <a:latin typeface="Calibri"/>
              </a:rPr>
              <a:t>Baseline Vs Current Plan</a:t>
            </a:r>
          </a:p>
        </c:rich>
      </c:tx>
      <c:layout>
        <c:manualLayout>
          <c:xMode val="edge"/>
          <c:yMode val="edge"/>
          <c:x val="0.00390972098809312"/>
          <c:y val="0.0459599703484062"/>
        </c:manualLayout>
      </c:layout>
      <c:overlay val="0"/>
      <c:spPr>
        <a:noFill/>
        <a:ln>
          <a:noFill/>
        </a:ln>
      </c:spPr>
    </c:title>
    <c:autoTitleDeleted val="0"/>
    <c:plotArea>
      <c:layout>
        <c:manualLayout>
          <c:layoutTarget val="inner"/>
          <c:xMode val="edge"/>
          <c:yMode val="edge"/>
          <c:x val="0.0959214501510574"/>
          <c:y val="0"/>
          <c:w val="0.856895326106273"/>
          <c:h val="0.873239436619718"/>
        </c:manualLayout>
      </c:layout>
      <c:areaChart>
        <c:grouping val="standard"/>
        <c:ser>
          <c:idx val="0"/>
          <c:order val="0"/>
          <c:tx>
            <c:strRef>
              <c:f>"Baseline"</c:f>
              <c:strCache>
                <c:ptCount val="1"/>
                <c:pt idx="0">
                  <c:v>Baseline</c:v>
                </c:pt>
              </c:strCache>
            </c:strRef>
          </c:tx>
          <c:spPr>
            <a:solidFill>
              <a:srgbClr val="4472c4"/>
            </a:solidFill>
            <a:ln>
              <a:noFill/>
            </a:ln>
          </c:spP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'DA Review Plan'!$G$8:$Z$8</c:f>
              <c:multiLvlStrCache>
                <c:ptCount val="1"/>
                <c:lvl>
                  <c:pt idx="0">
                    <c:v>9-Jan-20</c:v>
                  </c:pt>
                </c:lvl>
                <c:lvl>
                  <c:pt idx="0">
                    <c:v>8-Jan-20</c:v>
                  </c:pt>
                </c:lvl>
                <c:lvl>
                  <c:pt idx="0">
                    <c:v>7-Jan-20</c:v>
                  </c:pt>
                </c:lvl>
                <c:lvl>
                  <c:pt idx="0">
                    <c:v>6-Jan-20</c:v>
                  </c:pt>
                </c:lvl>
                <c:lvl>
                  <c:pt idx="0">
                    <c:v>3-Jan-20</c:v>
                  </c:pt>
                </c:lvl>
                <c:lvl>
                  <c:pt idx="0">
                    <c:v>2-Jan-20</c:v>
                  </c:pt>
                </c:lvl>
                <c:lvl>
                  <c:pt idx="0">
                    <c:v>1-Jan-20</c:v>
                  </c:pt>
                </c:lvl>
                <c:lvl>
                  <c:pt idx="0">
                    <c:v>31-Dec-19</c:v>
                  </c:pt>
                </c:lvl>
                <c:lvl>
                  <c:pt idx="0">
                    <c:v>30-Dec-19</c:v>
                  </c:pt>
                </c:lvl>
                <c:lvl>
                  <c:pt idx="0">
                    <c:v>27-Dec-19</c:v>
                  </c:pt>
                </c:lvl>
                <c:lvl>
                  <c:pt idx="0">
                    <c:v>26-Dec-19</c:v>
                  </c:pt>
                </c:lvl>
                <c:lvl>
                  <c:pt idx="0">
                    <c:v>25-Dec-19</c:v>
                  </c:pt>
                </c:lvl>
                <c:lvl>
                  <c:pt idx="0">
                    <c:v>24-Dec-19</c:v>
                  </c:pt>
                </c:lvl>
                <c:lvl>
                  <c:pt idx="0">
                    <c:v>23-Dec-19</c:v>
                  </c:pt>
                </c:lvl>
                <c:lvl>
                  <c:pt idx="0">
                    <c:v>20-Dec-19</c:v>
                  </c:pt>
                </c:lvl>
                <c:lvl>
                  <c:pt idx="0">
                    <c:v>19-Dec-19</c:v>
                  </c:pt>
                </c:lvl>
                <c:lvl>
                  <c:pt idx="0">
                    <c:v>18-Dec-19</c:v>
                  </c:pt>
                </c:lvl>
                <c:lvl>
                  <c:pt idx="0">
                    <c:v>17-Dec-19</c:v>
                  </c:pt>
                </c:lvl>
                <c:lvl>
                  <c:pt idx="0">
                    <c:v>16-Dec-19</c:v>
                  </c:pt>
                </c:lvl>
                <c:lvl>
                  <c:pt idx="0">
                    <c:v>13-Dec-19</c:v>
                  </c:pt>
                </c:lvl>
              </c:multiLvlStrCache>
            </c:multiLvlStrRef>
          </c:cat>
          <c:val>
            <c:numRef>
              <c:f>'DA Review Plan'!$G$6:$Z$6</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6</c:v>
                </c:pt>
                <c:pt idx="18">
                  <c:v>4</c:v>
                </c:pt>
                <c:pt idx="19">
                  <c:v>10</c:v>
                </c:pt>
              </c:numCache>
            </c:numRef>
          </c:val>
        </c:ser>
        <c:axId val="3493773"/>
        <c:axId val="98463182"/>
      </c:areaChart>
      <c:lineChart>
        <c:grouping val="standard"/>
        <c:varyColors val="0"/>
        <c:ser>
          <c:idx val="1"/>
          <c:order val="1"/>
          <c:tx>
            <c:strRef>
              <c:f>"Cur.Plan"</c:f>
              <c:strCache>
                <c:ptCount val="1"/>
                <c:pt idx="0">
                  <c:v>Cur.Plan</c:v>
                </c:pt>
              </c:strCache>
            </c:strRef>
          </c:tx>
          <c:spPr>
            <a:solidFill>
              <a:srgbClr val="ed7d31"/>
            </a:solidFill>
            <a:ln w="28440">
              <a:solidFill>
                <a:srgbClr val="ed7d31"/>
              </a:solidFill>
              <a:round/>
            </a:ln>
          </c:spPr>
          <c:marker>
            <c:symbol val="circle"/>
            <c:size val="5"/>
            <c:spPr>
              <a:solidFill>
                <a:srgbClr val="ed7d31"/>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multiLvlStrRef>
              <c:f>'DA Review Plan'!$G$8:$Z$8</c:f>
              <c:multiLvlStrCache>
                <c:ptCount val="1"/>
                <c:lvl>
                  <c:pt idx="0">
                    <c:v>9-Jan-20</c:v>
                  </c:pt>
                </c:lvl>
                <c:lvl>
                  <c:pt idx="0">
                    <c:v>8-Jan-20</c:v>
                  </c:pt>
                </c:lvl>
                <c:lvl>
                  <c:pt idx="0">
                    <c:v>7-Jan-20</c:v>
                  </c:pt>
                </c:lvl>
                <c:lvl>
                  <c:pt idx="0">
                    <c:v>6-Jan-20</c:v>
                  </c:pt>
                </c:lvl>
                <c:lvl>
                  <c:pt idx="0">
                    <c:v>3-Jan-20</c:v>
                  </c:pt>
                </c:lvl>
                <c:lvl>
                  <c:pt idx="0">
                    <c:v>2-Jan-20</c:v>
                  </c:pt>
                </c:lvl>
                <c:lvl>
                  <c:pt idx="0">
                    <c:v>1-Jan-20</c:v>
                  </c:pt>
                </c:lvl>
                <c:lvl>
                  <c:pt idx="0">
                    <c:v>31-Dec-19</c:v>
                  </c:pt>
                </c:lvl>
                <c:lvl>
                  <c:pt idx="0">
                    <c:v>30-Dec-19</c:v>
                  </c:pt>
                </c:lvl>
                <c:lvl>
                  <c:pt idx="0">
                    <c:v>27-Dec-19</c:v>
                  </c:pt>
                </c:lvl>
                <c:lvl>
                  <c:pt idx="0">
                    <c:v>26-Dec-19</c:v>
                  </c:pt>
                </c:lvl>
                <c:lvl>
                  <c:pt idx="0">
                    <c:v>25-Dec-19</c:v>
                  </c:pt>
                </c:lvl>
                <c:lvl>
                  <c:pt idx="0">
                    <c:v>24-Dec-19</c:v>
                  </c:pt>
                </c:lvl>
                <c:lvl>
                  <c:pt idx="0">
                    <c:v>23-Dec-19</c:v>
                  </c:pt>
                </c:lvl>
                <c:lvl>
                  <c:pt idx="0">
                    <c:v>20-Dec-19</c:v>
                  </c:pt>
                </c:lvl>
                <c:lvl>
                  <c:pt idx="0">
                    <c:v>19-Dec-19</c:v>
                  </c:pt>
                </c:lvl>
                <c:lvl>
                  <c:pt idx="0">
                    <c:v>18-Dec-19</c:v>
                  </c:pt>
                </c:lvl>
                <c:lvl>
                  <c:pt idx="0">
                    <c:v>17-Dec-19</c:v>
                  </c:pt>
                </c:lvl>
                <c:lvl>
                  <c:pt idx="0">
                    <c:v>16-Dec-19</c:v>
                  </c:pt>
                </c:lvl>
                <c:lvl>
                  <c:pt idx="0">
                    <c:v>13-Dec-19</c:v>
                  </c:pt>
                </c:lvl>
              </c:multiLvlStrCache>
            </c:multiLvlStrRef>
          </c:cat>
          <c:val>
            <c:numRef>
              <c:f>'DA Review Plan'!$G$13:$Z$13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c:v>
                </c:pt>
                <c:pt idx="18">
                  <c:v>4</c:v>
                </c:pt>
                <c:pt idx="19">
                  <c:v>7</c:v>
                </c:pt>
              </c:numCache>
            </c:numRef>
          </c:val>
          <c:smooth val="0"/>
        </c:ser>
        <c:hiLowLines>
          <c:spPr>
            <a:ln>
              <a:noFill/>
            </a:ln>
          </c:spPr>
        </c:hiLowLines>
        <c:marker val="1"/>
        <c:axId val="3493773"/>
        <c:axId val="98463182"/>
      </c:lineChart>
      <c:catAx>
        <c:axId val="3493773"/>
        <c:scaling>
          <c:orientation val="minMax"/>
        </c:scaling>
        <c:delete val="0"/>
        <c:axPos val="b"/>
        <c:numFmt formatCode="[$-409]d\-mmm\-yy;@" sourceLinked="1"/>
        <c:majorTickMark val="out"/>
        <c:minorTickMark val="none"/>
        <c:tickLblPos val="nextTo"/>
        <c:spPr>
          <a:ln w="9360">
            <a:solidFill>
              <a:srgbClr val="d9d9d9"/>
            </a:solidFill>
            <a:round/>
          </a:ln>
        </c:spPr>
        <c:txPr>
          <a:bodyPr/>
          <a:lstStyle/>
          <a:p>
            <a:pPr>
              <a:defRPr b="0" sz="200" spc="-1" strike="noStrike">
                <a:solidFill>
                  <a:srgbClr val="595959"/>
                </a:solidFill>
                <a:latin typeface="Calibri"/>
              </a:defRPr>
            </a:pPr>
          </a:p>
        </c:txPr>
        <c:crossAx val="98463182"/>
        <c:crosses val="autoZero"/>
        <c:auto val="1"/>
        <c:lblAlgn val="ctr"/>
        <c:lblOffset val="100"/>
        <c:noMultiLvlLbl val="0"/>
      </c:catAx>
      <c:valAx>
        <c:axId val="98463182"/>
        <c:scaling>
          <c:orientation val="minMax"/>
          <c:max val="40"/>
          <c:min val="0"/>
        </c:scaling>
        <c:delete val="1"/>
        <c:axPos val="l"/>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493773"/>
        <c:crossBetween val="between"/>
        <c:majorUnit val="40"/>
      </c:valAx>
      <c:spPr>
        <a:noFill/>
        <a:ln>
          <a:noFill/>
        </a:ln>
      </c:spPr>
    </c:plotArea>
    <c:legend>
      <c:layout>
        <c:manualLayout>
          <c:xMode val="edge"/>
          <c:yMode val="edge"/>
          <c:x val="0.716084367570397"/>
          <c:y val="0.107661279182207"/>
          <c:w val="0.258061523473001"/>
          <c:h val="0.291449095178892"/>
        </c:manualLayout>
      </c:layout>
      <c:spPr>
        <a:noFill/>
        <a:ln>
          <a:noFill/>
        </a:ln>
      </c:spPr>
      <c:txPr>
        <a:bodyPr/>
        <a:lstStyle/>
        <a:p>
          <a:pPr>
            <a:defRPr b="0" sz="800" spc="-1" strike="noStrike">
              <a:solidFill>
                <a:srgbClr val="595959"/>
              </a:solidFill>
              <a:latin typeface="Calibri"/>
            </a:defRPr>
          </a:pPr>
        </a:p>
      </c:txPr>
    </c:legend>
    <c:plotVisOnly val="1"/>
    <c:dispBlanksAs val="zero"/>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3.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10</xdr:row>
      <xdr:rowOff>61920</xdr:rowOff>
    </xdr:from>
    <xdr:to>
      <xdr:col>3</xdr:col>
      <xdr:colOff>2070000</xdr:colOff>
      <xdr:row>13</xdr:row>
      <xdr:rowOff>60840</xdr:rowOff>
    </xdr:to>
    <xdr:graphicFrame>
      <xdr:nvGraphicFramePr>
        <xdr:cNvPr id="0" name="Chart 1"/>
        <xdr:cNvGraphicFramePr/>
      </xdr:nvGraphicFramePr>
      <xdr:xfrm>
        <a:off x="0" y="1680840"/>
        <a:ext cx="8102880" cy="48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41</xdr:col>
      <xdr:colOff>1535040</xdr:colOff>
      <xdr:row>422</xdr:row>
      <xdr:rowOff>0</xdr:rowOff>
    </xdr:from>
    <xdr:to>
      <xdr:col>41</xdr:col>
      <xdr:colOff>2148480</xdr:colOff>
      <xdr:row>422</xdr:row>
      <xdr:rowOff>213840</xdr:rowOff>
    </xdr:to>
    <xdr:pic>
      <xdr:nvPicPr>
        <xdr:cNvPr id="1" name="Picture 56" descr=""/>
        <xdr:cNvPicPr/>
      </xdr:nvPicPr>
      <xdr:blipFill>
        <a:blip r:embed="rId2"/>
        <a:stretch/>
      </xdr:blipFill>
      <xdr:spPr>
        <a:xfrm>
          <a:off x="38391480" y="110034360"/>
          <a:ext cx="613440" cy="213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268" createdVersion="3">
  <cacheSource type="worksheet">
    <worksheetSource ref="A18:AS1286" sheet="DA Review Plan"/>
  </cacheSource>
  <cacheFields count="45">
    <cacheField name="Account" numFmtId="0">
      <sharedItems count="42">
        <s v=" Cytel "/>
        <s v="AETNA"/>
        <s v="ALIERA"/>
        <s v="AM Connect"/>
        <s v="ANTHEM"/>
        <s v="BANNERHEALTH"/>
        <s v="Bay Health"/>
        <s v="BAYHEALTH"/>
        <s v="BAYHEALTH "/>
        <s v="BCBST-RPA"/>
        <s v="CARECENTRIX "/>
        <s v="CHRISTUS HEALTH"/>
        <s v="CONNECTURE"/>
        <s v="COTIVITI"/>
        <s v="COTIVITI "/>
        <s v="COTIVITI  "/>
        <s v="COTIVITI, MAGELLAN"/>
        <s v="Cytel"/>
        <s v="ESOLUTIONS"/>
        <s v="ESOLUTIONS &amp; PARAMOUNT"/>
        <s v="FROEDTERT"/>
        <s v="GREENWAY"/>
        <s v="GREENWAY "/>
        <s v="IQVIA"/>
        <s v="KEPRO"/>
        <s v="MAGELLAN"/>
        <s v="MAGELLAN "/>
        <s v="MEDIDATA"/>
        <s v="MEDIDATA "/>
        <s v="Navvis and Company"/>
        <s v="NEUGEN"/>
        <s v="NHPRI"/>
        <s v="Optum Insight"/>
        <s v="OPTUM KBPO"/>
        <s v="PARAMOUNT"/>
        <s v="PARAMOUNT "/>
        <s v="PRA"/>
        <s v="R1"/>
        <s v="Rocky Mountain Health Plan"/>
        <s v="SAS Solutions"/>
        <s v="SIGNIFYHEALTH"/>
        <s v="TEAMHEALTH "/>
      </sharedItems>
    </cacheField>
    <cacheField name="PROJECTS" numFmtId="0">
      <sharedItems count="168">
        <s v="                                              "/>
        <s v=" COTIVITI - CAT Tech "/>
        <s v=" Cotiviti - EDP - Development"/>
        <s v=" Cytel -Clinical Trial Optimisation Platform"/>
        <s v="a"/>
        <s v="AETNA"/>
        <s v="AETNA - Active Advice"/>
        <s v="AETNA - Aetna QA"/>
        <s v="AETNA - Application Support/ Salesforce"/>
        <s v="AETNA - Application Support/Aetna Salesforce"/>
        <s v="AETNA - BI - Sales Effectiveness"/>
        <s v="Aetna - Data Platform"/>
        <s v="AETNA - Digital Transformation (Active Advice &amp; MAHP)"/>
        <s v="AETNA - Digital Transformation (Active Advice)"/>
        <s v="AETNA - Digital Transformation (MAHP)"/>
        <s v="AETNA - Digital Transformation (MAHP)(AA)"/>
        <s v="AETNA - Digital Transformation (MAHP)&amp; Active advice"/>
        <s v="AETNA - L1 SUPPORT"/>
        <s v="AETNA - Performance QA"/>
        <s v="AETNA - QA"/>
        <s v="AETNA - QA,Cotiviti QR Automation"/>
        <s v="AETNA - QA,Cotiviti QR Automation, ARIS GLOBAL - QA(NA)"/>
        <s v="AETNA - RPA "/>
        <s v="AETNA - Salesforce"/>
        <s v="AETNA - Salesforce - QA"/>
        <s v="AETNA - Salesforce, Application Support"/>
        <s v="AETNA - Test Data Management"/>
        <s v="AETNA - Test Data Management, Performance QA, Salesforce - QA"/>
        <s v="AETNA Performance QA "/>
        <s v="Aetna, Aris"/>
        <s v="AIM - DT Payor"/>
        <s v="ALIERA -  Member Portal"/>
        <s v="ALIERA - Broker Portal 2.0"/>
        <s v="ALIERA - HealthRules Implementation"/>
        <s v="ALIERA - HealthRules Implementation &amp; support"/>
        <s v="ALIERA - UAT &amp; Prod Rollout Support"/>
        <s v="ALIERA, BCBST- RPA, NEUGEN - Run &amp; Operate,RMHP - Facets Support"/>
        <s v="ANTHEM - CAREMORE - RPA "/>
        <s v="BANNERHEALTH - RPA"/>
        <s v="Bay Health- Core Lake Implementation"/>
        <s v="BAYHEALTH - Core Lake Implementation"/>
        <s v="BAYHEALTH - CoreLake Implementation"/>
        <s v="BCBST-RPA"/>
        <s v="CARECENTRIX - Data Ingestion and UDH"/>
        <s v="CHRISTUS HEALTH - Interoperability"/>
        <s v="Clinical Trial Optimisation Platform"/>
        <s v="CNXR - SaaS – Hecate / Enterprise"/>
        <s v="CONNECTURE,NAVVIS"/>
        <s v="COTIVITI - CAC Integration"/>
        <s v="Cotiviti - CAC Integration "/>
        <s v="COTIVITI - CCV Platform Consolidation"/>
        <s v="COTIVITI - CCV to RMS Retrieval"/>
        <s v="Cotiviti - Dev Ops"/>
        <s v="Cotiviti - EDP - Development"/>
        <s v="Cotiviti - EDP - Development (Data Lake + BUSF )"/>
        <s v="Cotiviti - EDP - Development (Data Lake + BUSF + EDL)"/>
        <s v="Cotiviti - EDP - Development &amp; EDPD Migration"/>
        <s v="COTIVITI - EDPD Tableau"/>
        <s v="COTIVITI - EDPD Tableau &amp; EDL"/>
        <s v="COTIVITI - Exceutive Dashboard"/>
        <s v="Cotiviti - Executive Dashboard"/>
        <s v="COTIVITI - MRA Tableau"/>
        <s v="COTIVITI - Portal portlet"/>
        <s v="COTIVITI - Quality Reporter"/>
        <s v="COTIVITI - Quality Reporter - Invincible and Prometheus "/>
        <s v="COTIVITI - Quality Reporter - Invincible,Prometheus"/>
        <s v="Cotiviti - Quality Reporter IQWT"/>
        <s v="Cotiviti - Quality Reporter/ QR Automation"/>
        <s v="Cotiviti - Star Navigator M&amp;S"/>
        <s v="COTIVITI -Quality Reporter"/>
        <s v="COTIVITI -Quality Reporter(Performance)"/>
        <s v="COTIVITI EDL "/>
        <s v="COTIVITI MIM"/>
        <s v="Cotiviti QR Automation"/>
        <s v="Cotiviti, Carecentrix, eSolution, R1"/>
        <s v="Cytel - Clinical Trial Optimisation Platform"/>
        <s v="Cytel -Clinical Trial Optimisation Platform"/>
        <s v="Cytel -Clinical Trial Optimisation Platform, Medidata"/>
        <s v="ESOLUTIONS - Data Platform Initiative"/>
        <s v="ESOLUTIONS - Data Platform Initiative &amp; PARAMOUNT - EDW"/>
        <s v="FROEDTERT - RPA"/>
        <s v="Greenway - All"/>
        <s v="Greenway - All (IPA)"/>
        <s v="GREENWAY - GCS - Kingfisher"/>
        <s v="GREENWAY - GCS - QA Automation"/>
        <s v="GREENWAY - IPA"/>
        <s v="Greenway - NFT-1-Patriots, NFT-2 raiders, NFT5-falcons, "/>
        <s v="GREENWAY - NFT1,2,5"/>
        <s v="Greenway - NFT3-phoenix, NFT-4- Jagurars, NFT6-Warriors"/>
        <s v="GREENWAY - NFT3,4,6"/>
        <s v="GREENWAY - PDT"/>
        <s v="GREENWAY - PDT and Greenway - Build &amp; Release"/>
        <s v="Greenway - PDT-1- Titans, PDT-2 - Scorpions, PDT3-Avengers, PDT4-Gladiators"/>
        <s v="GREENWAY - PDT1,2,3 and 4"/>
        <s v="Greenway - Primesuit QA "/>
        <s v="GREENWAY - PS - Tech Remediation"/>
        <s v="GREENWAY - PS- NFT1 - Patriots"/>
        <s v="GREENWAY - QA regression1"/>
        <s v="GREENWAY - SEHS PDT "/>
        <s v="GREENWAY - Server Swaps "/>
        <s v="GREENWAY - SuccessEHS - PDT"/>
        <s v="GREENWAY -IPA"/>
        <s v="GW"/>
        <s v="GW Tech. Remediation"/>
        <s v="GW, IQVIA"/>
        <s v="IQVIA - IRP1 - Team - 6 &amp; 13"/>
        <s v="IQVIA - IRP2 - Team - 14"/>
        <s v="IQVIA - IRP3 - Team - 10&amp;16"/>
        <s v="IQVIA - IRP3 - Team - 9,10,16"/>
        <s v="IQVIA - IRP3 - Team - 9,10,16,18"/>
        <s v="IQVIA - PLP "/>
        <s v="IQVIA - PLP - Ramp Up"/>
        <s v="IQVIA,Medidata"/>
        <s v="IQVIA,Medidata, PRA"/>
        <s v="KEPRO"/>
        <s v="MAGELLAN - Mobile App"/>
        <s v="MAGELLAN - Mobile App/ Provider Search"/>
        <s v="MAGELLAN - Mobile App&amp;MAGELLAN - Provider Search And Directory"/>
        <s v="MAGELLAN - Provider Search"/>
        <s v="MAGELLAN - Provider Search And Directory"/>
        <s v="Magellan Mobile App &amp; Provider Search"/>
        <s v="MagellanRx – NCQA "/>
        <s v="Magellean,Paramount,ALIERA, BCBST- RPA, RMHP - Facets Support"/>
        <s v="MEDIDATA - Coder"/>
        <s v="MEDIDATA - CTMS"/>
        <s v="MEDIDATA - ETL Data Comparison Automation"/>
        <s v="MEDIDATA - ETL Data ComparisonAutomation"/>
        <s v="MEDIDATA - ICF Staff Aug"/>
        <s v="MEDIDATA - Imedidata Support and  RACT"/>
        <s v="MEDIDATA - Imedidata Support, Coder and  RACT"/>
        <s v="MEDIDATA - Payments"/>
        <s v="MEDIDATA - Platform Payments"/>
        <s v="MEDIDATA - RACT"/>
        <s v="MEDIDATA - SiM/IM/NT "/>
        <s v="MEDIDATA - Study Management"/>
        <s v="MEDIDATA - Study Management (Team 66, 68, 69)"/>
        <s v="MEDIDATA - Study Management (Team 66, 68)"/>
        <s v="NAVVIS - Coreo Product Technology"/>
        <s v="NAVVIS - Coreo Product Technology "/>
        <s v="NEUGEN - Run &amp; Operate"/>
        <s v="NHPRI - RPA"/>
        <s v="OPTUM - UHC Claims"/>
        <s v="PARAMOUNT - EDW"/>
        <s v="PARAMOUNT - EDW (Onsite)"/>
        <s v="PRA - Salesforce Test Automation"/>
        <s v="PRA ADM "/>
        <s v="R1 -  Hector &amp; Troy"/>
        <s v="R1 - Apollo"/>
        <s v="R1 - Ares"/>
        <s v="R1 - Ares/Thebes"/>
        <s v="R1 - EDRCM"/>
        <s v="R1 - EMS - Eligibility (Spartans)"/>
        <s v="R1 - EMS - Eligibility (Titans )"/>
        <s v="R1 - EMS - Eligibility (Titans)"/>
        <s v="R1 - EMS - Eligibility(Spartans and titans)"/>
        <s v="R1 - EMS - Eligibility(Spartans and titans) / Ares"/>
        <s v="R1 - EMS - Eligibility(Spartans)"/>
        <s v="R1 - Hector"/>
        <s v="R1 - Hector/ Troy"/>
        <s v="R1 - Hector/Troy"/>
        <s v="R1 - Thebes "/>
        <s v="R1 - Troy"/>
        <s v="R1- Ares"/>
        <s v="RMHP - Facets Support"/>
        <s v="SAS - Edit Research"/>
        <s v="SIGNIFYHEALTH"/>
        <s v="TEAMHEALTH - App Support &amp; Enhancement"/>
        <s v="TEAMHEALTH - Verity Integration "/>
      </sharedItems>
    </cacheField>
    <cacheField name="REVIEW TYPE" numFmtId="0">
      <sharedItems count="25">
        <s v="AM Connect"/>
        <s v="BA"/>
        <s v="BA - Onsite"/>
        <s v="BI"/>
        <s v="BI - Onsite"/>
        <s v="DA Audit"/>
        <s v="Deep drive"/>
        <s v="EM"/>
        <s v="EM(2)"/>
        <s v="OPM"/>
        <s v="Project Closure"/>
        <s v="Project Initiation"/>
        <s v="Project understanding"/>
        <s v="QA"/>
        <s v="QA - Automation"/>
        <s v="QA-Performance"/>
        <s v="Sprint Retrospective session"/>
        <s v="Sync Up"/>
        <s v="Team Norming"/>
        <s v="TQ"/>
        <s v="TQ  Dev Ops"/>
        <s v="TQ - React JS"/>
        <s v="TQ - RoR"/>
        <s v="TQ - Scala"/>
        <s v="TQ- SDK"/>
      </sharedItems>
    </cacheField>
    <cacheField name="Reviewee" numFmtId="0">
      <sharedItems containsBlank="1" count="390">
        <s v="  (M) - Dhaval Dalasaniya ,Ramprasad K &#10;"/>
        <s v="  (M) - Dhaval Dalasaniya ,Sathish Guggilla &#10;"/>
        <s v=" (M) - Gnani Gyarampalli, Manjunatha Mallikarjuna, Vashist, Guru &#10;(O) - Anupam Basu, Harish Manjunath"/>
        <s v=" (M) - Gnani Gyarampalli, Manjunatha Mallikarjuna,Kishore Sudhakar Vashist, Guru &#10;(O) - Anupam Basu, Harish Manjunath"/>
        <s v="(M)  - Naresh Jindam&#10;(O) - Soumya J"/>
        <s v="(M) _ Vikas Soni"/>
        <s v="(M) - &#10;(O) - "/>
        <s v="(M) - &#10;(O) - Girish"/>
        <s v="(M) -  Anand Venkatesh,Thammina Jyostna, Sri Mallavalli&#10;(O) - Rohit Sodhi"/>
        <s v="(M) -  Mohan Krishnamurthy,Sushmita Dube &#10;(O) - RashmiI Ganesh,Sunil Rao"/>
        <s v="(M) -  Parv Gupta/Raju Patil (Team 9),Elavarasan Shanmugam/Shankar garise/Anushree Aravind(Team 10),Samarendra Sahoo/Pavan Thimmegowda(Team16),Sanjay Mallaiah/Manoranjan Singh(Team 18) &#10;(O) - Priya Korana"/>
        <s v="(M) -  Shanmugappa,Mohammed Salahuddeen, Pravallika,Manjunath&#10;(O) - Gaurav Srivastava"/>
        <s v="(M) -  Shanmugappa,Mohammed Salahuddeen, Pravallika,Manjunath T,Shashank Hande&#10;(O) - Gaurav Srivastava"/>
        <s v="(M) -  Shilpa Gururao, Taragu&#10;(O)-Sumit"/>
        <s v="(M) -  Vidhya Lakshminarayan&#10;(O) - Madhura"/>
        <s v="(M) -  Vinay Tiwari&#10;(O) - Rashmi Ganesh&#10; &#10;"/>
        <s v="(M) -  Vishesh Bhawsar&#10;(O) - Sachin Tripathi"/>
        <s v="(M) - , Sneha &#10;(O) - Sandhya"/>
        <s v="(M) - (M) - Anil Sharma, Sabyasachi Samantha, Sachin T and Sidharth S&#10;(O) - Raghu"/>
        <s v="(M) - Abhimanyu Kumar&#10;(O) - Suyash"/>
        <s v="(M) - Ajay Sidde;Subbarayudu Gopanapalli &#10;(O) - Raghunanda  Srinivasa"/>
        <s v="(M) - Ajay Sidde;Subbarayudu Gopanapalli ,Akshita Trivedi&#10;(O) - Raghunanda  Srinivasa"/>
        <s v="(M) - Akash Swain&#10;(O) - "/>
        <s v="(M) - Akhil&#10;"/>
        <s v="(M) - Akhil&#10;(O) -  Harish"/>
        <s v="(M) - Akhil Shukla&#10;"/>
        <s v="(M) - Akhil, Prakash&#10;(O) - Narayan Nalam"/>
        <s v="(M) - Anil Sharma, Bhanushree, Vinod K&#10;(O) - Raghu"/>
        <s v="(M) - Anita T, Rama&#10;(O) - Rama G"/>
        <s v="(M) - Anitha Suresh&#10;(O) - Rama G"/>
        <s v="(M) - Ankit Talwar,Harmandeep Kaur, Nisha Sahu&#10;(O) - Rohit Sodhi"/>
        <s v="(M) - Anup Pillai,Pravin kesavan&#10;(O) -Rajshekar"/>
        <s v="(M) - Anupam Basu&#10;(O) - Harish Manjunath"/>
        <s v="(M) - Anupam Narayana"/>
        <s v="(M) - Arunraj&#10;(O) - Swanu"/>
        <s v="(M) - Asha&#10;(O) -"/>
        <s v="(M) - Asha&#10;(O) - "/>
        <s v="(M) - Ashok Amilineni&#10;(O) - "/>
        <s v="(M) - Ashwin C &#10;(O) - Shashi"/>
        <s v="(M) - Avinash&#10;(O) - Suresh R"/>
        <s v="(M) - Avinash&#10;(O) - Vinod S"/>
        <s v="(M) - Avinash Gupta &#10;(O) - Girish"/>
        <s v="(M) - Balaji, Asma, Jitendran Koroth, Ravi Ojha&#10;(O) - Praveen H, Thyagraj Annaswamy"/>
        <s v="(M) - Balaji, Asma, Ravi Ojha&#10;(O) - Praveen H, Thyagraj Annaswamy"/>
        <s v="(M) - Balajiraju Venkataraju, Bhagyalakshmi Vishwanath , Dileep Chirasani, Kavipriya Kesavan, Mallesh Kuruba,Suresh Reddivari ,&#10;(O) - Kosala Gangaiah, Abhimanyu Kumar"/>
        <s v="(M) - Bastian&#10;(O) - "/>
        <s v="(M) - Bhagya Rao Amuluri (QA)&#10;(O) - Naresh"/>
        <s v="(M) - BhagyaAmuluri&#10;(O) -Naresh Jindam, Pratyush"/>
        <s v="(M) - Bhanushreee"/>
        <s v="(M) - Bhavinkumar Patel&#10;(O) - Vijay"/>
        <s v="(M) - Chaitra Ramanagaram&#10;(O) - Suresh R"/>
        <s v="(M) - Chaitra Ramanagaram&#10;(O) - Vinod S"/>
        <s v="(M) - Chetan Sawant,Jaganantha Pravallika Muchelli,Varsha Junjappanavar ; Minal Kriti ; Swaraj Dasmohapatra; Anchal Mandlik ; Venkatesh Divakar ,Janarthanan Durairaj&#10;(O) - Vipin Hari"/>
        <s v="(M) - Chiraag Shah,Laksh"/>
        <s v="(M) - Chitra&#10;(O) - Balaraj"/>
        <s v="(M) - Choo Lee&#10;(O) - Aravind Goli"/>
        <s v="(M) - Deepa Patel, Sandhya Musku&#10;(O) - "/>
        <s v="(M) - Deepika&#10;(O) - Seema Nayal"/>
        <s v="(M) - Deepthi Devarinti,Anil sharma&#10;(O) - Anupama D, Paras Kumar, "/>
        <s v="(M) - Devaraj&#10;(O) - Anupam"/>
        <s v="(M) - Devaraju M"/>
        <s v="(M) - Dhanasekhar&#10;(O) - Shashi"/>
        <s v="(M) - Dhaval Dalasaniya&#10;(O) - Pravin, Hariprasad Reddy Elavarthi"/>
        <s v="(M) - Dhruv&#10;(O) - Raghunandan S"/>
        <s v="(M) - Dhruv Saxena, Puneet Kadiwal&#10;(O) - Paras Kumar,"/>
        <s v="(M) - Ekalvaya Mishra&#10;(O) - Anupam"/>
        <s v="(M) - Eklavya&#10;(O) - Anupam"/>
        <s v="(M) - Eklavya&#10;(O) - Vishwanath"/>
        <s v="(M) - Ganesh Kodali&#10;(O) - "/>
        <s v="(M) - Ganesh Kodali&#10;(O) - Jaganathan"/>
        <s v="(M) - Ganesh Kodali&#10;(O) - Pavan Vasudevan"/>
        <s v="(M) - Ganesh Kodali&#10;(O) - Sumit"/>
        <s v="(M) - Ganesh Kodali, Pavan Vasudevan&#10;(O) - "/>
        <s v="(M) - Gangadhar Bhojanapu&#10;"/>
        <s v="(M) - Gangadhar Bhojanapu&#10;(O) -  Sunil Rao"/>
        <s v="(M) - Gaurav &#10;(O) - Raghunandan Srinivas"/>
        <s v="(M) - George John&#10;(O) - Somya Jaiswal"/>
        <s v="(M) - Giri Bathala, Srinivasula Yadika, Rameshkumar Sivanesan,Shareef Dudekula,Saurabh Rana,Praveen Hiriyanna,,Santosh Mahanty,Kishore Shanmuganathan&#10;(O) -Praveen Hiriyanna"/>
        <s v="(M) - Girish Gupta&#10;(O) - Pramodh Rachakatla"/>
        <s v="(M) - Gnani Gyarampalli, Manjunatha Mallikarjuna,Kishore Sudhakar Vashist, Guru &#10;(O) - Anupam Basu, Harish Manjunath"/>
        <s v="(M) - Hariharan&#10;(O) - "/>
        <s v="(M) - Hariharan Venkatesan&#10;(O) - "/>
        <s v="(M) - Hariharan Venkatesan, Sharath Kotha&#10;(O) - "/>
        <s v="(M) - Hariharan,Sharath&#10;(O) - "/>
        <s v="(M) - Harini Babu; Brahmaiah Guduri &#10;(O)-Madhura ,Somya"/>
        <s v="(M) - Harshad&#10;(O) -  Raghunandan Srinivasa"/>
        <s v="(M) - Harshad Bopardikar,Raghunandan,Mahesh Kulkarni"/>
        <s v="(M) - Himanshu Negi &#10;(O) -Anupam"/>
        <s v="(M) - Indulakshmi Subramanian &#10;(O) - Vivek Kumar"/>
        <s v="(M) - Indulakshmi Subramanian &#10;(O) - Vivek Kumar,Nageshwar"/>
        <s v="(M) - Irfan&#10;(O) - Vinitha"/>
        <s v="(M) - Jaison Poomthaniyil&#10;(O) - Shwetabh Kumar"/>
        <s v="(M) - Janarthanan&#10;(O) -  Shashi"/>
        <s v="(M) - Janarthanan Durairaj&#10;(O) -  Shashi"/>
        <s v="(M) - Jerry JR Buchanan&#10;(O) - "/>
        <s v="(M) - Jetin"/>
        <s v="(M) - Jishna&#10;(O) - Vinitha"/>
        <s v="(M) - Jitendra "/>
        <s v="(M) - Karthik Kumar&#10;"/>
        <s v="(M) - Karthik Malreddy,Sridhar Lanka  &#10;"/>
        <s v="(M) - Kavitha&#10;(O) - Irfan"/>
        <s v="(M) - Kishore Sudhakar, Abhay Choubey&#10;(O) - Anupam Basu"/>
        <s v="(M) - Kishore Sudhakar, Abhay Choubey&#10;(O) - Vishwanath Khode"/>
        <s v="(M) - Kislay Raman&#10;(O) - Madhura"/>
        <s v="(M) - Kislay Raman, Vidhya Lakshminarayan&#10;(O) - Madhura"/>
        <s v="(M) - Kodavatiganti Babu ,Priya Jayakrishnan&#10;(O) -Santhosha Kumar "/>
        <s v="(M) - Kodavatiqanti,Priya J&#10;(O) - Santhosha"/>
        <s v="(M) - Kosala"/>
        <s v="(M) - Krishna Narayana,Harshad&#10;(O) - Gaurav Srivastav, Veeranna Allimatti, Raghunandan Srinivasa "/>
        <s v="(M) - Krishnaraddi H&#10;(O) - "/>
        <s v="(M) - Kshitij Shah"/>
        <s v="(M) - Kshitij Shah,Laksh"/>
        <s v="(M) - Kumar Rohit&#10;(O) - Vinod S"/>
        <s v="(M) - Kumar Rohit, Sanjay P&#10;(O) - Suresh R"/>
        <s v="(M) - Kumar Rohit, Sanjay P&#10;(O) - Vinod S"/>
        <s v="(M) - Kummanda Nanaiah, Deepika Devaraju, Manasi hazra&#10;(O) - Baiju,Ashwin C"/>
        <s v="(M) - Kummanda Nanaiah, Deepika Devaraju, Manasi hazra&#10;(O) - Janarthanan D,Ashwin C"/>
        <s v="(M) - Laksh,Sreeja, Santhosha"/>
        <s v="(M) - Lanke Sirisha &#10;(O) - Harish Manjunath"/>
        <s v="(M) - Linson Augustine&#10;(O) - Jayakumar Manickavasagam"/>
        <s v="(M) - Linson Augustine, Manoj Kumar,Ramakrishna &#10;(O) - Sandhya Krishna"/>
        <s v="(M) - Madhukar&#10;(O) - Seema Nayal"/>
        <s v="(M) - Madhura&#10;(O)- Somya"/>
        <s v="(M) - Manish Guda&#10;(O)- "/>
        <s v="(M) - Manish Guda,Deepa Patel ,Yatin Sood, &#10;(O) - Varun Nair "/>
        <s v="(M) - Manohar Dattatreya,Harish Kotgi &#10;&#10;&#10;(O) - Sachin Tripati"/>
        <s v="(M) - Manohar,Vailet,Pradeep,Randhir,Kalyan&#10;(O) -Dhansekhar"/>
        <s v="(M) - MD Javed&#10;(O) - Somya Jaiswal"/>
        <s v="(M) - Mohnish&#10;(O) - Pampan"/>
        <s v="(M) - Mohnish, Prasant Halba&#10;(O) - Pampan"/>
        <s v="(M) - Monika Kandukuri, Murali Sulam&#10;(O) -Madhura"/>
        <s v="(M) - Monisha Karuppannan, Vinay Shekar , Pratyush&#10;(O) -Somya Jaiswal"/>
        <s v="(M) - Murali Reddy; Hitendra Pate; Ravi Goyal ;&#10;(O) - Varun Nair "/>
        <s v="(M) - Muralidhar Lingala &#10;(O) - Raghunanda  Srinivasa"/>
        <s v="(M) - Nageshwar&#10;(O) - Vivek Kumar"/>
        <s v="(M) - Nakkeeran Ramalingam,Shikha Pant&#10;(O) - Swanu Thomas"/>
        <s v="(M) - Naresh&#10;(O)- Somya"/>
        <s v="(M) - Nayan Soni,  Geetha Mankalaala, Vindhya Hegde&#10;(O) - Shashikiran"/>
        <s v="(M) - Nayan Soni,Vindhya Hegde,Kavyashree Jakkenahalli,Shireesha Patti,Masoodahmed Patel,Sireesha Kala,Jagannath Siddaiah,Minal Kriti,Kiran Lingala,Vinay Shekar,Kuber Ravi,Madhukar Gunti,Janarthanan&#10;(O) - Ashwin C"/>
        <s v="(M) - Nayan Soni,Vindhya Hegde,Kavyashree Jakkenahalli,Shireesha Patti,Masoodahmed Patel,Sireesha Kala,Jagannath Siddaiah,Minal Kriti,Kiran Lingala,Vinay Shekar,Kuber Ravi,Madhukar Gunti,Janarthanan&#10;(O) - Shashikiran"/>
        <s v="(M) - Neha Chauhan,Dipsy Thomas, Ahilan Jayaram, Theertha Parambath, Karthika Mohanan&#10;(O)-Vipin Hari "/>
        <s v="(M) - Nischal&#10;(O) -  Akhil"/>
        <s v="(M) - Nischal&#10;(O) - Akhil/ Pawan"/>
        <s v="(M) - Nischal Chhetri ; Ravi; Prakash Basireddy; Abdul Shaik ; Mylavarapu Ravisankar ; Suneel Gadiparthi ; Shashikumar Madaiah; Abdul Naeem ; Swati Sharma &#10;(O) - Harish Manjunath"/>
        <s v="(M) - Nischal Chhetri ; Ravi; Prakash Basireddy; Abdul Shaik ; Mylavarapu Ravisankar ; Suneel Gadiparthi ; Shashikumar Madaiah; Sudesh Gandhi ; Abdul Naeem ; Swati Sharma &#10;(O) - Harish Manjunath"/>
        <s v="(M) - Nischal,Pavan&#10;(O) -  Akhil,"/>
        <s v="(M) - Nischal,Prakash Basireddy, Abdul Shaik,Abdul Naeem&#10;(O) - Harish Manjunath"/>
        <s v="(M) - Nishant Choudhary, Subhashini Rajamani, Devaraj Muniraj, Kiran&#10;(O) - Priya Korana "/>
        <s v="(M) - Nishant Choudhary, Subhashini Rajamani, Hanson Babu,Harmandeep Kaur, Kiran&#10;(O) - Priya Korana "/>
        <s v="(M) - Nitesh Singh,Rohit Ranjan&#10;(O) -Suyash nigam,"/>
        <s v="(M) - Nitesh Singh,Rohit Ranjan,Jithendra&#10;(O) -Suyash nigam,"/>
        <s v="(M) - Pallavi Tatti,Priyanka "/>
        <s v="(M) - Pallavi,Shruthi Shankar, &#10;(O) - ,Praveen Hiriyanna"/>
        <s v="(M) - Paramitha&#10;(O) - "/>
        <s v="(M) - Paras&#10;(O) -Raghu"/>
        <s v="(M) - Paurva, Rakesh R"/>
        <s v="(M) - Pavan Kulkarni,Sidharth Sthitapragna&#10;(O) - Paras Kumar, Raghunandan"/>
        <s v="(M) - Pavan Kulkarni,Sidharth Sthitapragna, Arpit,Deepthi&#10;(O)Raghunandan"/>
        <s v="(M) - Piyush Sahu&#10;(O) - Vinod S"/>
        <s v="(M) - Pradeep Ramakrishna&#10;(O) - Irfan Dalwale"/>
        <s v="(M) - Pradeep Ramakrishna&#10;(O) - Vishnu Priya,Jishna"/>
        <s v="(M) - Pramod&#10;(O) - "/>
        <s v="(M) - Pramodh"/>
        <s v="(M) - Prasanna Kammaje&#10;(O) - Paras Kumar,Syed Gulzar,Roushan Kumar,Ankita santhosh, Prithwairaj Banarajee,Raghunanadan"/>
        <s v="(M) - Prasanna Kammaje&#10;(O) -Syed Gulzar,Ankita santhosh, Prithwairaj Banarajee,Raghunanadan"/>
        <s v="(M) - Prasanna Kammaje&#10;(O) -Syed Gulzar,Roushan Kumar,Ankita santhosh, Prithwairaj Banarajee,Raghunanadan"/>
        <s v="(M) - Prasanna Kammaje, Abhijit Mukherjee&#10;(O) -Raghu,Rakesh Komti, Ankitha Santhosh"/>
        <s v="(M) - Prasanna Kammaje, Abhijit Mukherjee&#10;(O) -Sachin,Rakesh Komti, Ankitha Santhosh"/>
        <s v="(M) - Pratyush&#10;(O) -Somya Jaiswal"/>
        <s v="(M) - Pratyush,Avirup&#10;(O) -Somya Jaiswal"/>
        <s v="(M) - Praveen , Sakthi&#10;"/>
        <s v="(M) - Praveen Paralashettar&#10;(O) -Naresh Jindam"/>
        <s v="(M) - Pravin kesavan&#10;(O) - Hariprasad"/>
        <s v="(M) - Pravin Kesavan&#10;(O) - Hariprasad Reddy Elavarthi"/>
        <s v="(M) - Preethish Sasidharan, Priti Tripathi&#10;(O) - Paramitha"/>
        <s v="(M) - Priti Swain,Gargi R&#10;(O)- Pushpa V"/>
        <s v="(M) - Priti Swain,Gargi R&#10;(O)- Pushpa, Raghu"/>
        <s v="(M) - Priyanak, Rama"/>
        <s v="(M) - Priyanka"/>
        <s v="(M) - Priyanka Bansal&#10;(O) - "/>
        <s v="(M) - Priyanka Mattikalli, Subhajit Ray,Divakar Suryamurthy,Ranjitha Venkatachalapathi,Amala Jose &#10;(O) - Madhura"/>
        <s v="(M) - Priyanka Mattikalli, Subhajit Ray,Divakar Suryamurthy,Ranjitha Venkatachalapathi,Amala Jose, Raghupathy Muni&#10;(O) - Madhura, "/>
        <s v="(M) - Priynka"/>
        <s v="(M) - Puneet Kadiwal&#10;(O) - Paras Kumar,"/>
        <s v="(M) - Puneet Kadiwal&#10;(O) - Raghunandan S"/>
        <s v="(M) - Raghavendra Raju, Ankit Talwar&#10;(O) - Rohit Sodhi"/>
        <s v="(M) - Raghu"/>
        <s v="(M) - Raghu&#10;(O) - "/>
        <s v="(M) - Raghu,Gaurav&#10;"/>
        <s v="(M) - Raghu,Gaurav&#10;(O) -paras"/>
        <s v="(M) - Raghunanda Srinivasa, Ravikumar Kubusada, Suresh Velga, &#10;(O) - Gaurav Srivastava"/>
        <s v="(M) - Raghunandan "/>
        <s v="(M) - Rahul Sengi&#10;(O) - Sachin Tripathi "/>
        <s v="(M) - Rakesh Ogirala&#10;(O) – Harshad Bopardikar&#10;"/>
        <s v="(M) - Rakesh Ogirala, Parinitha Shetty&#10;(O) – Harshad Bopardikar&#10;"/>
        <s v="(M) - Rakesh Shah"/>
        <s v="(M) - Rakesh Shah&#10;(O) - "/>
        <s v="(M) - Rama, Priyanka"/>
        <s v="(M) - Ramesh,Rakesh,Sreeja&#10;(O) - Laksh"/>
        <s v="(M) - Ramya Ramesh&#10;(O) - Vivek Kumar"/>
        <s v="(M) - Ramya Ramesh,(Vivek)&#10;(O) - Vivek Kumar"/>
        <s v="(M) - Rashmi Ganesh&#10;(O) - Vinitha Rao"/>
        <s v="(M) - Rathan Singade;Arun Rachakonda ; Ifrana Abdullah ; Prerana Manjunath ; Sheik Suheb &#10;(O) - Anupam Basu,"/>
        <s v="(M) - Rathan Singade;Ravi Ramakrishna; Arun Rachakonda ; Ifrana Abdullah ; Prerana Manjunath ; Sheik Suheb &#10;(O) - Anupam Basu,"/>
        <s v="(M) - Ravikumar Kubusada, Suresh Velga, &#10;(O) - Gaurav Srivastava, Raghu"/>
        <s v="(M) - Ravikumar Kubusada, Suresh Velga, Yuva K, Sibani P, Vinod Reddy&#10;(O) - Gaurav Srivastava, Raghu"/>
        <s v="(M) - Reecha Sinha&#10;(O) - Anupama"/>
        <s v="(M) - Reecha Sinha,&#10;(O) -  Raghunandan S,Anupama&#10;"/>
        <s v="(M) - Reecha Sinha, Raghunandan S&#10;(O) - Anupama"/>
        <s v="(M) - Reecha Sinha,Samarjeet&#10;(O) - Anupama"/>
        <s v="(M) - Reju&#10;(O) - Swanu"/>
        <s v="(M) - Rima Nunna &#10;(O) -  "/>
        <s v="(M) - Rohit Sodhi&#10;"/>
        <s v="(M) - Rohit Sodhi&#10;(O) - "/>
        <s v="(M) - Rujuta Deshpande,Reshna Pachakara&#10;(O) - Girish"/>
        <s v="(M) - Sabya Sachi, Visahl Mandoli,Kakanuru Pavitra &#10;(O) - Paras Kumar, Raghunandan Srinivasa "/>
        <s v="(M) - Sabya Sachi, Vishal Mandloi, Kakanuru Pavitra&#10;(O) - Raghu"/>
        <s v="(M) - Sabya Sachi, Vishal Mandloi, Kakanuru Pavitra&#10;(O) - Sachin T"/>
        <s v="(M) - sabyaschi, Asutosh,Parasappa,Sachin Tripathi&#10;(O) - Anupama D"/>
        <s v="(M) - Sachin Arora"/>
        <s v="(M) - Sachin Arora&#10;"/>
        <s v="(M) - Sachin Arora&#10;(O) - Paurva Buch"/>
        <s v="(M) - Sachin Tripati&#10;(O)Raghu&#10;"/>
        <s v="(M) - Sachin Tripati &#10;(O) - Raghunandan"/>
        <s v="(M) - Sachin Tripati &#10;(O) -Raghu"/>
        <s v="(M) - Samarjeet,Aditya S&#10;(O) - Reecha"/>
        <s v="(M) - Sanchita Chatterjee, Omer Ayub &#10;(O) - "/>
        <s v="(M) - Sandhya Krishna&#10;(O) - Suyash"/>
        <s v="(M) - Sanju Nagaraj,Kiran Thakur,Priya Korana,Sunil Ramakrishnaiah&#10;(O) - Pampan"/>
        <s v="(M) - Sanju Nagaraj,Kiran Thakur,Priya Korana,Sunil Ramakrishnaiah&#10;(O) - Pampan,Laksh"/>
        <s v="(M) - Santhosha&#10;(O) - Pampan"/>
        <s v="(M) - Santhosha,Priya Jayakrishnan"/>
        <s v="(M) - Saradi"/>
        <s v="(M) - Saravana, Madhura&#10;(O) - Sowmya Jaiswal"/>
        <s v="(M) - Sathish,Ajit Kumar&#10;(O) - Pravin K &#10;"/>
        <s v="(M) - Seema Nayal&#10;(O) - Hariprasad Reddy Elavarthi"/>
        <s v="(M) - Seema Nayal,Saradhi&#10;(O) - Hariprasad Reddy Elavarthi"/>
        <s v="(M) - Senthil&#10;(O) - Suyash"/>
        <s v="(M) - Senthil&#10;(O) -Suyash"/>
        <s v="(M) - Senthil, Narayana&#10;"/>
        <s v="(M) - Senthil, Praveen H&#10;(O) -Suyash"/>
        <s v="(M) - Senthil,Paveen hiriyanna&#10;(O) - Suyash"/>
        <s v="(M) - Shankar, Sakshi, Vara&#10;(O) - Rohit Sodhi"/>
        <s v="(M) - Sharath Kotha, &#10;(O) - Hariharan"/>
        <s v="(M) - Shareef D&#10;(O) - Senthil Murugan,Praveen Hiriyanna"/>
        <s v="(M) - Sheik Siddique "/>
        <s v="(M) - Shilp Munikrishnappa "/>
        <s v="(M) - Shilpa&#10;(O) - "/>
        <s v="(M) - Shilpa Joshi&#10;(O) - "/>
        <s v="(M) - Shilpa, Anil bhandari&#10;(O) - "/>
        <s v="(M) - Shreya s J"/>
        <s v="(M) - Siddhant Mohapatra&#10;(O) - "/>
        <s v="(M) - Sinmay Patel&#10;(O) Anita T, Rama"/>
        <s v="(M) - Sinmay Patel,Narsimaiah,Meenakshi&#10;(O) Anita T, Rama&#10;"/>
        <s v="(M) - Sitaramaraju Atchutuni, Senthil Selvam&#10;(O) - "/>
        <s v="(M) - Siva yeragudi&#10;(O) -  Balaraj"/>
        <s v="(M) - Smita Mohanty, priyadarshini&#10;(O) -  Thyagraj Annaswamy&#10;"/>
        <s v="(M) - Som Subhra Chakraborty, Vasudevan Manavalan, Arnab Choudhary&#10;(O) - Arnab Choudhary"/>
        <s v="(M) - Sourodipta Bose"/>
        <s v="(M) - Sukalyan Bhattacharyya &amp; Arnab C, Vasu&#10;(O) - "/>
        <s v="(M) - Sukalyan Bhattacharyya &amp; Arnab C, Vasu, Seema&#10;(O) - "/>
        <s v="(M) - Sumit&#10;(O) - Shashi"/>
        <s v="(M) - sunil&#10;(O) - "/>
        <s v="(M) - Sunil Kumar"/>
        <s v="(M) - Sunil Kumar,Laksh"/>
        <s v="(M) - Suraj B&#10;(O) - "/>
        <s v="(M) - Suraj Kuppanatti&#10;(O) -Naresh Jindam"/>
        <s v="(M) - Suresh&#10;(O) - Rachit Srivastava"/>
        <s v="(M) - Sushma nataraju&#10;(O) - Sunil"/>
        <s v="(M) - Sushma nataraju;Harsha&#10;(O) - Sunil"/>
        <s v="(M) - Sushmita Dube"/>
        <s v="(M) - Sushmita Dube,Jitendra"/>
        <s v="(M) - Swaminathan Subramanian &#10;(O) - Senthil Murugan,Praveen Hiriyanna"/>
        <s v="(M) - Swanu"/>
        <s v="(M) - Swanu&#10;(O) - Suyash,Sandhya Krishna"/>
        <s v="(M) - Swanu Thomas&#10;(O) - Pramod"/>
        <s v="(M) - Thyagraj Annaswamy&#10;(O) - Suyash"/>
        <s v="(M) - Vara, Asha Gowdra&#10;(O) - Rohit Sodhi"/>
        <s v="(M) - Varun&#10;(O) - Shashi"/>
        <s v="(M) - Vasu, Som&#10;(O) - Arnab Roy Chowdhury, Harish Manjunath"/>
        <s v="(M) - Vijay Krishna&#10;"/>
        <s v="(M) - Vijay Murthy&#10;(O) - "/>
        <s v="(M) - Vijay Rajan"/>
        <s v="(M) - Vikas Lambha&#10;(O) - Pramitha Bhattacharya"/>
        <s v="(M) - Vikas Soni&#10;(O) - Manoj"/>
        <s v="(M) - Vinay Shekar , Pratyush&#10;(O) -Somya Jaiswal"/>
        <s v="(M) - Vinit Mudiyappanavarmath &#10;(O)-Naresh,Somya"/>
        <s v="(M) - Vinod B, Hari Genna&#10;(O) - Senthil M"/>
        <s v="(M) - Vinod Bhasakarachari"/>
        <s v="(M) - Vinod Kalanithi, Bhanushree Prasad, Nischal &#10;(O) - Raghu"/>
        <s v="(M) - Vinod Kalidindi&#10;(O) - Rashmi Ganesh"/>
        <s v="(M) - Vinod Kalidindi; Sohel Hasan&#10;(O)-Rashmi Ganesh, Devaraju Maruthai"/>
        <s v="(M) - Vinod S&#10;(O) - Rachit Srivastava"/>
        <s v="(M) - Vinod S,Suresh,Ravi Gosh&#10;(O) - Rachit Srivastava"/>
        <s v="(M) - Vinod Satyanarana&#10;(O) - "/>
        <s v="(M) - Vinod, Bhanushree"/>
        <s v="(M) - Vipin&#10;(O) - "/>
        <s v="(M) - Vipul Karthik"/>
        <s v="(M) - Vipul Karthik&#10;(O) - "/>
        <s v="(M) - Vishal Naik"/>
        <s v="(M) - Vivek Kumar,Nageshwar poornam&#10;(O) - Suyash"/>
        <s v="(M) - Vivek Kumar,Nareshwar Poornam&#10;(O) - Suyash"/>
        <s v="(M) - Yash Gupta, Kamlesh Mishra,&#10;(O) -  Reecha Sinha ,Samarjeet Upadhyay "/>
        <s v="(M) - Yatin Sood, Shrikrishna Ujire, Ranjeetha Kempegowda&#10;(O) - Shashi"/>
        <s v="(M) -Anil Bhandari&#10;(O) - "/>
        <s v="(M) -Anil Bhandari, Joseph C&#10;(O)- Shilpa Joshi"/>
        <s v="(M) -Anil sharma, sachin tripati,Sabyasachi samanta&#10;(O) - Raghu"/>
        <s v="(M) -Anitha M, &#10;(O) Anita T, Rama"/>
        <s v="(M) -Anitha M, Binit Bansal&#10;(O) Anita T, Rama"/>
        <s v="(M) -Anitha M, Binit Bansal, Lingaraj Bhere&#10;(O) Anita T, Rama"/>
        <s v="(M) -Anitha M, Binti Bansa&#10;(O) Anita T, Rama"/>
        <s v="(M) -Asha&#10;(O) - "/>
        <s v="(M) -Asha,Sampada Gowdar,Suguna&#10;(O) - Priya Korana "/>
        <s v="(M) -Ashwini,Subbarayudu Gopanapalli"/>
        <s v="(M) -Balaraj Narasimhaiah&#10;(O) -Harish Manjunath"/>
        <s v="(M) -Chita Ravi,Sanju Nagaraj,Sushmita&#10;(O) - Priya Korana "/>
        <s v="(M) -Gaurav S"/>
        <s v="(M) -Indresha Nanjappa&#10;(O)- Naresh,Somya"/>
        <s v="(M) -Indresha Nanjappa,Hemalatha&#10;(O)- Madhura,Somya"/>
        <s v="(M) -Kodavatiganti Babu ,Priya Jayakrishnan&#10;(O) - "/>
        <s v="(M) -Manohar&#10;(O) - Varun"/>
        <s v="(M) -Nagarjun Nagraj, Divya Vittagunta, Sri Mallavalli, Anil Kumar&#10;(O) - Rohit Sodhi"/>
        <s v="(M) -Prarthana,Anshu, Hariram&#10;(O) - Vivek Kumar"/>
        <s v="(M) -Prarthana,Anshu, Hariram&#10;(O) - Vivek Kumar,Nageshwar"/>
        <s v="(M) -Prarthana,Anshu, Hariram, Unis Beig, Nagaraj H, Manisha D&#10;(O) - Vivek Kumar,Nageshwar"/>
        <s v="(M) -Praveen,Arun,Sakthi,Vijay,Saradhi,Anthony&#10;(O) - Seema, Hari"/>
        <s v="(M) -Priya Korana,Ramakrishnaiah&#10;(O) - Pampan"/>
        <s v="(M) -Priyanka "/>
        <s v="(M) -Raghu&#10;(O) - Paras"/>
        <s v="(M) -Sanju Nagaraj, Sampada Gowdar,Suguna&#10;(O) - Priya Korana "/>
        <s v="(M) -Santhosha"/>
        <s v="(M) -Shanthi Narra"/>
        <s v="(M) -Shanti Subramanyam"/>
        <s v="(M) -Shweta Jathan, Muzamil Khan, Sachin Tripathi &#10;(O) - Raghu&#10;"/>
        <s v="(M) -Swaraj Dasmohapatra,Archana Shivananda,Deepak Panchal,Geetha Mankalaala,Varsha Junjappanavar,Raghavendra Sangoji,Anchal Mandlik,Venkatesh Divakar,Kajal Mishra,Janarthanan Durairaj&#10;(O) - Vipin Hari"/>
        <s v="(M) -Varun,Gurpreet,Shashi,Arun Paul,Krishnaraddi H,Harish H,Ravi G,Manish G,Pooja,Neha,Bhargava,Srisailam"/>
        <s v="(M) -Vasanthan R ,HariniB,Brahmaiah Guduri &#10;(O) -  Madhura"/>
        <s v="(M) -Vijai Parthiban;Gaurav&#10;(O) -Pavan;"/>
        <s v="(M) -Vinay Shreepathy "/>
        <s v="(M) -Vishehs Bhaswar&#10;(O) - Sachin"/>
        <s v="(M) -Vishesh Bhaswar&#10;(O) - Sachin"/>
        <s v="(M) -Vishwanath Khode&#10;(O) - Harish Manjunath"/>
        <s v="(M) -Yash Gupta,Kamalesh&#10;(O)-Samarjeet, Reecha"/>
        <s v="(M) – Akhil,Nischal,&#10;&#10;"/>
        <s v="(M) – Akhil,Nischal,&#10;(O) – Pavan V&#10;"/>
        <s v="(M) – Sudhir Mahajan, Shaik Basha,Hariprasad Puthanveetil, Ajit Singh2&#10; (O) - Rakesh Shah"/>
        <s v="(M) Anita T, Rama"/>
        <s v="(M) Manohar D, Harish K, Radha Marigouda&#10;"/>
        <s v="(M) Paurva Buch ,Rakesh"/>
        <s v="(M) Pavan,Akhil"/>
        <s v="(M) Preveen chitkari&#10;(O) - Seema"/>
        <s v="(M) Shanthi"/>
        <s v="(M) Swanu"/>
        <s v="(M)-&#10;(O) - Priyanka, Rama"/>
        <s v="(M)- Anil Bhandari&#10;(O) - Shilpa Joshi"/>
        <s v="(M)- Anil Bhandari, Joseph&#10;(O) - Shilpa Joshi"/>
        <s v="(M)- Anil Bhandari,Joseph&#10;(O) - Shilpa Joshi"/>
        <s v="(M)- Nischal"/>
        <s v="(M)- Saradhi"/>
        <s v="(M)- Shanti Narra ,Yogananda Nusi,Rakesh,Vijay k&#10;(O)-Ram G,Anita T"/>
        <s v="(M)- Srinivasa V, Abhishek Kumar 2&#10;(O) - Kosala"/>
        <s v="(M)- Sumran Sadik&#10;(O)-Pushpa,Raghunandan"/>
        <s v="(M)- Sumran,Aparna&#10;(O)-Pushpa,Raghunandan"/>
        <s v="(M)-Amzad Khan&#10;(O)- Naresh"/>
        <s v="(M)-Bhargavi Raghavendra "/>
        <s v="(M)-Hemanth Sosle,&#10;(O) Pushpa, Raghu"/>
        <s v="(M)-Hemanth Sosle,(O) Pushpa"/>
        <s v="(M)-Preethish, Priti&#10;(O)- Paramita B"/>
        <s v="(M)-Pushpa,Raghunandan"/>
        <s v="(M)-Raghunandan,(O) Paras"/>
        <s v="(M)-Rakesh,"/>
        <s v="(M)-Rakesh, Rakesh Kumar"/>
        <s v="(M)-Sandeep,Rakesh ogirala &#10;(O)-Reecha "/>
        <s v="(M)-Sandeep,Rakesh ogirala (O)-Reecha "/>
        <s v="(M)-Selvam Rangasamy ,Yogananda Nusi ,Shanti Subramanyam &#10;(O)-Ram G,Anita T"/>
        <s v="(M)-Venkat Avula,(O)Seema,Saradhi"/>
        <s v="(M)-Vikas&#10;(O)- Paramita B"/>
        <s v="(M)-Vinay,Bhargavi,Pramodh"/>
        <s v="(M)Veeresh S&#10;(O) - Naresh J"/>
        <s v="(M)Vijay Krishna and Avinash Singh"/>
        <s v="(M)Vijay Krishna, Saradhi,Pravallika Muchelli, Praveen Chitriki , Arun Das,Sakthi Jegadeeshan ,Seema Nayal "/>
        <s v="(M)Yogananda Nusi,Vijay k&#10;"/>
        <s v="(O) - Kosala"/>
        <s v="(O) - Pushpa Venkatrao "/>
        <s v="M) - Mastanvali Parchur ,Braj Kishore,Bhaskar Bagadi,Gireesh Chandraiah,Vinutha Keshavaiah,Akanksha Shimoga,Chetan Sawant,Swasthik Anandapuram,Charan Bodapati,Janarthanan&#10;(O) - Dhanasekhar Pandikunta&#10;"/>
        <s v="M) - Mastanvali Parchur ,Braj Kishore,Janarthanan Durairaj,Chetan Sawant; Deepak Panchal ; Charan Bodapati &#10;(O) - Dhanasekhar Pandikunta&#10;"/>
        <s v="M) – Prabal Singh, Prince Varghese&#10;(O) - Raghunandan Srinivasa, Harshad&#10;"/>
        <s v="M) – Prince Varghese&#10;(O) - Raghunandan Srinivasa, Harshad&#10;"/>
        <s v="Priyanka Bansal"/>
        <m/>
      </sharedItems>
    </cacheField>
    <cacheField name="Review Duration (Minutes)" numFmtId="0">
      <sharedItems containsBlank="1" containsMixedTypes="1" containsNumber="1" containsInteger="1" minValue="30" maxValue="120" count="7">
        <n v="30"/>
        <n v="45"/>
        <n v="60"/>
        <n v="90"/>
        <n v="120"/>
        <s v="Review completed"/>
        <m/>
      </sharedItems>
    </cacheField>
    <cacheField name="Sprint Details" numFmtId="0">
      <sharedItems containsDate="1" containsBlank="1" containsMixedTypes="1" minDate="2019-09-13T00:00:00" maxDate="2020-01-07T00:00:00" count="18">
        <d v="2019-09-13T00:00:00"/>
        <d v="2019-09-16T00:00:00"/>
        <d v="2019-09-24T00:00:00"/>
        <d v="2019-11-15T00:00:00"/>
        <d v="2020-01-07T00:00:00"/>
        <s v=" "/>
        <s v="06.17-06.28,07.01-07.12,07.15-07.26,08.05-08.16,08.19-08.30,09.02-09.13,09.16-09.27"/>
        <s v="105 out of  128"/>
        <s v="21st May-03rd June, 04th June- 17th June, 18th June, 01st July "/>
        <s v="22Jan to 4 Feb, 5Feb to 18 Feb, 19 Feb to 3 Mar"/>
        <s v="24 -Feb to  28-Feb-2020"/>
        <s v="28Jan to 10th Feb,11th Feb to 24th Feb"/>
        <s v="29th May-18th June,19th June-9th July"/>
        <s v="NA"/>
        <s v="Not  Applicable"/>
        <s v="Sprint 107- 01/29-02/11, Sprint 108 -02/12-02/25,Sprint 109 -02/26-03/10,Sprint 110 -03/11-03/24"/>
        <s v="TBD"/>
        <m/>
      </sharedItems>
    </cacheField>
    <cacheField name="Schedule (Jan'20)&#10;Baseline" numFmtId="0">
      <sharedItems containsDate="1" containsBlank="1" containsMixedTypes="1" minDate="2020-01-07T00:00:00" maxDate="2020-07-02T00:00:00" count="115">
        <d v="2020-01-07T00:00:00"/>
        <d v="2020-01-08T00:00:00"/>
        <d v="2020-01-09T00:00:00"/>
        <d v="2020-01-10T00:00:00"/>
        <d v="2020-01-13T00:00:00"/>
        <d v="2020-01-14T00:00:00"/>
        <d v="2020-01-16T00:00:00"/>
        <d v="2020-01-17T00:00:00"/>
        <d v="2020-01-20T00:00:00"/>
        <d v="2020-01-21T00:00:00"/>
        <d v="2020-01-22T00:00:00"/>
        <d v="2020-01-23T00:00:00"/>
        <d v="2020-01-24T00:00:00"/>
        <d v="2020-01-27T00:00:00"/>
        <d v="2020-01-28T00:00:00"/>
        <d v="2020-01-29T00:00:00"/>
        <d v="2020-02-03T00:00:00"/>
        <d v="2020-02-04T00:00:00"/>
        <d v="2020-02-06T00:00:00"/>
        <d v="2020-02-10T00:00:00"/>
        <d v="2020-02-11T00:00:00"/>
        <d v="2020-02-12T00:00:00"/>
        <d v="2020-02-13T00:00:00"/>
        <d v="2020-02-14T00:00:00"/>
        <d v="2020-02-17T00:00:00"/>
        <d v="2020-02-18T00:00:00"/>
        <d v="2020-02-19T00:00:00"/>
        <d v="2020-02-20T00:00:00"/>
        <d v="2020-02-21T00:00:00"/>
        <d v="2020-02-24T00:00:00"/>
        <d v="2020-02-25T00:00:00"/>
        <d v="2020-02-26T00:00:00"/>
        <d v="2020-02-27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6T00:00:00"/>
        <d v="2020-03-27T00:00:00"/>
        <d v="2020-03-30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3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7-01T00:00:00"/>
        <d v="2020-07-02T00:00:00"/>
        <s v="31/Jan/2020"/>
        <s v="NA"/>
        <s v="NA(Need to check with sreeja)"/>
        <s v="TBD"/>
        <m/>
      </sharedItems>
    </cacheField>
    <cacheField name="Reviewer" numFmtId="0">
      <sharedItems containsBlank="1" count="78">
        <s v="Ajay Sidde"/>
        <s v="Ajith P"/>
        <s v="Anand Ezhumalai"/>
        <s v="Anitha Balakrishnan"/>
        <s v="Anitha T"/>
        <s v="Ankit Talwar"/>
        <s v="Anupam Narayana"/>
        <s v="Ashwin Chandrashekaraiah"/>
        <s v="Ashwini P"/>
        <s v="Avinash Singh"/>
        <s v="Baiju"/>
        <s v="Bhanushree Prasad "/>
        <s v="Charan Buddama"/>
        <s v="Devaraju "/>
        <s v="Dupesh Jindal"/>
        <s v="Ekalavya"/>
        <s v="Ganesh Kodali"/>
        <s v="Gaurav Srivastava"/>
        <s v="Giri Bathala"/>
        <s v="Indulakshmi"/>
        <s v="Janarthanan Durairaj"/>
        <s v="Jatin"/>
        <s v="Jojo John"/>
        <s v="Kartik Kumar"/>
        <s v="Kosala "/>
        <s v="Kosala Gangaiah"/>
        <s v="Kosala/Nischal"/>
        <s v="Krishna Narayana"/>
        <s v="Lakshmeesha Gundurao"/>
        <s v="Linson Augustine"/>
        <s v="Manoj Kakkatil"/>
        <s v="Muralidhar"/>
        <s v="NA"/>
        <s v="Narayana Nalam "/>
        <s v="Nischal Chhetri"/>
        <s v="Nishanth choudhary"/>
        <s v="Nishanth choudry"/>
        <s v="Pradeep H"/>
        <s v="Pradeep H/Ramakrishna"/>
        <s v="Pradeep Hebbale "/>
        <s v="Prakash Basireddy"/>
        <s v="Prashant M"/>
        <s v="Pratyush Rai"/>
        <s v="Puneeth Kadiwal"/>
        <s v="Rakesh Ogirala"/>
        <s v="Ramakrishna G"/>
        <s v="Ramakrishna Gorty "/>
        <s v="Ramesh Bhuyan"/>
        <s v="Rathan Singade"/>
        <s v="Ravi Gowda"/>
        <s v="Rima Nunna"/>
        <s v="Ronak Sanghavi"/>
        <s v="Roopa Subramanyam"/>
        <s v="Roshith"/>
        <s v="Sachin Arora"/>
        <s v="Samanth and Priya"/>
        <s v="Samanth Bapu"/>
        <s v="Samanth Bapu and Priya"/>
        <s v="Samarjeet"/>
        <s v="Sanchita Chatterjee"/>
        <s v="Sanju Nagaraj"/>
        <s v="Shanmugappa R"/>
        <s v="Shreyas Jayappa"/>
        <s v="Shrikrishna Ujjire"/>
        <s v="Sourabh Virdi"/>
        <s v="Sourodipta Bose"/>
        <s v="Sreeja"/>
        <s v="Sudhakar Pujari"/>
        <s v="Suraj K"/>
        <s v="Swaminathan"/>
        <s v="TBD"/>
        <s v="Vasan"/>
        <s v="Vijay Krishna"/>
        <s v="Vikas Singh"/>
        <s v="Vineesh Kumar"/>
        <s v="Vishesh Bhawsar"/>
        <s v="Wasim Ahmed "/>
        <m/>
      </sharedItems>
    </cacheField>
    <cacheField name="Observer/Mentor" numFmtId="0">
      <sharedItems containsBlank="1" count="27">
        <s v="7 on 1st, 1 on 2nd, 1 on 3rd"/>
        <s v="after 12PM"/>
        <s v="Ajay Reddy"/>
        <s v="Dupesh Jindal"/>
        <s v="Gaurav Srivastava"/>
        <s v="Indulakshmi"/>
        <s v="Krishna narayana"/>
        <s v="Laksh"/>
        <s v="Laksh, Smita"/>
        <s v="Lakshmeesha Gundurao"/>
        <s v="Prashant M"/>
        <s v="Rahul Singi"/>
        <s v="Ramesh"/>
        <s v="Ramesh "/>
        <s v="Ramesh Bhuyan"/>
        <s v="Ramesh Bhuyan, Kartik Malreddy"/>
        <s v="Roopa Subramanyam"/>
        <s v="Roshith"/>
        <s v="Sachin Arora"/>
        <s v="Samanth"/>
        <s v="Shreyas Jayappa"/>
        <s v="Smita"/>
        <s v="Sourabh Virdi"/>
        <s v="Sourodipta Bose"/>
        <s v="Sreeja"/>
        <s v="Vineesh"/>
        <m/>
      </sharedItems>
    </cacheField>
    <cacheField name="x" numFmtId="0">
      <sharedItems containsBlank="1" count="2">
        <s v="Y"/>
        <m/>
      </sharedItems>
    </cacheField>
    <cacheField name="Invite Sent" numFmtId="0">
      <sharedItems containsBlank="1" count="4">
        <s v="NA"/>
        <s v="Y"/>
        <s v="Y "/>
        <m/>
      </sharedItems>
    </cacheField>
    <cacheField name="Review Input Sent" numFmtId="0">
      <sharedItems containsBlank="1" count="4">
        <s v="NA"/>
        <s v="Y"/>
        <s v="Y "/>
        <m/>
      </sharedItems>
    </cacheField>
    <cacheField name="Review Completed" numFmtId="0">
      <sharedItems containsBlank="1" count="5">
        <s v=" Y"/>
        <s v="NA"/>
        <s v="NA "/>
        <s v="Y"/>
        <m/>
      </sharedItems>
    </cacheField>
    <cacheField name="Report received" numFmtId="0">
      <sharedItems containsDate="1" containsBlank="1" containsMixedTypes="1" minDate="2020-01-02T00:00:00" maxDate="2020-07-03T00:00:00" count="128">
        <d v="2020-01-02T00:00:00"/>
        <d v="2020-01-07T00:00:00"/>
        <d v="2020-01-08T00:00:00"/>
        <d v="2020-01-09T00:00:00"/>
        <d v="2020-01-14T00:00:00"/>
        <d v="2020-01-16T00:00:00"/>
        <d v="2020-01-20T00:00:00"/>
        <d v="2020-01-21T00:00:00"/>
        <d v="2020-01-23T00:00:00"/>
        <d v="2020-01-24T00:00:00"/>
        <d v="2020-01-27T00:00:00"/>
        <d v="2020-01-28T00:00:00"/>
        <d v="2020-01-29T00:00:00"/>
        <d v="2020-01-30T00:00:00"/>
        <d v="2020-01-31T00:00:00"/>
        <d v="2020-02-01T00:00:00"/>
        <d v="2020-02-02T00:00:00"/>
        <d v="2020-02-03T00:00:00"/>
        <d v="2020-02-05T00:00:00"/>
        <d v="2020-02-06T00:00:00"/>
        <d v="2020-02-11T00:00:00"/>
        <d v="2020-02-12T00:00:00"/>
        <d v="2020-02-13T00:00:00"/>
        <d v="2020-02-14T00:00:00"/>
        <d v="2020-02-17T00:00:00"/>
        <d v="2020-02-18T00:00:00"/>
        <d v="2020-02-19T00:00:00"/>
        <d v="2020-02-20T00:00:00"/>
        <d v="2020-02-23T00:00:00"/>
        <d v="2020-02-24T00:00:00"/>
        <d v="2020-02-25T00:00:00"/>
        <d v="2020-02-26T00:00:00"/>
        <d v="2020-02-27T00:00:00"/>
        <d v="2020-02-28T00:00:00"/>
        <d v="2020-02-29T00:00:00"/>
        <d v="2020-03-01T00:00:00"/>
        <d v="2020-03-02T00:00:00"/>
        <d v="2020-03-03T00:00:00"/>
        <d v="2020-03-04T00:00:00"/>
        <d v="2020-03-05T00:00:00"/>
        <d v="2020-03-06T00:00:00"/>
        <d v="2020-03-09T00:00:00"/>
        <d v="2020-03-10T00:00:00"/>
        <d v="2020-03-12T00:00:00"/>
        <d v="2020-03-13T00:00:00"/>
        <d v="2020-03-16T00:00:00"/>
        <d v="2020-03-17T00:00:00"/>
        <d v="2020-03-19T00:00:00"/>
        <d v="2020-03-23T00:00:00"/>
        <d v="2020-03-24T00:00:00"/>
        <d v="2020-03-25T00:00:00"/>
        <d v="2020-03-26T00:00:00"/>
        <d v="2020-03-27T00:00:00"/>
        <d v="2020-03-29T00:00:00"/>
        <d v="2020-03-30T00:00:00"/>
        <d v="2020-03-31T00:00:00"/>
        <d v="2020-04-01T00:00:00"/>
        <d v="2020-04-02T00:00:00"/>
        <d v="2020-04-03T00:00:00"/>
        <d v="2020-04-04T00:00:00"/>
        <d v="2020-04-05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6T00:00:00"/>
        <d v="2020-04-27T00:00:00"/>
        <d v="2020-04-28T00:00:00"/>
        <d v="2020-04-29T00:00:00"/>
        <d v="2020-04-30T00:00:00"/>
        <d v="2020-05-01T00:00:00"/>
        <d v="2020-05-02T00:00:00"/>
        <d v="2020-05-03T00:00:00"/>
        <d v="2020-05-04T00:00:00"/>
        <d v="2020-05-05T00:00:00"/>
        <d v="2020-05-08T00:00:00"/>
        <d v="2020-05-12T00:00:00"/>
        <d v="2020-05-13T00:00:00"/>
        <d v="2020-05-14T00:00:00"/>
        <d v="2020-05-15T00:00:00"/>
        <d v="2020-05-18T00:00:00"/>
        <d v="2020-05-19T00:00:00"/>
        <d v="2020-05-21T00:00:00"/>
        <d v="2020-05-22T00:00:00"/>
        <d v="2020-05-23T00:00:00"/>
        <d v="2020-05-25T00:00:00"/>
        <d v="2020-05-26T00:00:00"/>
        <d v="2020-05-27T00:00:00"/>
        <d v="2020-05-28T00:00:00"/>
        <d v="2020-05-29T00:00:00"/>
        <d v="2020-05-30T00:00:00"/>
        <d v="2020-06-01T00:00:00"/>
        <d v="2020-06-02T00:00:00"/>
        <d v="2020-06-03T00:00:00"/>
        <d v="2020-06-04T00:00:00"/>
        <d v="2020-06-05T00:00:00"/>
        <d v="2020-06-08T00:00:00"/>
        <d v="2020-06-10T00:00:00"/>
        <d v="2020-06-11T00:00:00"/>
        <d v="2020-06-12T00:00:00"/>
        <d v="2020-06-15T00:00:00"/>
        <d v="2020-06-16T00:00:00"/>
        <d v="2020-06-17T00:00:00"/>
        <d v="2020-06-18T00:00:00"/>
        <d v="2020-06-19T00:00:00"/>
        <d v="2020-06-22T00:00:00"/>
        <d v="2020-06-23T00:00:00"/>
        <d v="2020-06-25T00:00:00"/>
        <d v="2020-06-26T00:00:00"/>
        <d v="2020-06-27T00:00:00"/>
        <d v="2020-06-29T00:00:00"/>
        <d v="2020-06-30T00:00:00"/>
        <d v="2020-07-01T00:00:00"/>
        <d v="2020-07-02T00:00:00"/>
        <d v="2020-07-03T00:00:00"/>
        <s v="NA"/>
        <s v="NA "/>
        <m/>
      </sharedItems>
    </cacheField>
    <cacheField name="Non-3 Report" numFmtId="0">
      <sharedItems containsDate="1" containsBlank="1" containsMixedTypes="1" minDate="2020-07-02T00:00:00" maxDate="2020-07-02T00:00:00" count="5">
        <d v="2020-07-02T00:00:00"/>
        <s v="NA"/>
        <s v="NA "/>
        <s v="Y"/>
        <m/>
      </sharedItems>
    </cacheField>
    <cacheField name="Received from DA team" numFmtId="0">
      <sharedItems containsDate="1" containsBlank="1" containsMixedTypes="1" minDate="2020-01-04T00:00:00" maxDate="2020-07-03T00:00:00" count="83">
        <d v="2020-01-04T00:00:00"/>
        <d v="2020-01-16T00:00:00"/>
        <d v="2020-01-21T00:00:00"/>
        <d v="2020-01-28T00:00:00"/>
        <d v="2020-01-29T00:00:00"/>
        <d v="2020-01-30T00:00:00"/>
        <d v="2020-01-31T00:00:00"/>
        <d v="2020-02-01T00:00:00"/>
        <d v="2020-02-03T00:00:00"/>
        <d v="2020-02-04T00:00:00"/>
        <d v="2020-02-05T00:00:00"/>
        <d v="2020-02-06T00:00:00"/>
        <d v="2020-02-27T00:00:00"/>
        <d v="2020-02-28T00:00:00"/>
        <d v="2020-03-02T00:00:00"/>
        <d v="2020-03-03T00:00:00"/>
        <d v="2020-03-04T00:00:00"/>
        <d v="2020-03-05T00:00:00"/>
        <d v="2020-03-06T00:00:00"/>
        <d v="2020-03-10T00:00:00"/>
        <d v="2020-03-12T00:00:00"/>
        <d v="2020-03-23T00:00:00"/>
        <d v="2020-03-24T00:00:00"/>
        <d v="2020-03-26T00:00:00"/>
        <d v="2020-03-27T00:00:00"/>
        <d v="2020-03-30T00:00:00"/>
        <d v="2020-03-31T00:00:00"/>
        <d v="2020-04-01T00:00:00"/>
        <d v="2020-04-02T00:00:00"/>
        <d v="2020-04-03T00:00:00"/>
        <d v="2020-04-04T00:00:00"/>
        <d v="2020-04-05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2T00:00:00"/>
        <d v="2020-05-03T00:00:00"/>
        <d v="2020-05-04T00:00:00"/>
        <d v="2020-05-05T00:00:00"/>
        <d v="2020-05-19T00:00:00"/>
        <d v="2020-05-20T00:00:00"/>
        <d v="2020-05-21T00:00:00"/>
        <d v="2020-05-28T00:00:00"/>
        <d v="2020-05-29T00:00:00"/>
        <d v="2020-05-30T00:00:00"/>
        <d v="2020-06-01T00:00:00"/>
        <d v="2020-06-02T00:00:00"/>
        <d v="2020-06-03T00:00:00"/>
        <d v="2020-06-04T00:00:00"/>
        <d v="2020-06-05T00:00:00"/>
        <d v="2020-06-11T00:00:00"/>
        <d v="2020-06-12T00:00:00"/>
        <d v="2020-06-15T00:00:00"/>
        <d v="2020-06-17T00:00:00"/>
        <d v="2020-06-18T00:00:00"/>
        <d v="2020-06-23T00:00:00"/>
        <d v="2020-06-24T00:00:00"/>
        <d v="2020-06-25T00:00:00"/>
        <d v="2020-06-26T00:00:00"/>
        <d v="2020-06-29T00:00:00"/>
        <d v="2020-06-30T00:00:00"/>
        <d v="2020-07-01T00:00:00"/>
        <d v="2020-07-02T00:00:00"/>
        <d v="2020-07-03T00:00:00"/>
        <s v="NA"/>
        <s v="NA "/>
        <m/>
      </sharedItems>
    </cacheField>
    <cacheField name="ARC Updated" numFmtId="0">
      <sharedItems containsDate="1" containsBlank="1" containsMixedTypes="1" minDate="2020-01-04T00:00:00" maxDate="2020-07-03T00:00:00" count="76">
        <d v="2020-01-04T00:00:00"/>
        <d v="2020-01-16T00:00:00"/>
        <d v="2020-01-21T00:00:00"/>
        <d v="2020-01-28T00:00:00"/>
        <d v="2020-01-29T00:00:00"/>
        <d v="2020-01-30T00:00:00"/>
        <d v="2020-01-31T00:00:00"/>
        <d v="2020-02-01T00:00:00"/>
        <d v="2020-02-03T00:00:00"/>
        <d v="2020-02-04T00:00:00"/>
        <d v="2020-02-05T00:00:00"/>
        <d v="2020-02-06T00:00:00"/>
        <d v="2020-02-27T00:00:00"/>
        <d v="2020-02-28T00:00:00"/>
        <d v="2020-03-02T00:00:00"/>
        <d v="2020-03-03T00:00:00"/>
        <d v="2020-03-04T00:00:00"/>
        <d v="2020-03-05T00:00:00"/>
        <d v="2020-03-06T00:00:00"/>
        <d v="2020-03-10T00:00:00"/>
        <d v="2020-03-12T00:00:00"/>
        <d v="2020-03-23T00:00:00"/>
        <d v="2020-03-26T00:00:00"/>
        <d v="2020-03-27T00:00:00"/>
        <d v="2020-03-30T00:00:00"/>
        <d v="2020-03-31T00:00:00"/>
        <d v="2020-04-01T00:00:00"/>
        <d v="2020-04-02T00:00:00"/>
        <d v="2020-04-03T00:00:00"/>
        <d v="2020-04-04T00:00:00"/>
        <d v="2020-04-05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9T00:00:00"/>
        <d v="2020-04-30T00:00:00"/>
        <d v="2020-05-03T00:00:00"/>
        <d v="2020-05-04T00:00:00"/>
        <d v="2020-05-05T00:00:00"/>
        <d v="2020-05-19T00:00:00"/>
        <d v="2020-05-20T00:00:00"/>
        <d v="2020-05-21T00:00:00"/>
        <d v="2020-05-28T00:00:00"/>
        <d v="2020-05-30T00:00:00"/>
        <d v="2020-06-01T00:00:00"/>
        <d v="2020-06-02T00:00:00"/>
        <d v="2020-06-03T00:00:00"/>
        <d v="2020-06-04T00:00:00"/>
        <d v="2020-06-05T00:00:00"/>
        <d v="2020-06-17T00:00:00"/>
        <d v="2020-06-18T00:00:00"/>
        <d v="2020-06-19T00:00:00"/>
        <d v="2020-06-23T00:00:00"/>
        <d v="2020-06-24T00:00:00"/>
        <d v="2020-06-25T00:00:00"/>
        <d v="2020-06-26T00:00:00"/>
        <d v="2020-06-29T00:00:00"/>
        <d v="2020-06-30T00:00:00"/>
        <d v="2020-07-01T00:00:00"/>
        <d v="2020-07-02T00:00:00"/>
        <d v="2020-07-03T00:00:00"/>
        <s v="NA"/>
        <s v="NA "/>
        <m/>
      </sharedItems>
    </cacheField>
    <cacheField name="Schedule (Dec'19)&#10;Baseline" numFmtId="0">
      <sharedItems containsDate="1" containsBlank="1" containsMixedTypes="1" minDate="1899-12-30T00:00:00" maxDate="2020-07-02T00:00:00" count="117">
        <d v="1899-12-30T00:00:00"/>
        <d v="2019-12-13T00:00:00"/>
        <d v="2020-01-07T00:00:00"/>
        <d v="2020-01-08T00:00:00"/>
        <d v="2020-01-09T00:00:00"/>
        <d v="2020-01-10T00:00:00"/>
        <d v="2020-01-13T00:00:00"/>
        <d v="2020-01-14T00:00:00"/>
        <d v="2020-01-16T00:00:00"/>
        <d v="2020-01-17T00:00:00"/>
        <d v="2020-01-20T00:00:00"/>
        <d v="2020-01-21T00:00:00"/>
        <d v="2020-01-22T00:00:00"/>
        <d v="2020-01-23T00:00:00"/>
        <d v="2020-01-24T00:00:00"/>
        <d v="2020-01-27T00:00:00"/>
        <d v="2020-01-28T00:00:00"/>
        <d v="2020-01-29T00:00:00"/>
        <d v="2020-01-30T00:00:00"/>
        <d v="2020-02-03T00:00:00"/>
        <d v="2020-02-04T00:00:00"/>
        <d v="2020-02-06T00:00:00"/>
        <d v="2020-02-10T00:00:00"/>
        <d v="2020-02-11T00:00:00"/>
        <d v="2020-02-12T00:00:00"/>
        <d v="2020-02-13T00:00:00"/>
        <d v="2020-02-14T00:00:00"/>
        <d v="2020-02-17T00:00:00"/>
        <d v="2020-02-18T00:00:00"/>
        <d v="2020-02-19T00:00:00"/>
        <d v="2020-02-20T00:00:00"/>
        <d v="2020-02-21T00:00:00"/>
        <d v="2020-02-24T00:00:00"/>
        <d v="2020-02-25T00:00:00"/>
        <d v="2020-02-26T00:00:00"/>
        <d v="2020-02-27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6T00:00:00"/>
        <d v="2020-03-27T00:00:00"/>
        <d v="2020-03-30T00:00:00"/>
        <d v="2020-04-01T00:00:00"/>
        <d v="2020-04-02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3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7-01T00:00:00"/>
        <d v="2020-07-02T00:00:00"/>
        <s v="31/Jan/2020"/>
        <s v="NA"/>
        <s v="NA(Need to check with sreeja)"/>
        <s v="TBD"/>
        <m/>
      </sharedItems>
    </cacheField>
    <cacheField name="Schedule (Dec'19)&#10;Current Plan" numFmtId="0">
      <sharedItems containsDate="1" containsBlank="1" containsMixedTypes="1" minDate="1899-12-30T00:00:00" maxDate="2020-07-02T00:00:00" count="126">
        <d v="1899-12-30T00:00:00"/>
        <d v="2020-01-07T00:00:00"/>
        <d v="2020-01-08T00:00:00"/>
        <d v="2020-01-09T00:00:00"/>
        <d v="2020-01-10T00:00:00"/>
        <d v="2020-01-13T00:00:00"/>
        <d v="2020-01-14T00:00:00"/>
        <d v="2020-01-16T00:00:00"/>
        <d v="2020-01-17T00:00:00"/>
        <d v="2020-01-20T00:00:00"/>
        <d v="2020-01-21T00:00:00"/>
        <d v="2020-01-22T00:00:00"/>
        <d v="2020-01-23T00:00:00"/>
        <d v="2020-01-24T00:00:00"/>
        <d v="2020-01-27T00:00:00"/>
        <d v="2020-01-28T00:00:00"/>
        <d v="2020-01-29T00:00:00"/>
        <d v="2020-01-30T00:00:00"/>
        <d v="2020-02-03T00:00:00"/>
        <d v="2020-02-04T00:00:00"/>
        <d v="2020-02-06T00:00:00"/>
        <d v="2020-02-10T00:00:00"/>
        <d v="2020-02-11T00:00:00"/>
        <d v="2020-02-12T00:00:00"/>
        <d v="2020-02-13T00:00:00"/>
        <d v="2020-02-14T00:00:00"/>
        <d v="2020-02-17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s v="31/Jan/2020"/>
        <s v="NA"/>
        <s v="NA(Need to check with sreeja)"/>
        <s v="TBD"/>
        <e v="#REF!"/>
        <m/>
      </sharedItems>
    </cacheField>
    <cacheField name="Reschedule 1" numFmtId="0">
      <sharedItems containsNonDate="0" containsDate="1" containsString="0" containsBlank="1" minDate="2020-01-13T00:00:00" maxDate="2020-06-30T00:00:00" count="94">
        <d v="2020-01-13T00:00:00"/>
        <d v="2020-01-14T00:00:00"/>
        <d v="2020-01-16T00:00:00"/>
        <d v="2020-01-17T00:00:00"/>
        <d v="2020-01-20T00:00:00"/>
        <d v="2020-01-21T00:00:00"/>
        <d v="2020-01-22T00:00:00"/>
        <d v="2020-01-23T00:00:00"/>
        <d v="2020-01-24T00:00:00"/>
        <d v="2020-01-27T00:00:00"/>
        <d v="2020-01-28T00:00:00"/>
        <d v="2020-01-29T00:00:00"/>
        <d v="2020-02-03T00:00:00"/>
        <d v="2020-02-06T00:00:00"/>
        <d v="2020-02-11T00:00:00"/>
        <d v="2020-02-12T00:00:00"/>
        <d v="2020-02-13T00:00:00"/>
        <d v="2020-02-14T00:00:00"/>
        <d v="2020-02-17T00:00:00"/>
        <d v="2020-02-18T00:00:00"/>
        <d v="2020-02-19T00:00:00"/>
        <d v="2020-02-20T00:00:00"/>
        <d v="2020-02-24T00:00:00"/>
        <d v="2020-02-25T00:00:00"/>
        <d v="2020-02-26T00:00:00"/>
        <d v="2020-02-27T00:00:00"/>
        <d v="2020-02-28T00:00:00"/>
        <d v="2020-03-02T00:00:00"/>
        <d v="2020-03-04T00:00:00"/>
        <d v="2020-03-10T00:00:00"/>
        <d v="2020-03-11T00:00:00"/>
        <d v="2020-03-12T00:00:00"/>
        <d v="2020-03-13T00:00:00"/>
        <d v="2020-03-16T00:00:00"/>
        <d v="2020-03-17T00:00:00"/>
        <d v="2020-03-18T00:00:00"/>
        <d v="2020-03-19T00:00:00"/>
        <d v="2020-03-20T00:00:00"/>
        <d v="2020-03-23T00:00:00"/>
        <d v="2020-03-24T00:00:00"/>
        <d v="2020-03-26T00:00:00"/>
        <d v="2020-03-27T00:00:00"/>
        <d v="2020-03-30T00:00:00"/>
        <d v="2020-03-31T00:00:00"/>
        <d v="2020-04-01T00:00:00"/>
        <d v="2020-04-03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5-05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3T00:00:00"/>
        <d v="2020-06-04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m/>
      </sharedItems>
    </cacheField>
    <cacheField name="Reschedule 2" numFmtId="0">
      <sharedItems containsNonDate="0" containsDate="1" containsString="0" containsBlank="1" minDate="2020-01-17T00:00:00" maxDate="2020-07-01T00:00:00" count="49">
        <d v="2020-01-17T00:00:00"/>
        <d v="2020-01-20T00:00:00"/>
        <d v="2020-01-21T00:00:00"/>
        <d v="2020-01-24T00:00:00"/>
        <d v="2020-01-28T00:00:00"/>
        <d v="2020-01-29T00:00:00"/>
        <d v="2020-01-30T00:00:00"/>
        <d v="2020-02-17T00:00:00"/>
        <d v="2020-02-18T00:00:00"/>
        <d v="2020-02-19T00:00:00"/>
        <d v="2020-02-20T00:00:00"/>
        <d v="2020-02-24T00:00:00"/>
        <d v="2020-02-25T00:00:00"/>
        <d v="2020-02-26T00:00:00"/>
        <d v="2020-03-02T00:00:00"/>
        <d v="2020-03-03T00:00:00"/>
        <d v="2020-03-04T00:00:00"/>
        <d v="2020-03-17T00:00:00"/>
        <d v="2020-03-18T00:00:00"/>
        <d v="2020-03-20T00:00:00"/>
        <d v="2020-03-24T00:00:00"/>
        <d v="2020-03-26T00:00:00"/>
        <d v="2020-03-30T00:00:00"/>
        <d v="2020-03-31T00:00:00"/>
        <d v="2020-04-01T00:00:00"/>
        <d v="2020-04-03T00:00:00"/>
        <d v="2020-04-14T00:00:00"/>
        <d v="2020-04-20T00:00:00"/>
        <d v="2020-05-15T00:00:00"/>
        <d v="2020-05-22T00:00:00"/>
        <d v="2020-05-26T00:00:00"/>
        <d v="2020-05-27T00:00:00"/>
        <d v="2020-05-28T00:00:00"/>
        <d v="2020-06-01T00:00:00"/>
        <d v="2020-06-02T00:00:00"/>
        <d v="2020-06-03T00:00:00"/>
        <d v="2020-06-08T00:00:00"/>
        <d v="2020-06-15T00:00:00"/>
        <d v="2020-06-16T00:00:00"/>
        <d v="2020-06-17T00:00:00"/>
        <d v="2020-06-18T00:00:00"/>
        <d v="2020-06-19T00:00:00"/>
        <d v="2020-06-22T00:00:00"/>
        <d v="2020-06-23T00:00:00"/>
        <d v="2020-06-24T00:00:00"/>
        <d v="2020-06-25T00:00:00"/>
        <d v="2020-06-26T00:00:00"/>
        <d v="2020-07-01T00:00:00"/>
        <m/>
      </sharedItems>
    </cacheField>
    <cacheField name="Reschedule 3" numFmtId="0">
      <sharedItems containsNonDate="0" containsDate="1" containsString="0" containsBlank="1" minDate="2020-01-20T00:00:00" maxDate="2020-06-17T00:00:00" count="17">
        <d v="2020-01-20T00:00:00"/>
        <d v="2020-01-29T00:00:00"/>
        <d v="2020-01-30T00:00:00"/>
        <d v="2020-02-24T00:00:00"/>
        <d v="2020-02-25T00:00:00"/>
        <d v="2020-02-27T00:00:00"/>
        <d v="2020-03-02T00:00:00"/>
        <d v="2020-03-18T00:00:00"/>
        <d v="2020-03-20T00:00:00"/>
        <d v="2020-03-31T00:00:00"/>
        <d v="2020-04-01T00:00:00"/>
        <d v="2020-04-22T00:00:00"/>
        <d v="2020-05-28T00:00:00"/>
        <d v="2020-06-01T00:00:00"/>
        <d v="2020-06-04T00:00:00"/>
        <d v="2020-06-17T00:00:00"/>
        <m/>
      </sharedItems>
    </cacheField>
    <cacheField name="Reschedule 4" numFmtId="0">
      <sharedItems containsNonDate="0" containsDate="1" containsString="0" containsBlank="1" minDate="2020-01-21T00:00:00" maxDate="2020-06-02T00:00:00" count="6">
        <d v="2020-01-21T00:00:00"/>
        <d v="2020-02-27T00:00:00"/>
        <d v="2020-03-03T00:00:00"/>
        <d v="2020-03-06T00:00:00"/>
        <d v="2020-06-02T00:00:00"/>
        <m/>
      </sharedItems>
    </cacheField>
    <cacheField name="Reschedule 5" numFmtId="0">
      <sharedItems containsNonDate="0" containsDate="1" containsString="0" containsBlank="1" minDate="2020-03-06T00:00:00" maxDate="2020-03-06T00:00:00" count="2">
        <d v="2020-03-06T00:00:00"/>
        <m/>
      </sharedItems>
    </cacheField>
    <cacheField name="Rescheduled (Y/N)" numFmtId="0">
      <sharedItems containsBlank="1" containsMixedTypes="1" containsNumber="1" containsInteger="1" minValue="0" maxValue="0" count="5">
        <n v="0"/>
        <s v="N"/>
        <s v="Y"/>
        <e v="#REF!"/>
        <m/>
      </sharedItems>
    </cacheField>
    <cacheField name="Reschedule Count" numFmtId="0">
      <sharedItems containsString="0" containsBlank="1" containsNumber="1" containsInteger="1" minValue="0" maxValue="4" count="6">
        <n v="0"/>
        <n v="1"/>
        <n v="2"/>
        <n v="3"/>
        <n v="4"/>
        <m/>
      </sharedItems>
    </cacheField>
    <cacheField name="Reschedule Reasons" numFmtId="0">
      <sharedItems containsBlank="1" count="271" longText="1">
        <s v="Advancing this review as we swaped this review with other review,Reschduling as requested by Ronak,based on  his availability"/>
        <s v="As Abhimanyu is busy with critical deliverables"/>
        <s v="As Shanmugappa was busy with PI planning"/>
        <s v="Rechduling asrequested by Anitha,due to personal emergency"/>
        <s v="Recschduling as requested by Divakar,as team is busy with critical deliverables."/>
        <s v="Rescdhulign as requested by Gaurav,ashe is on PTO"/>
        <s v="Rescdhulign as requested by Raghu,as he is bisy woth PI planing"/>
        <s v="Rescdhuling  as requested by Reecha ,as she is unwell."/>
        <s v="Rescdhuling as porject understanding meeting postponed"/>
        <s v="Rescdhuling as porject understanding meeting postponed,Rescheduling as requested by Vidhya as she has traning,"/>
        <s v="Rescdhuling as r4equested by Gaurav,due personal emergency"/>
        <s v="Rescdhuling as requested by Anand"/>
        <s v="Rescdhuling as requested by Anil, as he have conflicting coustomer meeting"/>
        <s v="Rescdhuling as requested by Avinash, as team was busy with held up with crirical deliverables"/>
        <s v="Rescdhuling as requested by Dhaval,as he si busy with product issue"/>
        <s v="Rescdhuling as requested by Gaurav,due to personal emergency"/>
        <s v="Rescdhuling as requested by Manish,As he conflicting with other meeting,Rescdhuling as requested by Indu,As she conflicting with other meeting,Rescdhuling as requested by Manish,As he  is conflicting with other meeting"/>
        <s v="Rescdhuling as requested by Pratyush,as he is held up with critical delivery"/>
        <s v="Rescdhuling as requested by Roshith,as he is busy with critcial deliverables"/>
        <s v="Rescdhuling as requested by Samarjeet,as he is held up with other meeting"/>
        <s v="Rescdhuling as requested by Sanjay,as he is busy on critical deliverables,Rescdhuling as requested by Roshith ,due to personal emergency"/>
        <s v="Rescdhuling as requested by Shanti as she is busy with PI planing"/>
        <s v="Rescdhuling as requested by Sneha, as she was busy with other meeting approved by Suyash"/>
        <s v="Rescdhuling as requested by Sreeja and Nageshwar"/>
        <s v="Rescdhuling as requested by Sudheer,as his system crashed "/>
        <s v="Rescdhuling as requested by Sunil,as he has conflicting meeitng,Rescdhuling as requested by Ramesh,as he has conflicting meeitng,Rescdhuling as requested by Sunil"/>
        <s v="Rescdhuling as requested by Sushma,as she had conflcitng meeting"/>
        <s v="Rescdhuling as requested by Vipul"/>
        <s v="Rescdhuling as requested by Vipul ,as he is held up with other meeting"/>
        <s v="Rescdhuling as requetsed by Ramesh,Naresh has conflicting meeting"/>
        <s v="Rescdhuling as suggested by Laksh"/>
        <s v="Rescdhuling as suggested by Sreeja"/>
        <s v="Rescduling as Dhruv was held up with PI planing"/>
        <s v="Rescduling as Krishna had conflicting meeting"/>
        <s v="Rescduling as per everyone's availability"/>
        <s v="Rescduling as per everyone's availability,Rescduling as  requested by Roshith,due to his personal emergency,Rescduling as  requested by Roshith,as he is unwell"/>
        <s v="Rescduling as requested Anupam ,due to power cut"/>
        <s v="Rescduling as requested by Ekalvya, due to personal emergency,Rescduling as requested by Ekalvya, as he haas conflicting meeting"/>
        <s v="Rescduling as requested by Ganesh,as he has priority delriveraables,Rescduling as requested by Anil,as he has priority delriveraables"/>
        <s v="Rescduling as requested by Murali, as he has conflicting meeeting"/>
        <s v="Rescduling as requested by Neha,as team All hands meeting"/>
        <s v="Rescduling as requested by Nischal,as he is not well"/>
        <s v="Rescduling as requested by Rakesh,as he was busy with critical deliverables,Rescduling as requested by Rakesh,as he was busy with critical deliverables,Rescduling as requested by Rakesh,as he was busy with critical deliverables approved by Laksh,Reschduling as per everyone's availability"/>
        <s v="Rescduling as requested by Rescha, due to conflict meeitng "/>
        <s v="Rescduling as requested by Sachin,as he was busy with other work"/>
        <s v="Rescduling as requested by Samanth ashe is busy with urgent work"/>
        <s v="Rescduling as requested by Samanth ashe is busy with urgent work,Rescduling as requested by Javed as he is on PTO."/>
        <s v="Rescduling as requested by Samanth,as Rahul has personla emergency"/>
        <s v="Rescduling as requested by Shri ,as he is busy with other priority work,and approved by Shahsi,"/>
        <s v="Rescduling as requested by Shweta,as team is busy"/>
        <s v="Rescduling as requested by Tyagaraj, as he is busy with deployment day to Innovate"/>
        <s v="Rescduling as requested by Varun, To provide sprint’s gap in between the reviews"/>
        <s v="Rescduling as requested by Vinay,as he is not availble. "/>
        <s v="Rescduling as requested by Vishesh ,due to power cut,Rescduling as requested by Vishesh ,as he has critical deliverables"/>
        <s v="Rescduling as review not happened by Saradhi"/>
        <s v="Rescduling as suggested by Ramesh,Rescduling as requested by Sumit,as he was busy with other meetign"/>
        <s v="Rescgduling as requested by Priya,as she has conflicting meeting,Rescgduling as requested by Vikas,as he is  busy with priority work"/>
        <s v="Reschdling as requested By Pallavi,as she is emergency leave"/>
        <s v="Reschdulding as suggested by Kshitij"/>
        <s v="Reschduled as requested by Charan , as he held up with other meeting"/>
        <s v="Reschdulign as requested by Charan as he has critical deliverables"/>
        <s v="Reschdulign as requested by Raghu as he is busy wuth BCP"/>
        <s v="Reschdulign as requested by Rakesh, as team was busy with critical deliverables"/>
        <s v="Reschdulign as team was not availble"/>
        <s v="Reschdulihng as requeted  by Rakesh,as team has conflicting meeting,Reschdulihng as requeted  by Jatin,as he is not available"/>
        <s v="Reschduling as Chirag has conflicting meeting"/>
        <s v="Reschduling as discussed between Anitha and Ramesh"/>
        <s v="Reschduling as frequested by Prakash,as he is on PTO"/>
        <s v="Reschduling as Giri held up with extended Scrum meeting ,approved by Suyesh"/>
        <s v="Reschduling as Jatin was not attended the meeting"/>
        <s v="Reschduling as last review has done at Jan 2nd"/>
        <s v="Reschduling as meeting room was over booked by HR team"/>
        <s v="Reschduling as most of the team members are unavailable due to the COVID 19 outbreak,Reschduling as most of the team members are unavailable due to the COVID 19 outbreak"/>
        <s v="Reschduling as Murali was not availble"/>
        <s v="Reschduling as per everyone's availability,Reschduling as per everyone's availability."/>
        <s v="Reschduling as per everyone's availabiltyReschduling as requested by Samarjeet, as team is busy with sprint closure,Reshduling as requested by Yash,as Pradeep wants have this review with Samarjeet"/>
        <s v="Reschduling as per Ronak;s availbility ,due to reviwer change"/>
        <s v="Reschduling as per Swaminathan's availability"/>
        <s v="Reschduling as Ramesh did not connect on time"/>
        <s v="Reschduling as requested by  Anil as he busy with coustomer meeting,Reschduling as requested by  Anil as he busy with coustomer meeting,Rescdhuling as requested by Ramesh, as they couldn’t connect"/>
        <s v="Reschduling as requested by  Sreeja,Reschduling as requested by Schin,as he has conflicting meeting"/>
        <s v="Reschduling as requested by  Wasim as he is travelling to native."/>
        <s v="Reschduling as requested by Abhishek, As team is busy with critical deliverables"/>
        <s v="Reschduling as requested by Amzad,as team h"/>
        <s v="Reschduling as requested by Anand, as he is on emergnecy leave"/>
        <s v="Reschduling as requested by Anand, as he is on emergnecy leave,Reschduling as requested by Anand,as he was caught up in another call"/>
        <s v="Reschduling as requested by Anitha , due to conflict meeting.Reschduling as requested by Ramesh,as per Raghu and Rama's availability,Reschduling as requested by Ramesh,as per Rama's availability"/>
        <s v="Reschduling as requested by Anitha, as she has conflicting meeting"/>
        <s v="Reschduling as requested by Anitha, due to personal emergency,Reschduling as requested by Anitha, due to personal emergency"/>
        <s v="Reschduling as requested by Arun,As team is busy with critical deliverables"/>
        <s v="Reschduling as requested by as Vinod as he have conflicting meeting.Reschduling as requested by as Vinod ,due to personal emergency,Reschduling as requested by as Vinod ,as he was not on time"/>
        <s v="Reschduling as requested by Ashwin ,as requres time to review the project doccuments"/>
        <s v="Reschduling as requested by Ashwin, as he is busy with critical deliverables,Reschduling as requested by shilpa, as Giri was not available,Reschduling as requested by Ashwin, as he is not well"/>
        <s v="Reschduling as requested by Ashwin,as he is on PTO"/>
        <s v="Reschduling as requested by Asma As team was busy with distro deliverables,Reschduling as requested by Anand as he is on PTO"/>
        <s v="Reschduling as requested by Avinash, as he is held up with production issue."/>
        <s v="Reschduling as requested by Avinash, as team was busy"/>
        <s v="Reschduling as requested by Balaraj,as team is busy with critical deliverables,Reschduling as requested by Balaraj,as team is busy with critical deliverables."/>
        <s v="Reschduling as requested by Bhagya, as team was busy with critical deliverables"/>
        <s v="Reschduling as requested by Bhargavi,due to personal emergency"/>
        <s v="Reschduling as requested by Chaitras,as she is busy with critical deliveralbes"/>
        <s v="Reschduling as requested by Chirag , as he has conflicting meeting"/>
        <s v="Reschduling as requested by Chitra,as she is  busy with critcal delverables ,Reschduling as requested by Chitra,as she is  busy with critcal delverables "/>
        <s v="Reschduling as requested by Chitra,as she is busy with critical deliverables"/>
        <s v="Reschduling as requested by Divakar as team is busy with deliverables"/>
        <s v="Reschduling as requested by Divakar, as team was busy with distro deliverables"/>
        <s v="Reschduling as requested by Ekalavya,as he is on PTO"/>
        <s v="Reschduling as requested by Gairav and Team "/>
        <s v="Reschduling as requested by Gaurav, as he have conflicting meeting."/>
        <s v="Reschduling as requested by Gaurav,as team had technical issue"/>
        <s v="Reschduling as requested by Gaurav,Due to medical emergency"/>
        <s v="Reschduling as requested by Guarav as As Gaurav may take a day off that day,Reschduling as requested by Naresh as team busy with PI planing"/>
        <s v="Reschduling as requested by Hari,as he is on PTO"/>
        <s v="Reschduling as requested by Harshad,as he is travelling,Reschduling as requested by Ramesh, as Ramesh has conflicting meeting"/>
        <s v="Reschduling as requested by Indu,as she is busy with code freeze"/>
        <s v="Reschduling as requested by Jana,as he has conflicting meeting,Rescdhuling as requested by team,As team is busy in sprint deliverable and Client Demo"/>
        <s v="Reschduling as requested by Janarthana, as he had conflicting meeitng"/>
        <s v="Reschduling as requested by Janarthanan, as team is busy with critical deliverables,approved by Shashi and Ashwin."/>
        <s v="Reschduling as requested by Kishore, as he have conflicting meeting."/>
        <s v="Reschduling as requested by Kosala,as he has conflicting meeting,Rescdhuling as requested by Sreeja,as per everyones availability"/>
        <s v="Reschduling as requested by kosala,as team is busy with deliverables"/>
        <s v="Reschduling as requested by Laksh moved to 3rd week ."/>
        <s v="Reschduling as requested by Madhura, as team was busy with critical deliverables,Reschduling as Sreeja, as team didn’t turnup"/>
        <s v="Reschduling as requested by Manish, as he has conflicting meeting"/>
        <s v="Reschduling as requested by Manisha, As Team is busy with other meeting"/>
        <s v="Reschduling as requested by Murali, as he has client meeting"/>
        <s v="Reschduling as requested by Nageshwar,as he is with critical deliverables"/>
        <s v="Reschduling as requested by Nakeeran, as he is busy with sprint planing."/>
        <s v="Reschduling as requested by Naresh as team busy with PI planing"/>
        <s v="Reschduling as requested by Nischal,as he has conflicting meeting"/>
        <s v="Reschduling as requested by Nishant,As he is busy with critical deliverables"/>
        <s v="Reschduling as requested by Nitesh as team is busy with retro ,grooming and planing"/>
        <s v="Reschduling as requested by Pallavi,as she is busy with critcal deliverables"/>
        <s v="Reschduling as requested by Paramita"/>
        <s v="Reschduling as requested by Paramita ,as team is busy with deliverables"/>
        <s v="Reschduling as requested by Prakash"/>
        <s v="Reschduling as requested by Prakash as he was on PTO."/>
        <s v="Reschduling as requested by Pratyush, as he has conflictiong meeitng"/>
        <s v="Reschduling as requested by Pratyush,as team is busy with critical deliverables"/>
        <s v="Reschduling as requested by Pravin,due to personal emergency"/>
        <s v="Reschduling as requested by Priyanka,as she has conflicting meeting"/>
        <s v="Reschduling as requested by Puneeth as he is busy with deliverables "/>
        <s v="Reschduling as requested by Pushpa , as team is busy with sprint closure"/>
        <s v="Reschduling as requested by Rachit ,As team is busy with critical deliverables"/>
        <s v="Reschduling as requested by Raghu"/>
        <s v="Reschduling as requested by Raghu, as team is busy with PI planing "/>
        <s v="Reschduling as requested by Raghu,as he is busy with PI planing"/>
        <s v="Reschduling as requested by Rakesh, as he is on PTO"/>
        <s v="Reschduling as requested by Rakesh,as he is not well.Reschduling as requested by Rakesh,as he is not well."/>
        <s v="Reschduling as requested By Rameh,due to frequesncy of reviews"/>
        <s v="Reschduling as requested by Ramesh"/>
        <s v="Reschduling as requested by Ramesh,due to personal emergency"/>
        <s v="Reschduling as requested by Ramesh,due to personal emergency,Reschduling as requested by Balaraj,due to personal emergency"/>
        <s v="Reschduling as requested by Ramesh,Due to personal emergency."/>
        <s v="Reschduling as requested by Rathan as team will be busy in PI planning"/>
        <s v="Reschduling as requested by Ravi,as team sprint just started."/>
        <s v="Reschduling as requested by Ravi,Due to pre - requisites preparation  , Reschduling as requested by Samanth,due to medical emergency"/>
        <s v="Reschduling as requested by Recha ,as s conflicting meeting"/>
        <s v="Reschduling as requested by Reecha ,as team is busy with critical deliverables,Reschduling as requested by Samarjeet,as team is busy with critical deliverables"/>
        <s v="Reschduling as requested by Rima as there is a proposal that she need to work on and submit by tomorrow"/>
        <s v="Reschduling as requested by Rima,as he has conflicting meeting"/>
        <s v="Reschduling as requested by Rima,to keep the 1month gap between reviews"/>
        <s v="Reschduling as requested by Rmaya as, she is held up with team lunch"/>
        <s v="Reschduling as requested by Roank, as he  have conflicting meeting"/>
        <s v="Reschduling as requested by Rohit, as he was busy with critical deliverables "/>
        <s v="Reschduling as requested by Ronak,based on  his availability"/>
        <s v="Reschduling as requested by Roshith as busy with client meeting,Reschduling as Himanshu is not available.Reschduling as Roshith is on PTO.,Reschduling as team did not turn up"/>
        <s v="Reschduling as requested by Sabya,As team was busy with critical deliverables"/>
        <s v="Reschduling as requested by Sachin,as  he is busy with release activities"/>
        <s v="Reschduling as requested by Samanth and team"/>
        <s v="Reschduling as requested by samanth as he is unwell"/>
        <s v="Reschduling as requested by Samanth,as As he busy with critical deilverables"/>
        <s v="Reschduling as requested by Samanth,as As team busy with critical deilverables,Reschduling as requested by Samanth,as As he isbusy with critical deilverables"/>
        <s v="Reschduling as requested by Samanth,as George had personal emergency,Reschduling as requested by Samanth,as As he is busy with critical deilverables"/>
        <s v="Reschduling as requested by Samanth,as he is unwell."/>
        <s v="Reschduling as requested by Sanchita,as she was busy with deliverables"/>
        <s v="Reschduling as requested by Sandhya as  team busy with critical deliverables"/>
        <s v="Reschduling as requested by Saradi , as he has a conflict meeting"/>
        <s v="Reschduling as requested by Sathish , as he  have conflicting meeting,Reschduling as requeted by Rama, as he have conflicting meeting.Reschduling as requested by Sathish , as he  have conflicting meeting,Reschduling as review didn’t happened due to miscommunication,as rama asked to set up the review by 9PM , later he was saying that he told it was supposed to be 9:30PM"/>
        <s v="Reschduling as requested by Sawamintahan as he is on PTO"/>
        <s v="Reschduling as requested by Senthil,as he is on PTO tentitvely"/>
        <s v="Reschduling as requested by Shanmugappa ,as he is on emergency leave "/>
        <s v="Reschduling as requested by Shanmugappa,due to personal emergency. Reschduling as requested by Janarthanan, as team is busy with critical deliverables,approved by Shashi and Ashwin."/>
        <s v="Reschduling as requested by Shekar,as he is held up with other meeting"/>
        <s v="Reschduling as requested by Siddique, due to medical emenrgency"/>
        <s v="Reschduling as requested by Smita Reschedule as Smita and Priya is onsite&#10;"/>
        <s v="Reschduling as requested by Sneha, as production deployment has been postponed. she will not be able to attend the review. "/>
        <s v="Reschduling as requested by Sneha, as team busy with critical deliverables"/>
        <s v="Reschduling as requested by Sreeja as sreej requiered Ramesh's slot to have project Inititaion "/>
        <s v="Reschduling as requested by Sreeja, as she is unwell"/>
        <s v="Reschduling as requested by Sreeja,as she is not able to reach for this reivew."/>
        <s v="Reschduling as requested by Sunil, as he is busy with multiple meeting"/>
        <s v="Reschduling as requested by Sunil,as he had conflicting ,meeting"/>
        <s v="Reschduling as requested by Suresh,as team is busy with critical deliverables"/>
        <s v="Reschduling as requested by Sushmita,as she is busy with critcal deliverables"/>
        <s v="Reschduling as requested by Sushmita,as she is not available"/>
        <s v="Reschduling as requested by Swannu"/>
        <s v="Reschduling as requested by Swanu, as he has conflicting meeting,Reschduling as requested by Swanu, as he has conflicting meeting"/>
        <s v="Reschduling as requested by Team,and approved by Suyash"/>
        <s v="Reschduling as requested by Thyaagaraj, due personal emergency"/>
        <s v="Reschduling as requested by Thyagaraj as team is busy with hectic Dry Run / Validation Deployments"/>
        <s v="Reschduling as requested by Vasan , as he is busy with critical deliverables"/>
        <s v="Reschduling as requested by Vasan, as he was busy with critcial deliverables"/>
        <s v="Reschduling as requested by Vijay as he is busy with critical deliverables."/>
        <s v="Reschduling as requested by Vijay, as he was held up with critical deliverables"/>
        <s v="Reschduling as requested by Vinay, as he is out of station.Reschduling as requested by Shri, as he is busy with deliverables "/>
        <s v="Reschduling as requested by Vineesh, as he has conflicting meeting,Reschduling as requested by Neha ,team is not availble"/>
        <s v="Reschduling as requested by Vinod ,as chaitra is on PTO,Reschduling as requested by Krishna , as he is asked quratine because he is traveld to native place,Reschduling as requested by Krishna ,due to BCP."/>
        <s v="Reschduling as requested by Vinod as he is busy on personal work."/>
        <s v="Reschduling as requested by Vipul,as was busy with critical deliverables."/>
        <s v="Reschduling as requested by Vishal ,as team is busy with other meeting"/>
        <s v="Reschduling as requested by Wasim,as he was on leave,Reschduling as requested by Pirzada,as team is busy with critcal deliverables"/>
        <s v="Reschduling as requested Laksh,as he conflicting meeting"/>
        <s v="Reschduling as requeted by Indu,as  she is held up with other meeting,Reschduling as requeted by Shreyas,as he was  not available"/>
        <s v="Reschduling as requetsed by Rathan as he is busy on PI planing "/>
        <s v="Reschduling as requetsed by Sreeja, to cover the Arctict part"/>
        <s v="Reschduling as requsted  by Sudhakar, as Ganesh is not available due to personal emergency"/>
        <s v="Reschduling as Roopa was held up with critical deliverables.Reschduling as  team will be  in validation this week and Sneha will be on leave next week on 27th and 28th,Reschduling as Roopa was held up with critical deliverables"/>
        <s v="Reschduling as Roopa was not availble "/>
        <s v="Reschduling as rquested by Vasan, as he is busy with critical deliverables"/>
        <s v="Reschduling as rquested by Vasan, as he was held up with other meeting"/>
        <s v="Reschduling as Saradhi is unwell."/>
        <s v="Reschduling as sugeested by Laksh moved to 3ed week"/>
        <s v="Reschduling as suggested by Ramesh"/>
        <s v="Reschduling as suggested by Samanth"/>
        <s v="Reschduling as suggested by Sreeja"/>
        <s v="Reschduling as team is not availble due to corona outbreak,Reschduling as requested by Aparna, as she is busy with critical deliverables."/>
        <s v="Reschduling as there was team issue"/>
        <s v="Reschduling as Vijay was held up with critical deliverables,Reschduling as  requested by Pradeep as he is not well..Reschduling as per everyone’s availability ,Reschduling as per everyone’s availability "/>
        <s v="Reschduling asrequested by Rathna as team had technical issues"/>
        <s v="Reschduling asrequested by Vasan , as he has critical deliverables,Reschduling asrequested by Vasan , as he has critical deliverables"/>
        <s v="Reschduling due to current prevailing situation, this project start is getting delayed by customer.,Reshduling as suggested by Sreeja"/>
        <s v="Reschdululing as  Prometheus team was not available"/>
        <s v="reschedule as Sanchita is on PTO on 16th week"/>
        <s v="Rescheduling as Murali didn’t join the call"/>
        <s v="Rescheduling as Pradeep is busy with PI planing "/>
        <s v="Rescheduling as Pratyush is unwell"/>
        <s v="Rescheduling as requested by  Samarjeet,as Aditya is on PTO,Rescheduling as requested by Gaurav, as he  not available today due to his project commitment."/>
        <s v="Rescheduling as requested by  Yogananda, as team is busy with client meeting,Rescheduling as requested by  Manoj, as per his availability,Rescheduling as requested by  Manoj,due to connectivity issues"/>
        <s v="Rescheduling as requested by Laksh,Rescheduling as requested by Laksh, as he has conflicting meeting"/>
        <s v="Rescheduling as requested by naresh was occupied with the team since it was last day of the sprint to deliver"/>
        <s v="Rescheduling as requested by Radha, as Team is busy with critical deliverables"/>
        <s v="Rescheduling as requested by Vasan, as Vasan had conflicting meeting"/>
        <s v="Rescheduling as ther is new QA is going to take over"/>
        <s v="Reschsuling as requested by Harini ,as  they have conflict meeting for reverse transition with client. "/>
        <s v="Reschuling as requested by Murali, ashe is held up with PI planing "/>
        <s v="Reschuling as requested by Sreeja,as saradhi was Mandatory,Reschuling as requested by Saradhi as team has conflicting meeting,Reschduling as requested by Pradeep,as he have confflicting meeting"/>
        <s v="Reschuluing as per everyone's availability,Reshduling as requested by Choo lee."/>
        <s v="Reschuluing as Reecha had personal emergency"/>
        <s v="Reschuluing as Reecha,due to unwell."/>
        <s v="Resdhuling as requetsed by Chiraag"/>
        <s v="Reshcduling as requested by Ganesh, as he is not availble"/>
        <s v="Reshcduling as requested by Giri, As he is travelling to clinet place.Reschduling as per Samanth's availability,Reschduling as requested by Arun As he is on leave due to a medical emergency occurred to his brother."/>
        <s v="Reshcduling as requested by Pratyush, as team was busy with WFH setup"/>
        <s v="Reshcduling as requested by Vijay."/>
        <s v="Reshdeuling as per everyone's availbility"/>
        <s v="Reshdeuling as requested by Asha, as she is unwell."/>
        <s v="Reshduling as Krishna was not available"/>
        <s v="Reshduling as per everyone's"/>
        <s v="Reshduling as requested by Naresh,as team is  busy with critical deliverables"/>
        <s v="Reshduling as requested by Sneha,as she is busy"/>
        <s v="Reshduling as requested by Vasan as he is busy with deliverables."/>
        <s v="Reshduling as requested by Vishesh,as he is on leave."/>
        <s v="Reshduling as Sunil is travelling "/>
        <s v="Reshduling as team is busy with deliverables"/>
        <s v="Reshedulin gas requesdted by Pallavi, as she is busy with PI planing"/>
        <s v="Resheduling as requested by Anita,as she is on PTO"/>
        <s v="Resheduling as requested by Laksh as he is held up with prior engagement."/>
        <s v="Resheduling as requested by Reecha,as team will be busy with activities regarding demo with client.Reschduling as requested by Viajy ,as he is held up with critical deliverables"/>
        <s v="Reshuduling as requested by Wasim, as there was technial issues,Reschduling as requested Binod as team is not availble"/>
        <m/>
      </sharedItems>
    </cacheField>
    <cacheField name="Same day reschedule" numFmtId="0">
      <sharedItems containsBlank="1" count="2">
        <s v="Y"/>
        <m/>
      </sharedItems>
    </cacheField>
    <cacheField name="x2" numFmtId="0">
      <sharedItems containsDate="1" containsBlank="1" containsMixedTypes="1" minDate="2020-05-21T00:00:00" maxDate="2020-05-21T00:00:00" count="3">
        <d v="2020-05-21T00:00:00"/>
        <s v="Y"/>
        <m/>
      </sharedItems>
    </cacheField>
    <cacheField name="WSR Mail Sent" numFmtId="0">
      <sharedItems containsBlank="1" count="3">
        <s v="NA"/>
        <s v="Y"/>
        <m/>
      </sharedItems>
    </cacheField>
    <cacheField name="WSR Received" numFmtId="0">
      <sharedItems containsBlank="1" count="3">
        <s v="NA"/>
        <s v="Y"/>
        <m/>
      </sharedItems>
    </cacheField>
    <cacheField name="Review Pre-requisite Received" numFmtId="0">
      <sharedItems containsBlank="1" count="3">
        <s v="NA"/>
        <s v="Y"/>
        <m/>
      </sharedItems>
    </cacheField>
    <cacheField name="x3" numFmtId="0">
      <sharedItems containsBlank="1" count="2">
        <s v="Tyagaraj Annasamy"/>
        <m/>
      </sharedItems>
    </cacheField>
    <cacheField name="PM" numFmtId="0">
      <sharedItems containsBlank="1" count="61">
        <s v="&#10;"/>
        <s v="Abhimanyu Kumar"/>
        <s v="Akhil"/>
        <s v="Akhil Shukla"/>
        <s v="Akhil, Nischal"/>
        <s v="Anitha Balakrishnan, Manoj Madhavan"/>
        <s v="Anupam Basu"/>
        <s v="Anupama Dasgupta"/>
        <s v="Asha Pallan"/>
        <s v="Baiju T, Ashwin, Manoj M"/>
        <s v="Baiju T, Ashwin,Manoj M"/>
        <s v="Balaraj Narasimhaih"/>
        <s v="Daniel Arrell, Shilpa Joshi"/>
        <s v="Dhanasekhar"/>
        <s v="Dhanasekhar, Manoj, Vipin, Ashwin C"/>
        <s v="Ganesh Kodali"/>
        <s v="Gaurav Srivastav"/>
        <s v="Gaurav Srivastava"/>
        <s v="Girsh Gupta"/>
        <s v="Hariharan"/>
        <s v="Irfan Ahmed Dalwale, Vinitha Shama Rao"/>
        <s v="Jaison"/>
        <s v="Lanke Sirisha"/>
        <s v="Madhura Veeraiah, Naresh Jindam, Saravana Kumar"/>
        <s v="Mahesh Ramchandra Kulkarni"/>
        <s v="Manoj Madhavan"/>
        <s v="Monish Pandya"/>
        <s v="Monoish Pandya"/>
        <s v="Naresh Jindam"/>
        <s v="ONN"/>
        <s v="Paramita Bhattacharya"/>
        <s v="Praveen Kumar Hiriyanna,"/>
        <s v="Pravin Keasavan"/>
        <s v="Pushpa/Raghunandan"/>
        <s v="Raghunandan"/>
        <s v="Rakehs shah"/>
        <s v="Rakesh"/>
        <s v="Rakesh Kumar Govindu"/>
        <s v="Rashmi Ganesh"/>
        <s v="Rashmi Ganesh, Vinay Pal"/>
        <s v="Reschduling as requetsed by Sinmay,as Gaurav has internet outage issues"/>
        <s v="Rohit Sodhi"/>
        <s v="Sachin Tripathi"/>
        <s v="Sandhya Krishna"/>
        <s v="Seema Revanasiddappa Tonashyal"/>
        <s v="Senthil Perumal Arumugapandian Murugan"/>
        <s v="Som Subhra Chakraborty, Vasudevan Manavalan"/>
        <s v="Sunil Kumar Ramakrishnaiah"/>
        <s v="Suyash,Vivek"/>
        <s v="Swanu"/>
        <s v="Tyagaraj Annasamy"/>
        <s v="Vasudevan"/>
        <s v="Vijay  Murthy"/>
        <s v="Vijay Murthy"/>
        <s v="Vinitha Shama Rao"/>
        <s v="Vinod Satyanarayana"/>
        <s v="Vinod Satyanarayana "/>
        <s v="Vinod Satyanarayana &amp; Manoj M"/>
        <s v="vipin hari"/>
        <s v="Vivek Kumar, Kosala Ram Gangaiah"/>
        <m/>
      </sharedItems>
    </cacheField>
    <cacheField name="DM" numFmtId="0">
      <sharedItems containsBlank="1" count="19">
        <s v="Anand Ezhumalai"/>
        <s v="Anki Reddy"/>
        <s v="Ankireddy"/>
        <s v="Anupama Dasgupta"/>
        <s v="Arnab Chowdhury"/>
        <s v="Hariprasad Reddy Elavarthi"/>
        <s v="Harish Manjunath"/>
        <s v="Harsih Manjunath"/>
        <s v="Pampan Gowda"/>
        <s v="Pavan Vaesudevan"/>
        <s v="Pavan Vasudevan, Krishnaprasad Balasundaram"/>
        <s v="Rachit Srivastava"/>
        <s v="Shashikiran Madhukar"/>
        <s v="Shwethabh Kumar"/>
        <s v="Somya Jaiswal"/>
        <s v="Venkateswaran Vagulabaranan"/>
        <s v="Vinay Pal,Vishal Pillai"/>
        <s v="Vinitha Shama Rao"/>
        <m/>
      </sharedItems>
    </cacheField>
    <cacheField name="OPM" numFmtId="0">
      <sharedItems containsBlank="1" count="13">
        <s v="Akash Swain"/>
        <s v="Ashok Amilineni"/>
        <s v="Choo Lee"/>
        <s v="Krishnaraddi Hulihalli"/>
        <s v="Monthly"/>
        <s v="Saradhi Vakiti"/>
        <s v="Shilpa Joshi"/>
        <s v="Sitaramaraju Atchutuni"/>
        <s v="Suyash Kumar Nigam"/>
        <s v="Venkateswaran Vagulabaranan"/>
        <s v="Vijay Rajan (ARC SaysShilpa Joshi)"/>
        <s v="Vipul Kartik"/>
        <m/>
      </sharedItems>
    </cacheField>
    <cacheField name="AM" numFmtId="0">
      <sharedItems containsBlank="1" count="10">
        <s v="Arnab Chowdhury"/>
        <s v="Arnab Roy Chowdhury"/>
        <s v="Chiraag Shah"/>
        <s v="Chirag Shah"/>
        <s v="Jerry JR Buchanan"/>
        <s v="Kshitij Shah"/>
        <s v="Sunil Kumar"/>
        <s v="Vinitha Shama Rao"/>
        <s v="Vishal Pillai"/>
        <m/>
      </sharedItems>
    </cacheField>
    <cacheField name="Project Specification/Technology" numFmtId="0">
      <sharedItems containsDate="1" containsBlank="1" containsMixedTypes="1" minDate="2020-01-24T00:00:00" maxDate="2020-01-24T00:00:00" count="27">
        <d v="2020-01-24T00:00:00"/>
        <s v=".Net"/>
        <s v=".Net, C#"/>
        <s v=".Net, Java Script"/>
        <s v=".Net, SQL"/>
        <s v=".NET, SQL, MVC 4.0"/>
        <s v="a. SCALA, Java, React Js, MySQL, Cucumber&#10;b. Jira&#10;"/>
        <s v="ASP.NET 2.0, C#, XML"/>
        <s v="C# with Powershell, MS Build, TFS , SQL\SQL Server, VM Management"/>
        <s v="ETL+.net, C#"/>
        <s v="Java 8.0, My SQL, Jasper Reports, Selenium, Cucumber"/>
        <s v="Java, .NET, Angular JS, Knockout"/>
        <s v="Java, RoR, React JS"/>
        <s v="Java, spring React JS"/>
        <s v="NET Core, Angular JS, C#"/>
        <s v="Net MVC 5.2x, SSIS, Kendo, SQL, ETL Testing, Ruby Watir Framework"/>
        <s v="PHP"/>
        <s v="ReactJS - Web part, ReactNative (supports both Android and iOS, responsive UI) - Mobile app"/>
        <s v="RoR, React JS"/>
        <s v="Ruby&amp;rails, React JS"/>
        <s v="SCALA,  React Js, MySQL, Cucumber"/>
        <s v="SCALA, Java, React Js, MySQL, Cucumber"/>
        <s v="SQL server 2012, SSAS 2012, SAP BO 4.1 &#10;SQL server 2012, SSAS 2012, SAP BO 4.1 &#10;"/>
        <s v="Talend ETL, Java"/>
        <s v="Talend ETL, Java, Spring, Hibernate "/>
        <s v="The scope for Success-EHS projects would be enhancement &amp; defect fixes for Success EHS EMR product."/>
        <m/>
      </sharedItems>
    </cacheField>
    <cacheField name="Schedule (Dec'19)&#10;Current Plan2" numFmtId="0">
      <sharedItems containsDate="1" containsBlank="1" containsMixedTypes="1" minDate="1899-12-30T00:00:00" maxDate="2020-06-01T00:00:00" count="116">
        <d v="1899-12-30T00:00:00"/>
        <d v="2019-01-02T00:00:00"/>
        <d v="2019-01-08T00:00:00"/>
        <d v="2019-12-02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7T00:00:00"/>
        <d v="2020-01-08T00:00:00"/>
        <d v="2020-01-09T00:00:00"/>
        <d v="2020-01-10T00:00:00"/>
        <d v="2020-01-13T00:00:00"/>
        <d v="2020-01-14T00:00:00"/>
        <d v="2020-01-16T00:00:00"/>
        <d v="2020-01-17T00:00:00"/>
        <d v="2020-01-20T00:00:00"/>
        <d v="2020-01-21T00:00:00"/>
        <d v="2020-01-22T00:00:00"/>
        <d v="2020-01-23T00:00:00"/>
        <d v="2020-01-24T00:00:00"/>
        <d v="2020-01-27T00:00:00"/>
        <d v="2020-01-28T00:00:00"/>
        <d v="2020-01-29T00:00:00"/>
        <d v="2020-02-04T00:00:00"/>
        <d v="2020-02-06T00:00:00"/>
        <d v="2020-02-10T00:00:00"/>
        <d v="2020-02-11T00:00:00"/>
        <d v="2020-02-12T00:00:00"/>
        <d v="2020-02-13T00:00:00"/>
        <d v="2020-02-14T00:00:00"/>
        <d v="2020-02-17T00:00:00"/>
        <d v="2020-02-18T00:00:00"/>
        <d v="2020-02-19T00:00:00"/>
        <d v="2020-02-20T00:00:00"/>
        <d v="2020-02-21T00:00:00"/>
        <d v="2020-02-24T00:00:00"/>
        <d v="2020-02-25T00:00:00"/>
        <d v="2020-02-26T00:00:00"/>
        <d v="2020-02-27T00:00:00"/>
        <d v="2020-02-28T00:00:00"/>
        <d v="2020-03-02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6T00:00:00"/>
        <d v="2020-03-27T00:00:00"/>
        <d v="2020-03-30T00:00:00"/>
        <d v="2020-04-01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s v="NA"/>
        <s v="NA(Need to check with sreeja)"/>
        <s v="Ramesh Bhuyan"/>
        <s v="TBD"/>
        <m/>
      </sharedItems>
    </cacheField>
    <cacheField name="Oct'19 Reviewer" numFmtId="0">
      <sharedItems containsBlank="1" count="69">
        <s v="Ajay Sidde"/>
        <s v="Ajith P"/>
        <s v="Anand Ezhumalai"/>
        <s v="Anitha Balakrishnan"/>
        <s v="Anitha T"/>
        <s v="Ankit Talwar"/>
        <s v="Anupam Narayana"/>
        <s v="Ashwin Chandrashekaraiah"/>
        <s v="Ashwini P"/>
        <s v="Avinash Singh"/>
        <s v="Baiju"/>
        <s v="Bhanushree Prasad "/>
        <s v="Charan Buddama"/>
        <s v="Devaraju "/>
        <s v="Ganesh Kodali"/>
        <s v="Gaurav Srivastava"/>
        <s v="Giri Bathala"/>
        <s v="Indulakshmi"/>
        <s v="Janarthanan Durairaj"/>
        <s v="Jatin"/>
        <s v="Jojo John"/>
        <s v="Kartik Kumar"/>
        <s v="Kosala/Nischal"/>
        <s v="Krishna Narayana"/>
        <s v="Lakshmeesha Gundurao"/>
        <s v="Linson Augustine"/>
        <s v="Manoj kakkatil"/>
        <s v="Muralidhar"/>
        <s v="Narayana Nalam "/>
        <s v="Nischal Chhetri"/>
        <s v="Nishanth choudhary"/>
        <s v="Nishanth choudry"/>
        <s v="Pradeep H"/>
        <s v="Pradeep H/Ramakrishna"/>
        <s v="Pradeep Hebbale "/>
        <s v="Prakash Basireddy"/>
        <s v="Pratyush Rai"/>
        <s v="Puneeth Kadiwal"/>
        <s v="Ramakrishna G"/>
        <s v="Ramakrishna Gorty "/>
        <s v="Ramesh Bhuyan"/>
        <s v="Rathan Singade"/>
        <s v="Rima Nunna"/>
        <s v="Ronak Sanghavi"/>
        <s v="Roopa Subramanyam"/>
        <s v="Roshith"/>
        <s v="Samanth and Priya"/>
        <s v="Samanth Bapu"/>
        <s v="Samanth Bapu and Priya"/>
        <s v="Samarjeet"/>
        <s v="Sananth"/>
        <s v="Sanchita Chatterjee"/>
        <s v="Sanju Nagaraj"/>
        <s v="Shanmugappa R"/>
        <s v="Shrikrishna Ujjire"/>
        <s v="Smita Ramtekkar "/>
        <s v="Sourabh Virdi"/>
        <s v="Sourodipta Bose"/>
        <s v="Sreeja"/>
        <s v="Sudhakar Pujari"/>
        <s v="Swaminathan"/>
        <s v="TBD"/>
        <s v="Vasan"/>
        <s v="Vijay Krishna"/>
        <s v="Vikas Singh"/>
        <s v="Vineesh Kumar"/>
        <s v="Vishesh Bhawsar"/>
        <s v="Wasim Ahmed "/>
        <m/>
      </sharedItems>
    </cacheField>
    <cacheField name="Review freequency" numFmtId="0">
      <sharedItems containsBlank="1" count="7">
        <s v="1 for 2 Months"/>
        <s v="BI Monthly"/>
        <s v="Fortnightly"/>
        <s v="Monthly"/>
        <s v="Quarterly"/>
        <s v="Quaterly"/>
        <m/>
      </sharedItems>
    </cacheField>
    <cacheField name="ARC Project mapping" numFmtId="0">
      <sharedItems containsBlank="1" count="76">
        <s v=" AETNA - Performance QA"/>
        <s v=" AETNA - Test Data Management"/>
        <s v=" MEDIDATA - Imedidata Support"/>
        <s v="Additional review as suggested by Samanth"/>
        <s v="AETNA"/>
        <s v="AETNA - Active Advice"/>
        <s v="AETNA - BI - Sales Effectiveness"/>
        <s v="Aetna - Data Platform"/>
        <s v="AETNA - Digital Transformation"/>
        <s v="AETNA - Digital Transformation "/>
        <s v="AETNA - L1 SUPPORT"/>
        <s v="AETNA - QA"/>
        <s v="AETNA - RPA "/>
        <s v="AETNA - Salesforce"/>
        <s v="AETNA - Salesforce - QA"/>
        <s v="AETNA - Salesforce, Application Support"/>
        <s v="AETNA - Test Data Management, Performance QA, Salesforce - QA"/>
        <s v="AIM - DT Payor"/>
        <s v="ALIERA -  Member Portal"/>
        <s v="ALIERA - Broker Portal "/>
        <s v="ALIERA - Broker Portal 2.0"/>
        <s v="ALIERA - Broker Portal Phase 2"/>
        <s v="ALIERA - HealthRules Implementation"/>
        <s v="ALIERA - Member Portal "/>
        <s v="ALIERA - UAT &amp; Prod Rollout Support"/>
        <s v="Canceling this meeting for now as suggested by Sreeja."/>
        <s v="CNXR - SaaS - Atlas (Member Management)"/>
        <s v="CNXR - SaaS - Connecture"/>
        <s v="CNXR - SaaS - Enterprise"/>
        <s v="Cotiviti -  Star Navigator"/>
        <s v="Cotiviti - CAC Integration "/>
        <s v="Cotiviti - EDP - Development"/>
        <s v="Cotiviti - EDP - Development &amp; EDPD Migration"/>
        <s v="Cotiviti - Executive Dashboard"/>
        <s v="COTIVITI - Quality Reporter"/>
        <s v="COTIVITI - Quality Reporter - Invincible"/>
        <s v="Cotiviti - Quality Reporter &amp; IQWT"/>
        <s v="COTIVITI - Star Navigator M&amp;S"/>
        <s v="Greenway - All"/>
        <s v="Greenway - Build &amp; Release"/>
        <s v="GREENWAY - GCS - Kingfisher"/>
        <s v="GREENWAY - GCS - QA Automation"/>
        <s v="Greenway - NFT-1-Patriots, NFT-2 raiders, NFT5-falcons, "/>
        <s v="Greenway - NFT3-phoenix, NFT-4- Jagurars, NFT6-Warriors"/>
        <s v="GREENWAY - PDT"/>
        <s v="Greenway - PDT-1- Titans, PDT-2 - Scorpions, PDT3-Avengers, PDT4-Gladiators"/>
        <s v="GREENWAY - PS - NFT 1 - Patriots"/>
        <s v="GREENWAY - QA regression1"/>
        <s v="GREENWAY - SEHS PDT "/>
        <s v="GREENWAY - SuccessEHS - PDT"/>
        <s v="GREENWAY -PS - NFT 3 - Phoenix"/>
        <s v="IQVIA - IRP1"/>
        <s v="IQVIA - IRP2"/>
        <s v="IQVIA - IRP3"/>
        <s v="MAGELLAN - Provider Search And Directory"/>
        <s v="MagellanRx – NCQA "/>
        <s v="MEDIDATA - CTMS"/>
        <s v="MEDIDATA - ETL Data ComparisonAutomation"/>
        <s v="MEDIDATA - ICF Staff Aug"/>
        <s v="MEDIDATA - Payments"/>
        <s v="MEDIDATA - RACT"/>
        <s v="MEDIDATA - SiM/IM/NT "/>
        <s v="MEDIDATA - Study Management"/>
        <s v="NAVVIS - CoreoSustance - (Coreohome)"/>
        <s v="NAVVIS - CoreoView - (PTS)"/>
        <s v="NAVVIS -CoreoSustance "/>
        <s v="NEUGEN - Run &amp; Operate"/>
        <s v="Next review will in April"/>
        <s v="Next review will in May"/>
        <s v="NHPRI - RPA"/>
        <s v="OPTUM - UHC Claims"/>
        <s v="R1 - EMS - Eligibility"/>
        <s v="RMHP - Facets Support"/>
        <s v="s"/>
        <s v="SAS - Edit Research"/>
        <m/>
      </sharedItems>
    </cacheField>
    <cacheField name="Remarks" numFmtId="0">
      <sharedItems containsBlank="1" containsMixedTypes="1" containsNumber="1" minValue="0.2" maxValue="0.6" count="171">
        <n v="0.2"/>
        <n v="0.4131"/>
        <n v="0.6"/>
        <s v="&#10; QA review is not required for the month of Feb, since senior QA is yet to join , we need to plan for March&#10;"/>
        <s v="  Paramount EDW – Don’t plan this review. Mark as NA. (As per sreeja's  mail)"/>
        <s v=" Phase 1 is completed. Yet to confirmation on Phase 2.Awaiting Naresh mail"/>
        <s v="(Last review in Dec next review in March)"/>
        <s v="• Roopa was not available in person&#10;• Nischal did not share offline reports&#10;"/>
        <s v="5F - Snooze only, Last Review: 12 Nov"/>
        <s v="After Sync up meeting, will paln the date"/>
        <s v="Alternate month review, Last review Aug 14"/>
        <s v="Alternate month review, Last review Jul 17"/>
        <s v="As discussed with Hari, EM review is not required for June month"/>
        <s v="As discussed with Hari, EM review not required for May month"/>
        <s v="As per Laksh's mail"/>
        <s v="As per Ramesh mail_Once in two month _5th June"/>
        <s v="As per Ramesh mail, No reivew planned for June"/>
        <s v="As per Ramesh's mail"/>
        <s v="As per samanth mail(TBD)"/>
        <s v="As per samanth mail(Teams)"/>
        <s v="As Ramesh Sugegested ,"/>
        <s v="As requested by Ramesh Additional review for 30Mins with Nischal"/>
        <s v="As Sreeja and laksh suggested keeping combined QA reivew &amp;QA Automation"/>
        <s v="As Sreeja and laksh suggested keeping only 1 QA reivew"/>
        <s v="As sreeja confirmed , No BA reuired for March,need to plan for April"/>
        <s v="As they don’t have any BA as part of Data platform team."/>
        <s v="BA's managed by client a per Raghu"/>
        <s v="Called as L2, Though it was planned only for App Supp, Ramesh had reviewd Salesforce as well, hence made it as combined review."/>
        <s v="Canceled meeting as suggested by Rajshekar"/>
        <s v="Canceled this review as Murali was on leave, need to plan early next month"/>
        <s v="Canceling the review as suggested by Sreeja"/>
        <s v="Canceling the review from Past 2 sprints team working on Regression &amp; IP works only. So team dont have any code to review. As approved by Harish"/>
        <s v="Canceling this review as Informed by Laksh and sreeja"/>
        <s v="Canceling this review as suggested by Ramesh."/>
        <s v="Canceling this review as suggested by Somya and Sreeja,Shall see the scope in May and decide about the reviews by then."/>
        <s v="Canceling this review as suggested by Sreeja, as wasim will cover this review for next month"/>
        <s v="Canceling this review as suggetsed by Ramesh"/>
        <s v="Canceling this review as team working on Regression Sprint &amp; IP Sprint in last month. We don’t have any code changes for review. We can move this to next month. Sprint 1 starts today only.Approved by Harish Manjunath"/>
        <s v="Canceling this review for now as suggested by Sreeja_Mail June 11"/>
        <s v="Canceling this review for the month of Jan , approved by Harish."/>
        <s v="Canceling this review for the month of Jan, approved by Harish.Need to plan this review in 2nd week of Feb."/>
        <s v="Canceling this review for the month of Jan,as confirmed by Sreeja."/>
        <s v="Canceling this review for the month of March, we will schedule the combined review of  R1 Ares, Thebes, Hector &amp; Troy for April as suggested by Laksh and Somya."/>
        <s v="Changed to EM review from Project Ubserstanding as disussed with Sreeja"/>
        <s v="Check with Harish every month if it is required or not"/>
        <s v="Closed"/>
        <s v="Clubbed the review with offshore review"/>
        <s v="Clubbed with AETNA - Test Data Management, Performance QA, Salesforce - QA"/>
        <s v="Clubbed with AETNA - Test Data Management, Performance QA, Salesforce - QA,As per Ramesh mail, No reivew planned for June"/>
        <s v="Clubed with EMS as per Ramesh_dated 29-Apr"/>
        <s v="Combined &quot;QR Automation&quot; as per Ramesh_dated 29 Apr"/>
        <s v="Combined Review"/>
        <s v="Combined reviews as per Ramesh/Laksh mail"/>
        <s v="Combined with Automation"/>
        <s v="Cotiviti - Executive Dashboard BI review will not happen in Jan,Confirmed by sreeja"/>
        <s v="EM review is NA (project not started yet) as per sreeja's mail"/>
        <s v="facilitation review happened hence no report"/>
        <s v="From May month onwards, team is going to ramp down, - only QA members will be there  at offshore, so please  plan for QA review only."/>
        <s v="Hector KT is getting over by 7th april,after that we need to have spreate review"/>
        <s v="Issue with skype"/>
        <s v="Last review : 09/23/2019"/>
        <s v="Last review : 11 Nov Next review Feb"/>
        <s v="Last review : 13 Nov"/>
        <s v="Last review : 2019-08-13"/>
        <s v="Last review : 21 Nov"/>
        <s v="Last review : 22 Nov next review is on Feb"/>
        <s v="Last review : 23 Dec, next review will happen in March"/>
        <s v="Last review : Dec, next review will happen in Feb"/>
        <s v="Last review : in Dec'19 next review March' 20"/>
        <s v="Last review : in Sep'19 next review Dec'19"/>
        <s v="Last review in Dec next review in March"/>
        <s v="Last review in Sep next review in Dec"/>
        <s v="Last review on 23rd Sep"/>
        <s v="Last review on Feb next review on May"/>
        <s v="Last Review-sept 2019"/>
        <s v="Last review: 12 Nov"/>
        <s v="Last review: Nov next review in Feb"/>
        <s v="Last review: Sep 06, 2019 , next review on Dec"/>
        <s v="Last review: Sep, 2019 next review Dec"/>
        <s v="Meeting canceled as Vijay was on leave back in india"/>
        <s v="Meeting cancelled as per Ramesh mail_dated 20th April"/>
        <s v="Meeting is done only with Narayana, need to connect with Akhil"/>
        <s v="Moved to monthly as per Sreeja's mail dated_13th May"/>
        <s v="Moving this AM connect meeting from Apr month as this review did not happened "/>
        <s v="Need to be planned in Sep'19"/>
        <s v="Need to check with Sreeja regarding report"/>
        <s v="Need to check with Sreeja, weather EM required or not"/>
        <s v="Need to Plan deep drive between smanth and Priti Swain on April,(Mar deep drive not happened due to coronaoutbreak)"/>
        <s v="Need to plan project closure meeting Early April "/>
        <s v="New Project"/>
        <s v="Next review in June"/>
        <s v="Next review in May"/>
        <s v="Next review will be in April"/>
        <s v="Next review will be in August"/>
        <s v="Next review will be in July"/>
        <s v="Next review will be in June"/>
        <s v="Next review will be in March"/>
        <s v="Next review will be in March(As per communication with Ramesh review not required for march)"/>
        <s v="Next review will be in May"/>
        <s v="Next review will be in Sep"/>
        <s v="No Aetna Salesforce QA team active now. This project should be closed and review should not be planned."/>
        <s v="No EM review required  for  Aug &amp; Sep, need to plan in Oct, Nov, &amp; Dec, suggested by Smita, approved by Laksh. (Vinod - I am down with cough and cold hence will not make it to office. Can we have later in this week. Tried calling you now). "/>
        <s v="No more OPM review required for Aliera Portal suggested by Ramesh"/>
        <s v="No QA reviews required as per Sreeja's mail"/>
        <s v="No report for the month of Jan, confirmedby laksh"/>
        <s v="No Report for the month of Jan,confirmed by Laksh."/>
        <s v="No reports for the month of Jan as confirmed by Laksh"/>
        <s v="No review is required for the month of Feb  as confirmed by Ramesh"/>
        <s v="No review required for the month of feb as suggested by Ramesh"/>
        <s v="No review required. Project is closed as suggested by sreeja"/>
        <s v="No reviewers found with the skillset to review "/>
        <s v="No reviews in Jan'20 as suggested by Laksh&#10;"/>
        <s v="No Technical review required only EM done for April, as suggested by Ramesh"/>
        <s v="No TQ reviews required as per Sreeja's mail"/>
        <s v="Not required as per Ramesh mail_dated 29th Apr"/>
        <s v="Not required for Apr Month as per Ramesh mail"/>
        <s v="Not required, One review sufficient as per Ramesh mail"/>
        <s v="Not required, OPM review is enough as per Ramesh mail"/>
        <s v="Once in two months, last review: 13 Nov"/>
        <s v="One EM review is sufficent as per Ramesh_dated 29 - Apr"/>
        <s v="OPM changed, need to plan in April with new OPM"/>
        <s v="Plan for April"/>
        <s v="Plan meeting in 1st week Mar"/>
        <s v="Plan meeting in August"/>
        <s v="Planned April month as per Sreeja's mail"/>
        <s v="Project Closed"/>
        <s v="Project Closed as per Gaurav"/>
        <s v="Project Closed, needs to plan for Project clousure meeting"/>
        <s v="Project closed,No review required"/>
        <s v="Project Closing_ as per Sreeja's mail"/>
        <s v="Project getting ramp down_as per Raghu'smail_dated 4 May"/>
        <s v="Project is closed"/>
        <s v="Project is going to start from march first week,need to schdule the project initaion once the ramesh gives slot."/>
        <s v="QA review is not required for the month of Feb, since senior QA is yet to join , we need to plan for March"/>
        <s v="R1 - Thebes -No review required( As per sreeja's mail)"/>
        <s v="R1 Apollo and Thebes EM review not required as suggesred by Somya"/>
        <s v="R1 Ares Not reviewed,as confirmed by Ramesh"/>
        <s v="Reivew did not happened due to busy with deliverables"/>
        <s v="Reivew did not happened due to Gorge Personal emergency "/>
        <s v="Rescheduling as Roshit is busy on 9th &amp; 10 at 2 pm"/>
        <s v="Review canceled ,as suggested by Santhosha"/>
        <s v="Review cancelled as Laksh suggested, due to project is client managed"/>
        <s v="Review cancledd as Laksh suggested, due to project is client managed"/>
        <s v="Review did not happened as Sitaramaraju’s  did not turn up"/>
        <s v="Review have setup with Kosala, he will be sharing the report once he discuss with Devaraj"/>
        <s v="Review is not required as confirmed by Ramesh and girish"/>
        <s v="Review not happened due to time slots of reviewer and reviewee,Planed in April"/>
        <s v="Review not required as per Ramesh mail"/>
        <s v="Review not required as suggested by Laksh and approve by Pampan"/>
        <s v="Review not required as suggested by Samanth"/>
        <s v="Review not required for the month of Jan,Need to check with Ramesh to have thius review in the month of Feb (as per discussed with Sreeja)"/>
        <s v="Review not required now. This would be scheduled if required after the TQ review by Samanth"/>
        <s v="Review postponed to June"/>
        <s v="Reviewer is not identified. No review as per Samanth;s mail"/>
        <s v="Scheduled as per Samanth mail"/>
        <s v="Single EM review as suggested by Somya"/>
        <s v="Single review upload in two different projects"/>
        <s v="SKYPE Issue"/>
        <s v="Sreeja needs to confirm from Shashi"/>
        <s v="The project will be closing on 15th April as confirmed by Sachin T"/>
        <s v="This BannerHealth engagement not yet kicked off, will revert once this happens."/>
        <s v="this meeting once we are back in office as requested by Harish approved by Laksh"/>
        <s v="We can skip March month’s review and make it not applicable as the team is bound to IT and data security clauses.-As per laksh mail"/>
        <s v="We need to follow up with Vijay if we don’t hear from him in couple of days and get this scheduled. Sreeja will keep you posted once she hear from him."/>
        <s v="Wifi Issue skype was not working,Review has been canceled for July month"/>
        <s v="Will be planing for the month of Feb as suggested by Sreeja"/>
        <s v="Will have this meeting once Team are back in office as requested by Harish and Approved by Laksh"/>
        <s v="Will keep posted."/>
        <s v="Will plan the review for April month as per Sreeja's mail"/>
        <s v="Will share the reports only for 'GREENWAY - GCS - Kingfisher' and 'GREENWAY - SuccessEHS - PDT'"/>
        <m/>
      </sharedItems>
    </cacheField>
    <cacheField name="Score" numFmtId="0">
      <sharedItems containsBlank="1" containsMixedTypes="1" containsNumber="1" minValue="-0.6" maxValue="61.26" count="135">
        <n v="-0.6"/>
        <n v="0"/>
        <n v="0.1259"/>
        <n v="0.2"/>
        <n v="0.28"/>
        <n v="0.411"/>
        <n v="0.45"/>
        <n v="0.4742"/>
        <n v="0.4774"/>
        <n v="0.4815"/>
        <n v="0.4889"/>
        <n v="0.4947"/>
        <n v="0.5"/>
        <n v="0.5077"/>
        <n v="0.5111"/>
        <n v="0.52"/>
        <n v="0.5216"/>
        <n v="0.525"/>
        <n v="0.5273"/>
        <n v="0.5333"/>
        <n v="0.54"/>
        <n v="0.5429"/>
        <n v="0.555"/>
        <n v="0.5556"/>
        <n v="0.5565"/>
        <n v="0.5636"/>
        <n v="0.5652"/>
        <n v="0.5667"/>
        <n v="0.5676"/>
        <n v="0.5692"/>
        <n v="0.5707"/>
        <n v="0.5714"/>
        <n v="0.574"/>
        <n v="0.5813"/>
        <n v="0.582"/>
        <n v="0.594"/>
        <n v="0.6"/>
        <n v="0.603"/>
        <n v="0.6042"/>
        <n v="0.607"/>
        <n v="0.61"/>
        <n v="0.6123"/>
        <n v="0.6126"/>
        <n v="0.613"/>
        <n v="0.6146"/>
        <n v="0.615"/>
        <n v="0.6154"/>
        <n v="0.617"/>
        <n v="0.6176"/>
        <n v="0.618"/>
        <n v="0.62"/>
        <n v="0.622"/>
        <n v="0.6222"/>
        <n v="0.6227"/>
        <n v="0.624"/>
        <n v="0.625"/>
        <n v="0.6253"/>
        <n v="0.626"/>
        <n v="0.6261"/>
        <n v="0.6266"/>
        <n v="0.6267"/>
        <n v="0.6286"/>
        <n v="0.629"/>
        <n v="0.63"/>
        <n v="0.6303"/>
        <n v="0.6308"/>
        <n v="0.632"/>
        <n v="0.633"/>
        <n v="0.6333"/>
        <n v="0.6337"/>
        <n v="0.634"/>
        <n v="0.6348"/>
        <n v="0.636"/>
        <n v="0.6364"/>
        <n v="0.6369"/>
        <n v="0.637"/>
        <n v="0.64"/>
        <n v="0.641"/>
        <n v="0.644"/>
        <n v="0.6444"/>
        <n v="0.645"/>
        <n v="0.646"/>
        <n v="0.6463"/>
        <n v="0.647"/>
        <n v="0.6471"/>
        <n v="0.649"/>
        <n v="0.6493"/>
        <n v="0.6513"/>
        <n v="0.6526"/>
        <n v="0.6529"/>
        <n v="0.653"/>
        <n v="0.656"/>
        <n v="0.6571"/>
        <n v="0.658"/>
        <n v="0.66"/>
        <n v="0.661"/>
        <n v="0.662"/>
        <n v="0.665"/>
        <n v="0.6667"/>
        <n v="0.667"/>
        <n v="0.668"/>
        <n v="0.672"/>
        <n v="0.6722"/>
        <n v="0.673"/>
        <n v="0.6743"/>
        <n v="0.678"/>
        <n v="0.68"/>
        <n v="0.683"/>
        <n v="0.6833"/>
        <n v="0.685"/>
        <n v="0.69"/>
        <n v="0.695"/>
        <n v="0.696"/>
        <n v="0.7"/>
        <n v="0.704"/>
        <n v="0.705"/>
        <n v="0.7053"/>
        <n v="0.7067"/>
        <n v="0.7087"/>
        <n v="0.7132"/>
        <n v="0.7263"/>
        <n v="0.75"/>
        <n v="0.7833"/>
        <n v="52.5"/>
        <n v="57.3"/>
        <n v="61.26"/>
        <s v="55.22% &amp; 55.43%"/>
        <s v="60% &amp; 66.27%"/>
        <s v="60%/65.6%"/>
        <s v="62%&#10;"/>
        <s v="65%,63.5%,68.7%"/>
        <s v="65%/60%"/>
        <s v="66.67% Ract/ 63.75% Imm Supp/ 60% Coder"/>
        <s v="NA"/>
        <m/>
      </sharedItems>
    </cacheField>
    <cacheField name="Project ID" numFmtId="0">
      <sharedItems containsBlank="1" containsMixedTypes="1" containsNumber="1" containsInteger="1" minValue="2" maxValue="22164" count="75">
        <n v="2"/>
        <n v="121"/>
        <n v="21656"/>
        <n v="21715"/>
        <n v="21805"/>
        <n v="21902"/>
        <n v="22078"/>
        <n v="22083"/>
        <n v="22112"/>
        <n v="22163"/>
        <n v="22164"/>
        <s v="21289"/>
        <s v="21326"/>
        <s v="21357"/>
        <s v="21502"/>
        <s v="21516"/>
        <s v="21526"/>
        <s v="21547"/>
        <s v="21567"/>
        <s v="21579"/>
        <s v="21581"/>
        <s v="21596"/>
        <s v="21630"/>
        <s v="21638"/>
        <s v="21656"/>
        <s v="21698,"/>
        <s v="21699"/>
        <s v="21700"/>
        <s v="21703"/>
        <s v="21710"/>
        <s v="21720"/>
        <s v="21721"/>
        <s v="21722"/>
        <s v="21734"/>
        <s v="21737"/>
        <s v="21754"/>
        <s v="21755"/>
        <s v="21761"/>
        <s v="21796"/>
        <s v="21805"/>
        <s v="21847"/>
        <s v="21871"/>
        <s v="21877"/>
        <s v="21881"/>
        <s v="21885"/>
        <s v="21902"/>
        <s v="21920, 22083"/>
        <s v="21931"/>
        <s v="21963"/>
        <s v="22005"/>
        <s v="22006"/>
        <s v="22010"/>
        <s v="22021"/>
        <s v="22024"/>
        <s v="22029"/>
        <s v="22042"/>
        <s v="22058"/>
        <s v="22082"/>
        <s v="22083"/>
        <s v="22095"/>
        <s v="22104"/>
        <s v="22112"/>
        <s v="22113"/>
        <s v="22119"/>
        <s v="22120"/>
        <s v="22122"/>
        <s v="22123"/>
        <s v="22124"/>
        <s v="22134"/>
        <s v="22134, 22163, 22164"/>
        <s v="22146"/>
        <s v="22147"/>
        <s v="22152"/>
        <s v="22183"/>
        <m/>
      </sharedItems>
    </cacheField>
  </cacheFields>
</pivotCacheDefinition>
</file>

<file path=xl/pivotCache/pivotCacheRecords1.xml><?xml version="1.0" encoding="utf-8"?>
<pivotCacheRecords xmlns="http://schemas.openxmlformats.org/spreadsheetml/2006/main" xmlns:r="http://schemas.openxmlformats.org/officeDocument/2006/relationships" count="1268">
  <r>
    <x v="1"/>
    <x v="12"/>
    <x v="13"/>
    <x v="203"/>
    <x v="3"/>
    <x v="5"/>
    <x v="6"/>
    <x v="10"/>
    <x v="6"/>
    <x v="1"/>
    <x v="1"/>
    <x v="1"/>
    <x v="3"/>
    <x v="7"/>
    <x v="3"/>
    <x v="5"/>
    <x v="5"/>
    <x v="8"/>
    <x v="9"/>
    <x v="4"/>
    <x v="48"/>
    <x v="16"/>
    <x v="5"/>
    <x v="1"/>
    <x v="2"/>
    <x v="1"/>
    <x v="154"/>
    <x v="1"/>
    <x v="2"/>
    <x v="2"/>
    <x v="2"/>
    <x v="2"/>
    <x v="1"/>
    <x v="6"/>
    <x v="15"/>
    <x v="0"/>
    <x v="6"/>
    <x v="26"/>
    <x v="15"/>
    <x v="10"/>
    <x v="3"/>
    <x v="9"/>
    <x v="170"/>
    <x v="60"/>
    <x v="44"/>
  </r>
  <r>
    <x v="1"/>
    <x v="25"/>
    <x v="7"/>
    <x v="118"/>
    <x v="0"/>
    <x v="17"/>
    <x v="111"/>
    <x v="77"/>
    <x v="26"/>
    <x v="1"/>
    <x v="3"/>
    <x v="3"/>
    <x v="4"/>
    <x v="127"/>
    <x v="4"/>
    <x v="82"/>
    <x v="75"/>
    <x v="113"/>
    <x v="121"/>
    <x v="93"/>
    <x v="48"/>
    <x v="16"/>
    <x v="5"/>
    <x v="1"/>
    <x v="1"/>
    <x v="0"/>
    <x v="270"/>
    <x v="1"/>
    <x v="2"/>
    <x v="2"/>
    <x v="2"/>
    <x v="2"/>
    <x v="1"/>
    <x v="22"/>
    <x v="7"/>
    <x v="0"/>
    <x v="6"/>
    <x v="26"/>
    <x v="7"/>
    <x v="40"/>
    <x v="3"/>
    <x v="15"/>
    <x v="170"/>
    <x v="134"/>
    <x v="46"/>
  </r>
  <r>
    <x v="1"/>
    <x v="25"/>
    <x v="7"/>
    <x v="118"/>
    <x v="0"/>
    <x v="17"/>
    <x v="111"/>
    <x v="77"/>
    <x v="26"/>
    <x v="1"/>
    <x v="3"/>
    <x v="3"/>
    <x v="4"/>
    <x v="127"/>
    <x v="4"/>
    <x v="82"/>
    <x v="75"/>
    <x v="113"/>
    <x v="121"/>
    <x v="93"/>
    <x v="48"/>
    <x v="16"/>
    <x v="5"/>
    <x v="1"/>
    <x v="1"/>
    <x v="0"/>
    <x v="270"/>
    <x v="1"/>
    <x v="2"/>
    <x v="2"/>
    <x v="2"/>
    <x v="2"/>
    <x v="1"/>
    <x v="22"/>
    <x v="7"/>
    <x v="12"/>
    <x v="9"/>
    <x v="26"/>
    <x v="17"/>
    <x v="40"/>
    <x v="3"/>
    <x v="13"/>
    <x v="170"/>
    <x v="134"/>
    <x v="58"/>
  </r>
  <r>
    <x v="1"/>
    <x v="5"/>
    <x v="9"/>
    <x v="22"/>
    <x v="0"/>
    <x v="17"/>
    <x v="111"/>
    <x v="77"/>
    <x v="26"/>
    <x v="1"/>
    <x v="3"/>
    <x v="3"/>
    <x v="4"/>
    <x v="127"/>
    <x v="4"/>
    <x v="82"/>
    <x v="75"/>
    <x v="113"/>
    <x v="121"/>
    <x v="93"/>
    <x v="48"/>
    <x v="16"/>
    <x v="5"/>
    <x v="1"/>
    <x v="1"/>
    <x v="0"/>
    <x v="270"/>
    <x v="1"/>
    <x v="2"/>
    <x v="2"/>
    <x v="2"/>
    <x v="2"/>
    <x v="1"/>
    <x v="60"/>
    <x v="18"/>
    <x v="0"/>
    <x v="9"/>
    <x v="26"/>
    <x v="15"/>
    <x v="40"/>
    <x v="3"/>
    <x v="4"/>
    <x v="170"/>
    <x v="134"/>
    <x v="74"/>
  </r>
  <r>
    <x v="1"/>
    <x v="6"/>
    <x v="1"/>
    <x v="87"/>
    <x v="2"/>
    <x v="17"/>
    <x v="4"/>
    <x v="53"/>
    <x v="26"/>
    <x v="1"/>
    <x v="1"/>
    <x v="1"/>
    <x v="3"/>
    <x v="16"/>
    <x v="4"/>
    <x v="9"/>
    <x v="9"/>
    <x v="6"/>
    <x v="10"/>
    <x v="1"/>
    <x v="0"/>
    <x v="0"/>
    <x v="0"/>
    <x v="1"/>
    <x v="2"/>
    <x v="4"/>
    <x v="166"/>
    <x v="1"/>
    <x v="2"/>
    <x v="2"/>
    <x v="2"/>
    <x v="2"/>
    <x v="1"/>
    <x v="0"/>
    <x v="15"/>
    <x v="0"/>
    <x v="6"/>
    <x v="26"/>
    <x v="13"/>
    <x v="45"/>
    <x v="3"/>
    <x v="5"/>
    <x v="44"/>
    <x v="36"/>
    <x v="44"/>
  </r>
  <r>
    <x v="1"/>
    <x v="14"/>
    <x v="1"/>
    <x v="65"/>
    <x v="2"/>
    <x v="17"/>
    <x v="15"/>
    <x v="53"/>
    <x v="14"/>
    <x v="1"/>
    <x v="1"/>
    <x v="1"/>
    <x v="3"/>
    <x v="16"/>
    <x v="4"/>
    <x v="9"/>
    <x v="9"/>
    <x v="17"/>
    <x v="16"/>
    <x v="93"/>
    <x v="48"/>
    <x v="16"/>
    <x v="5"/>
    <x v="1"/>
    <x v="1"/>
    <x v="0"/>
    <x v="270"/>
    <x v="1"/>
    <x v="2"/>
    <x v="2"/>
    <x v="2"/>
    <x v="2"/>
    <x v="1"/>
    <x v="6"/>
    <x v="15"/>
    <x v="0"/>
    <x v="6"/>
    <x v="26"/>
    <x v="14"/>
    <x v="45"/>
    <x v="3"/>
    <x v="8"/>
    <x v="59"/>
    <x v="36"/>
    <x v="44"/>
  </r>
  <r>
    <x v="1"/>
    <x v="17"/>
    <x v="7"/>
    <x v="279"/>
    <x v="2"/>
    <x v="17"/>
    <x v="111"/>
    <x v="77"/>
    <x v="26"/>
    <x v="1"/>
    <x v="3"/>
    <x v="3"/>
    <x v="4"/>
    <x v="127"/>
    <x v="4"/>
    <x v="82"/>
    <x v="75"/>
    <x v="113"/>
    <x v="121"/>
    <x v="93"/>
    <x v="48"/>
    <x v="16"/>
    <x v="5"/>
    <x v="1"/>
    <x v="1"/>
    <x v="0"/>
    <x v="270"/>
    <x v="1"/>
    <x v="2"/>
    <x v="2"/>
    <x v="2"/>
    <x v="2"/>
    <x v="1"/>
    <x v="51"/>
    <x v="6"/>
    <x v="12"/>
    <x v="9"/>
    <x v="26"/>
    <x v="5"/>
    <x v="55"/>
    <x v="3"/>
    <x v="10"/>
    <x v="170"/>
    <x v="134"/>
    <x v="51"/>
  </r>
  <r>
    <x v="1"/>
    <x v="22"/>
    <x v="7"/>
    <x v="35"/>
    <x v="0"/>
    <x v="17"/>
    <x v="111"/>
    <x v="77"/>
    <x v="26"/>
    <x v="1"/>
    <x v="3"/>
    <x v="3"/>
    <x v="4"/>
    <x v="127"/>
    <x v="4"/>
    <x v="82"/>
    <x v="75"/>
    <x v="113"/>
    <x v="121"/>
    <x v="93"/>
    <x v="48"/>
    <x v="16"/>
    <x v="5"/>
    <x v="1"/>
    <x v="1"/>
    <x v="0"/>
    <x v="270"/>
    <x v="1"/>
    <x v="2"/>
    <x v="2"/>
    <x v="2"/>
    <x v="2"/>
    <x v="1"/>
    <x v="8"/>
    <x v="1"/>
    <x v="12"/>
    <x v="9"/>
    <x v="26"/>
    <x v="6"/>
    <x v="55"/>
    <x v="3"/>
    <x v="12"/>
    <x v="170"/>
    <x v="134"/>
    <x v="49"/>
  </r>
  <r>
    <x v="1"/>
    <x v="10"/>
    <x v="7"/>
    <x v="173"/>
    <x v="2"/>
    <x v="17"/>
    <x v="111"/>
    <x v="47"/>
    <x v="26"/>
    <x v="1"/>
    <x v="3"/>
    <x v="3"/>
    <x v="4"/>
    <x v="127"/>
    <x v="4"/>
    <x v="82"/>
    <x v="75"/>
    <x v="113"/>
    <x v="121"/>
    <x v="93"/>
    <x v="48"/>
    <x v="16"/>
    <x v="5"/>
    <x v="1"/>
    <x v="1"/>
    <x v="0"/>
    <x v="270"/>
    <x v="1"/>
    <x v="2"/>
    <x v="2"/>
    <x v="2"/>
    <x v="2"/>
    <x v="1"/>
    <x v="32"/>
    <x v="5"/>
    <x v="0"/>
    <x v="6"/>
    <x v="26"/>
    <x v="13"/>
    <x v="40"/>
    <x v="3"/>
    <x v="6"/>
    <x v="170"/>
    <x v="134"/>
    <x v="43"/>
  </r>
  <r>
    <x v="1"/>
    <x v="11"/>
    <x v="7"/>
    <x v="314"/>
    <x v="2"/>
    <x v="17"/>
    <x v="0"/>
    <x v="47"/>
    <x v="26"/>
    <x v="1"/>
    <x v="1"/>
    <x v="1"/>
    <x v="3"/>
    <x v="16"/>
    <x v="4"/>
    <x v="8"/>
    <x v="8"/>
    <x v="2"/>
    <x v="5"/>
    <x v="0"/>
    <x v="48"/>
    <x v="16"/>
    <x v="5"/>
    <x v="1"/>
    <x v="2"/>
    <x v="1"/>
    <x v="255"/>
    <x v="1"/>
    <x v="2"/>
    <x v="1"/>
    <x v="1"/>
    <x v="2"/>
    <x v="1"/>
    <x v="11"/>
    <x v="6"/>
    <x v="12"/>
    <x v="9"/>
    <x v="26"/>
    <x v="9"/>
    <x v="40"/>
    <x v="3"/>
    <x v="7"/>
    <x v="170"/>
    <x v="36"/>
    <x v="64"/>
  </r>
  <r>
    <x v="1"/>
    <x v="11"/>
    <x v="7"/>
    <x v="314"/>
    <x v="2"/>
    <x v="17"/>
    <x v="13"/>
    <x v="47"/>
    <x v="26"/>
    <x v="1"/>
    <x v="1"/>
    <x v="1"/>
    <x v="3"/>
    <x v="16"/>
    <x v="4"/>
    <x v="8"/>
    <x v="8"/>
    <x v="18"/>
    <x v="17"/>
    <x v="10"/>
    <x v="6"/>
    <x v="16"/>
    <x v="5"/>
    <x v="1"/>
    <x v="4"/>
    <x v="5"/>
    <x v="152"/>
    <x v="1"/>
    <x v="2"/>
    <x v="2"/>
    <x v="2"/>
    <x v="2"/>
    <x v="1"/>
    <x v="60"/>
    <x v="18"/>
    <x v="12"/>
    <x v="9"/>
    <x v="26"/>
    <x v="115"/>
    <x v="68"/>
    <x v="6"/>
    <x v="75"/>
    <x v="170"/>
    <x v="36"/>
    <x v="64"/>
  </r>
  <r>
    <x v="1"/>
    <x v="13"/>
    <x v="7"/>
    <x v="32"/>
    <x v="2"/>
    <x v="17"/>
    <x v="111"/>
    <x v="47"/>
    <x v="26"/>
    <x v="1"/>
    <x v="3"/>
    <x v="3"/>
    <x v="4"/>
    <x v="127"/>
    <x v="4"/>
    <x v="82"/>
    <x v="75"/>
    <x v="113"/>
    <x v="121"/>
    <x v="93"/>
    <x v="48"/>
    <x v="16"/>
    <x v="5"/>
    <x v="1"/>
    <x v="1"/>
    <x v="0"/>
    <x v="270"/>
    <x v="1"/>
    <x v="2"/>
    <x v="2"/>
    <x v="2"/>
    <x v="2"/>
    <x v="1"/>
    <x v="6"/>
    <x v="15"/>
    <x v="0"/>
    <x v="6"/>
    <x v="26"/>
    <x v="6"/>
    <x v="40"/>
    <x v="3"/>
    <x v="8"/>
    <x v="170"/>
    <x v="134"/>
    <x v="44"/>
  </r>
  <r>
    <x v="1"/>
    <x v="14"/>
    <x v="7"/>
    <x v="341"/>
    <x v="2"/>
    <x v="17"/>
    <x v="111"/>
    <x v="47"/>
    <x v="26"/>
    <x v="1"/>
    <x v="3"/>
    <x v="3"/>
    <x v="4"/>
    <x v="127"/>
    <x v="4"/>
    <x v="82"/>
    <x v="75"/>
    <x v="113"/>
    <x v="121"/>
    <x v="93"/>
    <x v="48"/>
    <x v="16"/>
    <x v="5"/>
    <x v="1"/>
    <x v="1"/>
    <x v="0"/>
    <x v="270"/>
    <x v="1"/>
    <x v="2"/>
    <x v="2"/>
    <x v="2"/>
    <x v="2"/>
    <x v="1"/>
    <x v="6"/>
    <x v="15"/>
    <x v="0"/>
    <x v="6"/>
    <x v="26"/>
    <x v="6"/>
    <x v="40"/>
    <x v="3"/>
    <x v="8"/>
    <x v="170"/>
    <x v="134"/>
    <x v="44"/>
  </r>
  <r>
    <x v="1"/>
    <x v="21"/>
    <x v="7"/>
    <x v="344"/>
    <x v="2"/>
    <x v="17"/>
    <x v="111"/>
    <x v="47"/>
    <x v="26"/>
    <x v="1"/>
    <x v="3"/>
    <x v="3"/>
    <x v="4"/>
    <x v="127"/>
    <x v="4"/>
    <x v="82"/>
    <x v="75"/>
    <x v="113"/>
    <x v="121"/>
    <x v="93"/>
    <x v="48"/>
    <x v="16"/>
    <x v="5"/>
    <x v="1"/>
    <x v="1"/>
    <x v="0"/>
    <x v="270"/>
    <x v="1"/>
    <x v="2"/>
    <x v="2"/>
    <x v="2"/>
    <x v="2"/>
    <x v="1"/>
    <x v="3"/>
    <x v="10"/>
    <x v="0"/>
    <x v="6"/>
    <x v="26"/>
    <x v="16"/>
    <x v="40"/>
    <x v="3"/>
    <x v="11"/>
    <x v="63"/>
    <x v="134"/>
    <x v="11"/>
  </r>
  <r>
    <x v="1"/>
    <x v="19"/>
    <x v="13"/>
    <x v="146"/>
    <x v="2"/>
    <x v="6"/>
    <x v="10"/>
    <x v="3"/>
    <x v="16"/>
    <x v="1"/>
    <x v="1"/>
    <x v="1"/>
    <x v="3"/>
    <x v="13"/>
    <x v="4"/>
    <x v="11"/>
    <x v="11"/>
    <x v="12"/>
    <x v="16"/>
    <x v="11"/>
    <x v="48"/>
    <x v="16"/>
    <x v="5"/>
    <x v="1"/>
    <x v="2"/>
    <x v="1"/>
    <x v="218"/>
    <x v="1"/>
    <x v="2"/>
    <x v="2"/>
    <x v="2"/>
    <x v="2"/>
    <x v="1"/>
    <x v="3"/>
    <x v="10"/>
    <x v="0"/>
    <x v="6"/>
    <x v="26"/>
    <x v="12"/>
    <x v="44"/>
    <x v="3"/>
    <x v="11"/>
    <x v="7"/>
    <x v="36"/>
    <x v="11"/>
  </r>
  <r>
    <x v="1"/>
    <x v="27"/>
    <x v="7"/>
    <x v="145"/>
    <x v="2"/>
    <x v="17"/>
    <x v="111"/>
    <x v="47"/>
    <x v="26"/>
    <x v="1"/>
    <x v="3"/>
    <x v="3"/>
    <x v="4"/>
    <x v="127"/>
    <x v="4"/>
    <x v="82"/>
    <x v="75"/>
    <x v="113"/>
    <x v="121"/>
    <x v="93"/>
    <x v="48"/>
    <x v="16"/>
    <x v="5"/>
    <x v="1"/>
    <x v="1"/>
    <x v="0"/>
    <x v="270"/>
    <x v="1"/>
    <x v="2"/>
    <x v="2"/>
    <x v="2"/>
    <x v="2"/>
    <x v="1"/>
    <x v="60"/>
    <x v="18"/>
    <x v="12"/>
    <x v="9"/>
    <x v="26"/>
    <x v="111"/>
    <x v="40"/>
    <x v="6"/>
    <x v="16"/>
    <x v="170"/>
    <x v="134"/>
    <x v="69"/>
  </r>
  <r>
    <x v="1"/>
    <x v="27"/>
    <x v="7"/>
    <x v="145"/>
    <x v="2"/>
    <x v="17"/>
    <x v="111"/>
    <x v="47"/>
    <x v="26"/>
    <x v="1"/>
    <x v="3"/>
    <x v="3"/>
    <x v="4"/>
    <x v="127"/>
    <x v="4"/>
    <x v="82"/>
    <x v="75"/>
    <x v="113"/>
    <x v="121"/>
    <x v="93"/>
    <x v="48"/>
    <x v="16"/>
    <x v="5"/>
    <x v="1"/>
    <x v="1"/>
    <x v="0"/>
    <x v="270"/>
    <x v="1"/>
    <x v="2"/>
    <x v="2"/>
    <x v="2"/>
    <x v="2"/>
    <x v="1"/>
    <x v="4"/>
    <x v="9"/>
    <x v="12"/>
    <x v="9"/>
    <x v="26"/>
    <x v="17"/>
    <x v="40"/>
    <x v="6"/>
    <x v="16"/>
    <x v="170"/>
    <x v="134"/>
    <x v="69"/>
  </r>
  <r>
    <x v="1"/>
    <x v="23"/>
    <x v="19"/>
    <x v="24"/>
    <x v="2"/>
    <x v="17"/>
    <x v="111"/>
    <x v="55"/>
    <x v="26"/>
    <x v="1"/>
    <x v="3"/>
    <x v="3"/>
    <x v="4"/>
    <x v="127"/>
    <x v="4"/>
    <x v="82"/>
    <x v="75"/>
    <x v="113"/>
    <x v="121"/>
    <x v="93"/>
    <x v="48"/>
    <x v="16"/>
    <x v="5"/>
    <x v="1"/>
    <x v="1"/>
    <x v="0"/>
    <x v="270"/>
    <x v="1"/>
    <x v="2"/>
    <x v="2"/>
    <x v="2"/>
    <x v="2"/>
    <x v="1"/>
    <x v="60"/>
    <x v="18"/>
    <x v="12"/>
    <x v="9"/>
    <x v="26"/>
    <x v="114"/>
    <x v="46"/>
    <x v="6"/>
    <x v="13"/>
    <x v="170"/>
    <x v="134"/>
    <x v="7"/>
  </r>
  <r>
    <x v="1"/>
    <x v="13"/>
    <x v="19"/>
    <x v="79"/>
    <x v="2"/>
    <x v="17"/>
    <x v="12"/>
    <x v="76"/>
    <x v="11"/>
    <x v="1"/>
    <x v="1"/>
    <x v="1"/>
    <x v="1"/>
    <x v="125"/>
    <x v="1"/>
    <x v="80"/>
    <x v="73"/>
    <x v="14"/>
    <x v="11"/>
    <x v="6"/>
    <x v="48"/>
    <x v="16"/>
    <x v="5"/>
    <x v="1"/>
    <x v="2"/>
    <x v="1"/>
    <x v="81"/>
    <x v="1"/>
    <x v="2"/>
    <x v="2"/>
    <x v="2"/>
    <x v="0"/>
    <x v="1"/>
    <x v="6"/>
    <x v="15"/>
    <x v="0"/>
    <x v="6"/>
    <x v="3"/>
    <x v="10"/>
    <x v="67"/>
    <x v="3"/>
    <x v="8"/>
    <x v="41"/>
    <x v="134"/>
    <x v="44"/>
  </r>
  <r>
    <x v="1"/>
    <x v="14"/>
    <x v="19"/>
    <x v="101"/>
    <x v="2"/>
    <x v="17"/>
    <x v="11"/>
    <x v="76"/>
    <x v="11"/>
    <x v="1"/>
    <x v="1"/>
    <x v="1"/>
    <x v="1"/>
    <x v="125"/>
    <x v="1"/>
    <x v="80"/>
    <x v="73"/>
    <x v="13"/>
    <x v="12"/>
    <x v="93"/>
    <x v="48"/>
    <x v="16"/>
    <x v="5"/>
    <x v="1"/>
    <x v="1"/>
    <x v="0"/>
    <x v="270"/>
    <x v="1"/>
    <x v="2"/>
    <x v="2"/>
    <x v="2"/>
    <x v="0"/>
    <x v="1"/>
    <x v="6"/>
    <x v="15"/>
    <x v="0"/>
    <x v="6"/>
    <x v="3"/>
    <x v="13"/>
    <x v="67"/>
    <x v="3"/>
    <x v="8"/>
    <x v="40"/>
    <x v="134"/>
    <x v="44"/>
  </r>
  <r>
    <x v="1"/>
    <x v="18"/>
    <x v="13"/>
    <x v="24"/>
    <x v="2"/>
    <x v="17"/>
    <x v="112"/>
    <x v="77"/>
    <x v="26"/>
    <x v="1"/>
    <x v="3"/>
    <x v="3"/>
    <x v="4"/>
    <x v="127"/>
    <x v="4"/>
    <x v="82"/>
    <x v="75"/>
    <x v="114"/>
    <x v="122"/>
    <x v="93"/>
    <x v="48"/>
    <x v="16"/>
    <x v="5"/>
    <x v="1"/>
    <x v="1"/>
    <x v="0"/>
    <x v="270"/>
    <x v="1"/>
    <x v="2"/>
    <x v="2"/>
    <x v="2"/>
    <x v="2"/>
    <x v="1"/>
    <x v="60"/>
    <x v="18"/>
    <x v="12"/>
    <x v="9"/>
    <x v="26"/>
    <x v="114"/>
    <x v="68"/>
    <x v="6"/>
    <x v="0"/>
    <x v="170"/>
    <x v="134"/>
    <x v="9"/>
  </r>
  <r>
    <x v="1"/>
    <x v="24"/>
    <x v="13"/>
    <x v="24"/>
    <x v="2"/>
    <x v="17"/>
    <x v="112"/>
    <x v="77"/>
    <x v="26"/>
    <x v="1"/>
    <x v="3"/>
    <x v="3"/>
    <x v="4"/>
    <x v="127"/>
    <x v="4"/>
    <x v="82"/>
    <x v="75"/>
    <x v="114"/>
    <x v="122"/>
    <x v="93"/>
    <x v="48"/>
    <x v="16"/>
    <x v="5"/>
    <x v="1"/>
    <x v="1"/>
    <x v="0"/>
    <x v="270"/>
    <x v="1"/>
    <x v="2"/>
    <x v="2"/>
    <x v="2"/>
    <x v="2"/>
    <x v="1"/>
    <x v="60"/>
    <x v="18"/>
    <x v="12"/>
    <x v="9"/>
    <x v="26"/>
    <x v="114"/>
    <x v="68"/>
    <x v="6"/>
    <x v="14"/>
    <x v="170"/>
    <x v="134"/>
    <x v="10"/>
  </r>
  <r>
    <x v="1"/>
    <x v="26"/>
    <x v="13"/>
    <x v="24"/>
    <x v="2"/>
    <x v="17"/>
    <x v="112"/>
    <x v="77"/>
    <x v="26"/>
    <x v="1"/>
    <x v="3"/>
    <x v="3"/>
    <x v="4"/>
    <x v="127"/>
    <x v="4"/>
    <x v="82"/>
    <x v="75"/>
    <x v="114"/>
    <x v="122"/>
    <x v="93"/>
    <x v="48"/>
    <x v="16"/>
    <x v="5"/>
    <x v="1"/>
    <x v="1"/>
    <x v="0"/>
    <x v="270"/>
    <x v="1"/>
    <x v="2"/>
    <x v="2"/>
    <x v="2"/>
    <x v="2"/>
    <x v="1"/>
    <x v="60"/>
    <x v="18"/>
    <x v="12"/>
    <x v="9"/>
    <x v="26"/>
    <x v="114"/>
    <x v="68"/>
    <x v="6"/>
    <x v="1"/>
    <x v="170"/>
    <x v="134"/>
    <x v="68"/>
  </r>
  <r>
    <x v="2"/>
    <x v="33"/>
    <x v="13"/>
    <x v="283"/>
    <x v="2"/>
    <x v="17"/>
    <x v="7"/>
    <x v="4"/>
    <x v="26"/>
    <x v="1"/>
    <x v="1"/>
    <x v="1"/>
    <x v="3"/>
    <x v="6"/>
    <x v="3"/>
    <x v="5"/>
    <x v="5"/>
    <x v="9"/>
    <x v="9"/>
    <x v="4"/>
    <x v="48"/>
    <x v="16"/>
    <x v="5"/>
    <x v="1"/>
    <x v="2"/>
    <x v="1"/>
    <x v="266"/>
    <x v="1"/>
    <x v="2"/>
    <x v="2"/>
    <x v="2"/>
    <x v="2"/>
    <x v="1"/>
    <x v="30"/>
    <x v="16"/>
    <x v="7"/>
    <x v="2"/>
    <x v="26"/>
    <x v="12"/>
    <x v="4"/>
    <x v="3"/>
    <x v="22"/>
    <x v="170"/>
    <x v="87"/>
    <x v="42"/>
  </r>
  <r>
    <x v="2"/>
    <x v="31"/>
    <x v="15"/>
    <x v="291"/>
    <x v="2"/>
    <x v="17"/>
    <x v="111"/>
    <x v="13"/>
    <x v="26"/>
    <x v="1"/>
    <x v="3"/>
    <x v="3"/>
    <x v="4"/>
    <x v="127"/>
    <x v="4"/>
    <x v="82"/>
    <x v="75"/>
    <x v="113"/>
    <x v="121"/>
    <x v="93"/>
    <x v="48"/>
    <x v="16"/>
    <x v="5"/>
    <x v="1"/>
    <x v="1"/>
    <x v="0"/>
    <x v="270"/>
    <x v="1"/>
    <x v="2"/>
    <x v="2"/>
    <x v="2"/>
    <x v="2"/>
    <x v="1"/>
    <x v="39"/>
    <x v="18"/>
    <x v="7"/>
    <x v="9"/>
    <x v="26"/>
    <x v="12"/>
    <x v="13"/>
    <x v="3"/>
    <x v="18"/>
    <x v="170"/>
    <x v="134"/>
    <x v="48"/>
  </r>
  <r>
    <x v="2"/>
    <x v="32"/>
    <x v="13"/>
    <x v="290"/>
    <x v="2"/>
    <x v="17"/>
    <x v="111"/>
    <x v="17"/>
    <x v="26"/>
    <x v="1"/>
    <x v="3"/>
    <x v="3"/>
    <x v="4"/>
    <x v="127"/>
    <x v="4"/>
    <x v="82"/>
    <x v="75"/>
    <x v="113"/>
    <x v="121"/>
    <x v="93"/>
    <x v="48"/>
    <x v="16"/>
    <x v="5"/>
    <x v="1"/>
    <x v="1"/>
    <x v="0"/>
    <x v="270"/>
    <x v="1"/>
    <x v="2"/>
    <x v="2"/>
    <x v="2"/>
    <x v="2"/>
    <x v="1"/>
    <x v="39"/>
    <x v="18"/>
    <x v="7"/>
    <x v="9"/>
    <x v="26"/>
    <x v="13"/>
    <x v="15"/>
    <x v="3"/>
    <x v="20"/>
    <x v="170"/>
    <x v="134"/>
    <x v="74"/>
  </r>
  <r>
    <x v="2"/>
    <x v="32"/>
    <x v="19"/>
    <x v="9"/>
    <x v="2"/>
    <x v="17"/>
    <x v="111"/>
    <x v="56"/>
    <x v="14"/>
    <x v="1"/>
    <x v="3"/>
    <x v="3"/>
    <x v="4"/>
    <x v="127"/>
    <x v="4"/>
    <x v="82"/>
    <x v="75"/>
    <x v="113"/>
    <x v="121"/>
    <x v="93"/>
    <x v="48"/>
    <x v="16"/>
    <x v="5"/>
    <x v="1"/>
    <x v="1"/>
    <x v="0"/>
    <x v="270"/>
    <x v="1"/>
    <x v="2"/>
    <x v="2"/>
    <x v="2"/>
    <x v="2"/>
    <x v="1"/>
    <x v="38"/>
    <x v="17"/>
    <x v="7"/>
    <x v="9"/>
    <x v="26"/>
    <x v="6"/>
    <x v="47"/>
    <x v="3"/>
    <x v="19"/>
    <x v="170"/>
    <x v="134"/>
    <x v="74"/>
  </r>
  <r>
    <x v="2"/>
    <x v="31"/>
    <x v="1"/>
    <x v="15"/>
    <x v="0"/>
    <x v="17"/>
    <x v="111"/>
    <x v="63"/>
    <x v="14"/>
    <x v="1"/>
    <x v="3"/>
    <x v="3"/>
    <x v="4"/>
    <x v="127"/>
    <x v="4"/>
    <x v="82"/>
    <x v="75"/>
    <x v="113"/>
    <x v="121"/>
    <x v="93"/>
    <x v="48"/>
    <x v="16"/>
    <x v="5"/>
    <x v="1"/>
    <x v="1"/>
    <x v="0"/>
    <x v="270"/>
    <x v="1"/>
    <x v="2"/>
    <x v="2"/>
    <x v="2"/>
    <x v="2"/>
    <x v="1"/>
    <x v="38"/>
    <x v="17"/>
    <x v="7"/>
    <x v="9"/>
    <x v="26"/>
    <x v="5"/>
    <x v="54"/>
    <x v="3"/>
    <x v="18"/>
    <x v="170"/>
    <x v="134"/>
    <x v="48"/>
  </r>
  <r>
    <x v="2"/>
    <x v="31"/>
    <x v="2"/>
    <x v="251"/>
    <x v="0"/>
    <x v="17"/>
    <x v="111"/>
    <x v="63"/>
    <x v="14"/>
    <x v="1"/>
    <x v="3"/>
    <x v="3"/>
    <x v="4"/>
    <x v="127"/>
    <x v="4"/>
    <x v="82"/>
    <x v="75"/>
    <x v="113"/>
    <x v="121"/>
    <x v="93"/>
    <x v="48"/>
    <x v="16"/>
    <x v="5"/>
    <x v="1"/>
    <x v="1"/>
    <x v="0"/>
    <x v="270"/>
    <x v="1"/>
    <x v="2"/>
    <x v="2"/>
    <x v="2"/>
    <x v="2"/>
    <x v="1"/>
    <x v="38"/>
    <x v="17"/>
    <x v="7"/>
    <x v="9"/>
    <x v="26"/>
    <x v="13"/>
    <x v="54"/>
    <x v="3"/>
    <x v="18"/>
    <x v="170"/>
    <x v="134"/>
    <x v="48"/>
  </r>
  <r>
    <x v="2"/>
    <x v="31"/>
    <x v="13"/>
    <x v="290"/>
    <x v="2"/>
    <x v="17"/>
    <x v="111"/>
    <x v="4"/>
    <x v="14"/>
    <x v="1"/>
    <x v="3"/>
    <x v="3"/>
    <x v="4"/>
    <x v="127"/>
    <x v="4"/>
    <x v="82"/>
    <x v="75"/>
    <x v="113"/>
    <x v="121"/>
    <x v="93"/>
    <x v="48"/>
    <x v="16"/>
    <x v="5"/>
    <x v="1"/>
    <x v="1"/>
    <x v="0"/>
    <x v="270"/>
    <x v="1"/>
    <x v="2"/>
    <x v="2"/>
    <x v="2"/>
    <x v="2"/>
    <x v="1"/>
    <x v="38"/>
    <x v="17"/>
    <x v="7"/>
    <x v="9"/>
    <x v="26"/>
    <x v="13"/>
    <x v="4"/>
    <x v="3"/>
    <x v="18"/>
    <x v="170"/>
    <x v="134"/>
    <x v="48"/>
  </r>
  <r>
    <x v="2"/>
    <x v="31"/>
    <x v="9"/>
    <x v="254"/>
    <x v="0"/>
    <x v="17"/>
    <x v="13"/>
    <x v="47"/>
    <x v="26"/>
    <x v="1"/>
    <x v="1"/>
    <x v="1"/>
    <x v="3"/>
    <x v="125"/>
    <x v="1"/>
    <x v="80"/>
    <x v="73"/>
    <x v="15"/>
    <x v="15"/>
    <x v="10"/>
    <x v="48"/>
    <x v="16"/>
    <x v="5"/>
    <x v="1"/>
    <x v="2"/>
    <x v="1"/>
    <x v="153"/>
    <x v="1"/>
    <x v="2"/>
    <x v="2"/>
    <x v="2"/>
    <x v="2"/>
    <x v="1"/>
    <x v="60"/>
    <x v="18"/>
    <x v="7"/>
    <x v="9"/>
    <x v="26"/>
    <x v="19"/>
    <x v="40"/>
    <x v="3"/>
    <x v="18"/>
    <x v="143"/>
    <x v="134"/>
    <x v="48"/>
  </r>
  <r>
    <x v="2"/>
    <x v="32"/>
    <x v="7"/>
    <x v="201"/>
    <x v="2"/>
    <x v="17"/>
    <x v="111"/>
    <x v="47"/>
    <x v="26"/>
    <x v="1"/>
    <x v="3"/>
    <x v="3"/>
    <x v="4"/>
    <x v="127"/>
    <x v="4"/>
    <x v="82"/>
    <x v="75"/>
    <x v="113"/>
    <x v="121"/>
    <x v="93"/>
    <x v="48"/>
    <x v="16"/>
    <x v="5"/>
    <x v="1"/>
    <x v="1"/>
    <x v="0"/>
    <x v="270"/>
    <x v="1"/>
    <x v="2"/>
    <x v="2"/>
    <x v="2"/>
    <x v="2"/>
    <x v="1"/>
    <x v="39"/>
    <x v="17"/>
    <x v="7"/>
    <x v="2"/>
    <x v="26"/>
    <x v="8"/>
    <x v="40"/>
    <x v="3"/>
    <x v="21"/>
    <x v="170"/>
    <x v="134"/>
    <x v="74"/>
  </r>
  <r>
    <x v="2"/>
    <x v="35"/>
    <x v="7"/>
    <x v="337"/>
    <x v="1"/>
    <x v="17"/>
    <x v="111"/>
    <x v="47"/>
    <x v="26"/>
    <x v="1"/>
    <x v="3"/>
    <x v="3"/>
    <x v="4"/>
    <x v="127"/>
    <x v="4"/>
    <x v="82"/>
    <x v="75"/>
    <x v="113"/>
    <x v="121"/>
    <x v="93"/>
    <x v="48"/>
    <x v="16"/>
    <x v="5"/>
    <x v="1"/>
    <x v="1"/>
    <x v="0"/>
    <x v="270"/>
    <x v="1"/>
    <x v="2"/>
    <x v="2"/>
    <x v="2"/>
    <x v="2"/>
    <x v="1"/>
    <x v="16"/>
    <x v="9"/>
    <x v="12"/>
    <x v="9"/>
    <x v="26"/>
    <x v="8"/>
    <x v="40"/>
    <x v="3"/>
    <x v="24"/>
    <x v="150"/>
    <x v="134"/>
    <x v="74"/>
  </r>
  <r>
    <x v="2"/>
    <x v="32"/>
    <x v="7"/>
    <x v="201"/>
    <x v="2"/>
    <x v="17"/>
    <x v="111"/>
    <x v="47"/>
    <x v="26"/>
    <x v="1"/>
    <x v="3"/>
    <x v="3"/>
    <x v="4"/>
    <x v="127"/>
    <x v="4"/>
    <x v="82"/>
    <x v="75"/>
    <x v="113"/>
    <x v="121"/>
    <x v="93"/>
    <x v="48"/>
    <x v="16"/>
    <x v="5"/>
    <x v="1"/>
    <x v="1"/>
    <x v="0"/>
    <x v="270"/>
    <x v="1"/>
    <x v="2"/>
    <x v="2"/>
    <x v="2"/>
    <x v="2"/>
    <x v="1"/>
    <x v="39"/>
    <x v="17"/>
    <x v="7"/>
    <x v="2"/>
    <x v="26"/>
    <x v="111"/>
    <x v="40"/>
    <x v="3"/>
    <x v="21"/>
    <x v="170"/>
    <x v="134"/>
    <x v="74"/>
  </r>
  <r>
    <x v="2"/>
    <x v="33"/>
    <x v="7"/>
    <x v="153"/>
    <x v="2"/>
    <x v="17"/>
    <x v="111"/>
    <x v="47"/>
    <x v="26"/>
    <x v="1"/>
    <x v="3"/>
    <x v="3"/>
    <x v="4"/>
    <x v="127"/>
    <x v="4"/>
    <x v="82"/>
    <x v="75"/>
    <x v="113"/>
    <x v="121"/>
    <x v="93"/>
    <x v="48"/>
    <x v="16"/>
    <x v="5"/>
    <x v="1"/>
    <x v="1"/>
    <x v="0"/>
    <x v="270"/>
    <x v="1"/>
    <x v="2"/>
    <x v="2"/>
    <x v="2"/>
    <x v="2"/>
    <x v="1"/>
    <x v="30"/>
    <x v="17"/>
    <x v="7"/>
    <x v="9"/>
    <x v="26"/>
    <x v="20"/>
    <x v="40"/>
    <x v="4"/>
    <x v="22"/>
    <x v="150"/>
    <x v="134"/>
    <x v="42"/>
  </r>
  <r>
    <x v="2"/>
    <x v="31"/>
    <x v="19"/>
    <x v="74"/>
    <x v="2"/>
    <x v="17"/>
    <x v="111"/>
    <x v="56"/>
    <x v="26"/>
    <x v="1"/>
    <x v="3"/>
    <x v="3"/>
    <x v="4"/>
    <x v="127"/>
    <x v="4"/>
    <x v="82"/>
    <x v="75"/>
    <x v="113"/>
    <x v="121"/>
    <x v="93"/>
    <x v="48"/>
    <x v="16"/>
    <x v="5"/>
    <x v="1"/>
    <x v="1"/>
    <x v="0"/>
    <x v="270"/>
    <x v="1"/>
    <x v="2"/>
    <x v="2"/>
    <x v="2"/>
    <x v="2"/>
    <x v="1"/>
    <x v="39"/>
    <x v="18"/>
    <x v="7"/>
    <x v="9"/>
    <x v="26"/>
    <x v="14"/>
    <x v="47"/>
    <x v="3"/>
    <x v="23"/>
    <x v="170"/>
    <x v="134"/>
    <x v="48"/>
  </r>
  <r>
    <x v="2"/>
    <x v="33"/>
    <x v="19"/>
    <x v="174"/>
    <x v="2"/>
    <x v="17"/>
    <x v="4"/>
    <x v="56"/>
    <x v="26"/>
    <x v="1"/>
    <x v="1"/>
    <x v="1"/>
    <x v="3"/>
    <x v="17"/>
    <x v="3"/>
    <x v="8"/>
    <x v="8"/>
    <x v="6"/>
    <x v="8"/>
    <x v="3"/>
    <x v="48"/>
    <x v="16"/>
    <x v="5"/>
    <x v="1"/>
    <x v="2"/>
    <x v="1"/>
    <x v="134"/>
    <x v="1"/>
    <x v="2"/>
    <x v="2"/>
    <x v="2"/>
    <x v="1"/>
    <x v="1"/>
    <x v="30"/>
    <x v="17"/>
    <x v="7"/>
    <x v="9"/>
    <x v="26"/>
    <x v="8"/>
    <x v="47"/>
    <x v="3"/>
    <x v="22"/>
    <x v="170"/>
    <x v="57"/>
    <x v="42"/>
  </r>
  <r>
    <x v="3"/>
    <x v="29"/>
    <x v="0"/>
    <x v="264"/>
    <x v="0"/>
    <x v="17"/>
    <x v="0"/>
    <x v="47"/>
    <x v="7"/>
    <x v="1"/>
    <x v="1"/>
    <x v="1"/>
    <x v="3"/>
    <x v="125"/>
    <x v="1"/>
    <x v="80"/>
    <x v="73"/>
    <x v="2"/>
    <x v="16"/>
    <x v="7"/>
    <x v="3"/>
    <x v="1"/>
    <x v="5"/>
    <x v="1"/>
    <x v="2"/>
    <x v="3"/>
    <x v="263"/>
    <x v="1"/>
    <x v="2"/>
    <x v="2"/>
    <x v="2"/>
    <x v="2"/>
    <x v="1"/>
    <x v="60"/>
    <x v="18"/>
    <x v="12"/>
    <x v="9"/>
    <x v="26"/>
    <x v="3"/>
    <x v="40"/>
    <x v="3"/>
    <x v="75"/>
    <x v="123"/>
    <x v="134"/>
    <x v="74"/>
  </r>
  <r>
    <x v="3"/>
    <x v="36"/>
    <x v="0"/>
    <x v="53"/>
    <x v="0"/>
    <x v="17"/>
    <x v="11"/>
    <x v="47"/>
    <x v="7"/>
    <x v="1"/>
    <x v="1"/>
    <x v="1"/>
    <x v="4"/>
    <x v="127"/>
    <x v="4"/>
    <x v="82"/>
    <x v="75"/>
    <x v="13"/>
    <x v="12"/>
    <x v="93"/>
    <x v="48"/>
    <x v="16"/>
    <x v="5"/>
    <x v="1"/>
    <x v="1"/>
    <x v="0"/>
    <x v="270"/>
    <x v="1"/>
    <x v="2"/>
    <x v="2"/>
    <x v="2"/>
    <x v="2"/>
    <x v="1"/>
    <x v="60"/>
    <x v="18"/>
    <x v="12"/>
    <x v="9"/>
    <x v="26"/>
    <x v="7"/>
    <x v="40"/>
    <x v="3"/>
    <x v="75"/>
    <x v="170"/>
    <x v="134"/>
    <x v="74"/>
  </r>
  <r>
    <x v="3"/>
    <x v="47"/>
    <x v="0"/>
    <x v="111"/>
    <x v="0"/>
    <x v="17"/>
    <x v="12"/>
    <x v="47"/>
    <x v="8"/>
    <x v="1"/>
    <x v="1"/>
    <x v="1"/>
    <x v="3"/>
    <x v="125"/>
    <x v="1"/>
    <x v="80"/>
    <x v="73"/>
    <x v="14"/>
    <x v="13"/>
    <x v="93"/>
    <x v="48"/>
    <x v="16"/>
    <x v="5"/>
    <x v="1"/>
    <x v="1"/>
    <x v="0"/>
    <x v="270"/>
    <x v="1"/>
    <x v="2"/>
    <x v="2"/>
    <x v="2"/>
    <x v="2"/>
    <x v="1"/>
    <x v="60"/>
    <x v="18"/>
    <x v="12"/>
    <x v="9"/>
    <x v="26"/>
    <x v="8"/>
    <x v="40"/>
    <x v="3"/>
    <x v="75"/>
    <x v="84"/>
    <x v="134"/>
    <x v="74"/>
  </r>
  <r>
    <x v="3"/>
    <x v="104"/>
    <x v="0"/>
    <x v="94"/>
    <x v="0"/>
    <x v="17"/>
    <x v="12"/>
    <x v="47"/>
    <x v="8"/>
    <x v="1"/>
    <x v="1"/>
    <x v="1"/>
    <x v="1"/>
    <x v="125"/>
    <x v="1"/>
    <x v="80"/>
    <x v="73"/>
    <x v="14"/>
    <x v="13"/>
    <x v="93"/>
    <x v="48"/>
    <x v="16"/>
    <x v="5"/>
    <x v="1"/>
    <x v="1"/>
    <x v="0"/>
    <x v="270"/>
    <x v="1"/>
    <x v="2"/>
    <x v="2"/>
    <x v="2"/>
    <x v="2"/>
    <x v="1"/>
    <x v="60"/>
    <x v="18"/>
    <x v="12"/>
    <x v="9"/>
    <x v="26"/>
    <x v="7"/>
    <x v="40"/>
    <x v="3"/>
    <x v="75"/>
    <x v="32"/>
    <x v="134"/>
    <x v="74"/>
  </r>
  <r>
    <x v="3"/>
    <x v="112"/>
    <x v="0"/>
    <x v="298"/>
    <x v="0"/>
    <x v="17"/>
    <x v="13"/>
    <x v="28"/>
    <x v="26"/>
    <x v="1"/>
    <x v="0"/>
    <x v="0"/>
    <x v="1"/>
    <x v="125"/>
    <x v="1"/>
    <x v="80"/>
    <x v="73"/>
    <x v="15"/>
    <x v="14"/>
    <x v="93"/>
    <x v="48"/>
    <x v="16"/>
    <x v="5"/>
    <x v="1"/>
    <x v="1"/>
    <x v="0"/>
    <x v="270"/>
    <x v="1"/>
    <x v="2"/>
    <x v="2"/>
    <x v="2"/>
    <x v="2"/>
    <x v="1"/>
    <x v="60"/>
    <x v="18"/>
    <x v="12"/>
    <x v="9"/>
    <x v="26"/>
    <x v="6"/>
    <x v="40"/>
    <x v="3"/>
    <x v="75"/>
    <x v="170"/>
    <x v="134"/>
    <x v="74"/>
  </r>
  <r>
    <x v="4"/>
    <x v="37"/>
    <x v="7"/>
    <x v="83"/>
    <x v="2"/>
    <x v="17"/>
    <x v="6"/>
    <x v="28"/>
    <x v="26"/>
    <x v="1"/>
    <x v="1"/>
    <x v="1"/>
    <x v="3"/>
    <x v="13"/>
    <x v="4"/>
    <x v="5"/>
    <x v="5"/>
    <x v="8"/>
    <x v="7"/>
    <x v="93"/>
    <x v="48"/>
    <x v="16"/>
    <x v="5"/>
    <x v="1"/>
    <x v="1"/>
    <x v="0"/>
    <x v="270"/>
    <x v="1"/>
    <x v="2"/>
    <x v="1"/>
    <x v="1"/>
    <x v="2"/>
    <x v="1"/>
    <x v="19"/>
    <x v="2"/>
    <x v="12"/>
    <x v="9"/>
    <x v="26"/>
    <x v="9"/>
    <x v="40"/>
    <x v="3"/>
    <x v="75"/>
    <x v="170"/>
    <x v="36"/>
    <x v="63"/>
  </r>
  <r>
    <x v="5"/>
    <x v="38"/>
    <x v="7"/>
    <x v="80"/>
    <x v="2"/>
    <x v="17"/>
    <x v="14"/>
    <x v="28"/>
    <x v="26"/>
    <x v="1"/>
    <x v="1"/>
    <x v="1"/>
    <x v="1"/>
    <x v="125"/>
    <x v="1"/>
    <x v="80"/>
    <x v="73"/>
    <x v="16"/>
    <x v="15"/>
    <x v="93"/>
    <x v="48"/>
    <x v="16"/>
    <x v="5"/>
    <x v="1"/>
    <x v="1"/>
    <x v="0"/>
    <x v="270"/>
    <x v="1"/>
    <x v="2"/>
    <x v="0"/>
    <x v="0"/>
    <x v="2"/>
    <x v="1"/>
    <x v="60"/>
    <x v="18"/>
    <x v="12"/>
    <x v="9"/>
    <x v="26"/>
    <x v="114"/>
    <x v="40"/>
    <x v="6"/>
    <x v="75"/>
    <x v="160"/>
    <x v="133"/>
    <x v="6"/>
  </r>
  <r>
    <x v="9"/>
    <x v="42"/>
    <x v="7"/>
    <x v="36"/>
    <x v="2"/>
    <x v="17"/>
    <x v="4"/>
    <x v="28"/>
    <x v="26"/>
    <x v="1"/>
    <x v="1"/>
    <x v="1"/>
    <x v="3"/>
    <x v="13"/>
    <x v="4"/>
    <x v="5"/>
    <x v="5"/>
    <x v="6"/>
    <x v="11"/>
    <x v="6"/>
    <x v="48"/>
    <x v="16"/>
    <x v="5"/>
    <x v="1"/>
    <x v="2"/>
    <x v="1"/>
    <x v="256"/>
    <x v="1"/>
    <x v="2"/>
    <x v="1"/>
    <x v="1"/>
    <x v="2"/>
    <x v="1"/>
    <x v="23"/>
    <x v="14"/>
    <x v="12"/>
    <x v="5"/>
    <x v="11"/>
    <x v="7"/>
    <x v="55"/>
    <x v="3"/>
    <x v="75"/>
    <x v="170"/>
    <x v="36"/>
    <x v="50"/>
  </r>
  <r>
    <x v="10"/>
    <x v="43"/>
    <x v="7"/>
    <x v="29"/>
    <x v="2"/>
    <x v="17"/>
    <x v="0"/>
    <x v="47"/>
    <x v="26"/>
    <x v="1"/>
    <x v="1"/>
    <x v="1"/>
    <x v="3"/>
    <x v="12"/>
    <x v="4"/>
    <x v="4"/>
    <x v="4"/>
    <x v="2"/>
    <x v="1"/>
    <x v="93"/>
    <x v="48"/>
    <x v="16"/>
    <x v="5"/>
    <x v="1"/>
    <x v="4"/>
    <x v="5"/>
    <x v="270"/>
    <x v="1"/>
    <x v="2"/>
    <x v="2"/>
    <x v="2"/>
    <x v="2"/>
    <x v="1"/>
    <x v="60"/>
    <x v="18"/>
    <x v="12"/>
    <x v="9"/>
    <x v="26"/>
    <x v="16"/>
    <x v="40"/>
    <x v="6"/>
    <x v="75"/>
    <x v="170"/>
    <x v="36"/>
    <x v="73"/>
  </r>
  <r>
    <x v="10"/>
    <x v="43"/>
    <x v="3"/>
    <x v="374"/>
    <x v="2"/>
    <x v="17"/>
    <x v="16"/>
    <x v="30"/>
    <x v="26"/>
    <x v="1"/>
    <x v="1"/>
    <x v="1"/>
    <x v="3"/>
    <x v="125"/>
    <x v="1"/>
    <x v="80"/>
    <x v="73"/>
    <x v="19"/>
    <x v="18"/>
    <x v="93"/>
    <x v="48"/>
    <x v="16"/>
    <x v="5"/>
    <x v="1"/>
    <x v="4"/>
    <x v="5"/>
    <x v="270"/>
    <x v="1"/>
    <x v="2"/>
    <x v="2"/>
    <x v="2"/>
    <x v="2"/>
    <x v="1"/>
    <x v="60"/>
    <x v="18"/>
    <x v="12"/>
    <x v="9"/>
    <x v="26"/>
    <x v="115"/>
    <x v="68"/>
    <x v="6"/>
    <x v="75"/>
    <x v="170"/>
    <x v="134"/>
    <x v="74"/>
  </r>
  <r>
    <x v="10"/>
    <x v="43"/>
    <x v="7"/>
    <x v="29"/>
    <x v="2"/>
    <x v="17"/>
    <x v="14"/>
    <x v="47"/>
    <x v="26"/>
    <x v="1"/>
    <x v="1"/>
    <x v="1"/>
    <x v="3"/>
    <x v="12"/>
    <x v="4"/>
    <x v="4"/>
    <x v="4"/>
    <x v="16"/>
    <x v="15"/>
    <x v="93"/>
    <x v="48"/>
    <x v="16"/>
    <x v="5"/>
    <x v="1"/>
    <x v="4"/>
    <x v="5"/>
    <x v="270"/>
    <x v="1"/>
    <x v="2"/>
    <x v="2"/>
    <x v="2"/>
    <x v="2"/>
    <x v="1"/>
    <x v="60"/>
    <x v="18"/>
    <x v="12"/>
    <x v="9"/>
    <x v="26"/>
    <x v="115"/>
    <x v="68"/>
    <x v="6"/>
    <x v="75"/>
    <x v="170"/>
    <x v="36"/>
    <x v="73"/>
  </r>
  <r>
    <x v="10"/>
    <x v="43"/>
    <x v="18"/>
    <x v="29"/>
    <x v="3"/>
    <x v="17"/>
    <x v="111"/>
    <x v="47"/>
    <x v="26"/>
    <x v="1"/>
    <x v="3"/>
    <x v="3"/>
    <x v="4"/>
    <x v="127"/>
    <x v="4"/>
    <x v="82"/>
    <x v="75"/>
    <x v="116"/>
    <x v="125"/>
    <x v="93"/>
    <x v="48"/>
    <x v="16"/>
    <x v="5"/>
    <x v="1"/>
    <x v="4"/>
    <x v="5"/>
    <x v="270"/>
    <x v="1"/>
    <x v="2"/>
    <x v="2"/>
    <x v="2"/>
    <x v="2"/>
    <x v="1"/>
    <x v="60"/>
    <x v="18"/>
    <x v="12"/>
    <x v="9"/>
    <x v="26"/>
    <x v="115"/>
    <x v="68"/>
    <x v="6"/>
    <x v="75"/>
    <x v="165"/>
    <x v="134"/>
    <x v="73"/>
  </r>
  <r>
    <x v="11"/>
    <x v="44"/>
    <x v="7"/>
    <x v="91"/>
    <x v="2"/>
    <x v="17"/>
    <x v="111"/>
    <x v="47"/>
    <x v="26"/>
    <x v="1"/>
    <x v="3"/>
    <x v="3"/>
    <x v="4"/>
    <x v="127"/>
    <x v="4"/>
    <x v="82"/>
    <x v="75"/>
    <x v="113"/>
    <x v="121"/>
    <x v="93"/>
    <x v="48"/>
    <x v="16"/>
    <x v="5"/>
    <x v="1"/>
    <x v="1"/>
    <x v="0"/>
    <x v="270"/>
    <x v="1"/>
    <x v="2"/>
    <x v="2"/>
    <x v="2"/>
    <x v="2"/>
    <x v="1"/>
    <x v="21"/>
    <x v="13"/>
    <x v="12"/>
    <x v="9"/>
    <x v="26"/>
    <x v="8"/>
    <x v="40"/>
    <x v="3"/>
    <x v="75"/>
    <x v="111"/>
    <x v="134"/>
    <x v="56"/>
  </r>
  <r>
    <x v="12"/>
    <x v="46"/>
    <x v="13"/>
    <x v="130"/>
    <x v="2"/>
    <x v="8"/>
    <x v="3"/>
    <x v="4"/>
    <x v="26"/>
    <x v="1"/>
    <x v="1"/>
    <x v="1"/>
    <x v="3"/>
    <x v="4"/>
    <x v="4"/>
    <x v="1"/>
    <x v="1"/>
    <x v="5"/>
    <x v="6"/>
    <x v="1"/>
    <x v="48"/>
    <x v="16"/>
    <x v="5"/>
    <x v="1"/>
    <x v="2"/>
    <x v="1"/>
    <x v="3"/>
    <x v="1"/>
    <x v="2"/>
    <x v="2"/>
    <x v="2"/>
    <x v="2"/>
    <x v="1"/>
    <x v="23"/>
    <x v="14"/>
    <x v="12"/>
    <x v="5"/>
    <x v="11"/>
    <x v="6"/>
    <x v="4"/>
    <x v="3"/>
    <x v="26"/>
    <x v="170"/>
    <x v="36"/>
    <x v="17"/>
  </r>
  <r>
    <x v="12"/>
    <x v="46"/>
    <x v="7"/>
    <x v="233"/>
    <x v="2"/>
    <x v="17"/>
    <x v="5"/>
    <x v="66"/>
    <x v="26"/>
    <x v="1"/>
    <x v="1"/>
    <x v="1"/>
    <x v="3"/>
    <x v="17"/>
    <x v="4"/>
    <x v="8"/>
    <x v="8"/>
    <x v="7"/>
    <x v="6"/>
    <x v="93"/>
    <x v="48"/>
    <x v="16"/>
    <x v="5"/>
    <x v="1"/>
    <x v="1"/>
    <x v="0"/>
    <x v="270"/>
    <x v="1"/>
    <x v="2"/>
    <x v="1"/>
    <x v="1"/>
    <x v="2"/>
    <x v="1"/>
    <x v="23"/>
    <x v="14"/>
    <x v="12"/>
    <x v="5"/>
    <x v="11"/>
    <x v="9"/>
    <x v="55"/>
    <x v="3"/>
    <x v="27"/>
    <x v="170"/>
    <x v="36"/>
    <x v="15"/>
  </r>
  <r>
    <x v="12"/>
    <x v="46"/>
    <x v="19"/>
    <x v="180"/>
    <x v="0"/>
    <x v="17"/>
    <x v="9"/>
    <x v="64"/>
    <x v="25"/>
    <x v="1"/>
    <x v="1"/>
    <x v="1"/>
    <x v="3"/>
    <x v="10"/>
    <x v="3"/>
    <x v="3"/>
    <x v="3"/>
    <x v="11"/>
    <x v="13"/>
    <x v="8"/>
    <x v="48"/>
    <x v="16"/>
    <x v="5"/>
    <x v="1"/>
    <x v="4"/>
    <x v="5"/>
    <x v="4"/>
    <x v="1"/>
    <x v="2"/>
    <x v="2"/>
    <x v="2"/>
    <x v="2"/>
    <x v="1"/>
    <x v="60"/>
    <x v="18"/>
    <x v="12"/>
    <x v="9"/>
    <x v="26"/>
    <x v="115"/>
    <x v="68"/>
    <x v="6"/>
    <x v="75"/>
    <x v="170"/>
    <x v="6"/>
    <x v="74"/>
  </r>
  <r>
    <x v="12"/>
    <x v="46"/>
    <x v="19"/>
    <x v="180"/>
    <x v="2"/>
    <x v="8"/>
    <x v="7"/>
    <x v="64"/>
    <x v="25"/>
    <x v="1"/>
    <x v="1"/>
    <x v="1"/>
    <x v="3"/>
    <x v="10"/>
    <x v="3"/>
    <x v="3"/>
    <x v="3"/>
    <x v="9"/>
    <x v="8"/>
    <x v="93"/>
    <x v="48"/>
    <x v="16"/>
    <x v="5"/>
    <x v="1"/>
    <x v="1"/>
    <x v="0"/>
    <x v="270"/>
    <x v="1"/>
    <x v="2"/>
    <x v="2"/>
    <x v="2"/>
    <x v="1"/>
    <x v="1"/>
    <x v="23"/>
    <x v="14"/>
    <x v="12"/>
    <x v="5"/>
    <x v="11"/>
    <x v="13"/>
    <x v="56"/>
    <x v="3"/>
    <x v="26"/>
    <x v="170"/>
    <x v="6"/>
    <x v="17"/>
  </r>
  <r>
    <x v="13"/>
    <x v="63"/>
    <x v="14"/>
    <x v="58"/>
    <x v="2"/>
    <x v="17"/>
    <x v="0"/>
    <x v="16"/>
    <x v="26"/>
    <x v="1"/>
    <x v="1"/>
    <x v="1"/>
    <x v="3"/>
    <x v="1"/>
    <x v="4"/>
    <x v="6"/>
    <x v="6"/>
    <x v="2"/>
    <x v="1"/>
    <x v="93"/>
    <x v="48"/>
    <x v="16"/>
    <x v="5"/>
    <x v="1"/>
    <x v="1"/>
    <x v="0"/>
    <x v="270"/>
    <x v="1"/>
    <x v="2"/>
    <x v="2"/>
    <x v="2"/>
    <x v="2"/>
    <x v="1"/>
    <x v="7"/>
    <x v="3"/>
    <x v="6"/>
    <x v="5"/>
    <x v="26"/>
    <x v="2"/>
    <x v="14"/>
    <x v="5"/>
    <x v="35"/>
    <x v="170"/>
    <x v="36"/>
    <x v="38"/>
  </r>
  <r>
    <x v="13"/>
    <x v="53"/>
    <x v="13"/>
    <x v="11"/>
    <x v="2"/>
    <x v="17"/>
    <x v="111"/>
    <x v="20"/>
    <x v="14"/>
    <x v="1"/>
    <x v="3"/>
    <x v="3"/>
    <x v="4"/>
    <x v="127"/>
    <x v="4"/>
    <x v="82"/>
    <x v="75"/>
    <x v="113"/>
    <x v="121"/>
    <x v="93"/>
    <x v="48"/>
    <x v="16"/>
    <x v="5"/>
    <x v="1"/>
    <x v="1"/>
    <x v="0"/>
    <x v="270"/>
    <x v="1"/>
    <x v="2"/>
    <x v="2"/>
    <x v="2"/>
    <x v="2"/>
    <x v="1"/>
    <x v="16"/>
    <x v="3"/>
    <x v="1"/>
    <x v="5"/>
    <x v="26"/>
    <x v="5"/>
    <x v="18"/>
    <x v="5"/>
    <x v="31"/>
    <x v="70"/>
    <x v="134"/>
    <x v="34"/>
  </r>
  <r>
    <x v="13"/>
    <x v="60"/>
    <x v="13"/>
    <x v="108"/>
    <x v="2"/>
    <x v="17"/>
    <x v="111"/>
    <x v="20"/>
    <x v="14"/>
    <x v="1"/>
    <x v="3"/>
    <x v="3"/>
    <x v="4"/>
    <x v="127"/>
    <x v="4"/>
    <x v="82"/>
    <x v="75"/>
    <x v="113"/>
    <x v="121"/>
    <x v="93"/>
    <x v="48"/>
    <x v="16"/>
    <x v="5"/>
    <x v="1"/>
    <x v="1"/>
    <x v="0"/>
    <x v="270"/>
    <x v="1"/>
    <x v="2"/>
    <x v="2"/>
    <x v="2"/>
    <x v="2"/>
    <x v="1"/>
    <x v="24"/>
    <x v="3"/>
    <x v="2"/>
    <x v="5"/>
    <x v="26"/>
    <x v="6"/>
    <x v="18"/>
    <x v="5"/>
    <x v="33"/>
    <x v="70"/>
    <x v="134"/>
    <x v="39"/>
  </r>
  <r>
    <x v="13"/>
    <x v="49"/>
    <x v="13"/>
    <x v="125"/>
    <x v="2"/>
    <x v="17"/>
    <x v="111"/>
    <x v="34"/>
    <x v="14"/>
    <x v="1"/>
    <x v="3"/>
    <x v="3"/>
    <x v="4"/>
    <x v="127"/>
    <x v="4"/>
    <x v="82"/>
    <x v="75"/>
    <x v="113"/>
    <x v="121"/>
    <x v="93"/>
    <x v="48"/>
    <x v="16"/>
    <x v="5"/>
    <x v="1"/>
    <x v="1"/>
    <x v="0"/>
    <x v="270"/>
    <x v="1"/>
    <x v="2"/>
    <x v="2"/>
    <x v="2"/>
    <x v="2"/>
    <x v="1"/>
    <x v="42"/>
    <x v="3"/>
    <x v="10"/>
    <x v="5"/>
    <x v="26"/>
    <x v="12"/>
    <x v="29"/>
    <x v="5"/>
    <x v="30"/>
    <x v="66"/>
    <x v="134"/>
    <x v="37"/>
  </r>
  <r>
    <x v="13"/>
    <x v="68"/>
    <x v="13"/>
    <x v="218"/>
    <x v="2"/>
    <x v="17"/>
    <x v="111"/>
    <x v="34"/>
    <x v="26"/>
    <x v="1"/>
    <x v="3"/>
    <x v="3"/>
    <x v="4"/>
    <x v="127"/>
    <x v="4"/>
    <x v="82"/>
    <x v="75"/>
    <x v="113"/>
    <x v="121"/>
    <x v="93"/>
    <x v="48"/>
    <x v="16"/>
    <x v="5"/>
    <x v="1"/>
    <x v="1"/>
    <x v="0"/>
    <x v="270"/>
    <x v="1"/>
    <x v="2"/>
    <x v="2"/>
    <x v="2"/>
    <x v="2"/>
    <x v="1"/>
    <x v="42"/>
    <x v="3"/>
    <x v="6"/>
    <x v="5"/>
    <x v="15"/>
    <x v="14"/>
    <x v="29"/>
    <x v="5"/>
    <x v="37"/>
    <x v="70"/>
    <x v="134"/>
    <x v="35"/>
  </r>
  <r>
    <x v="13"/>
    <x v="72"/>
    <x v="1"/>
    <x v="366"/>
    <x v="2"/>
    <x v="17"/>
    <x v="13"/>
    <x v="51"/>
    <x v="26"/>
    <x v="1"/>
    <x v="1"/>
    <x v="1"/>
    <x v="3"/>
    <x v="0"/>
    <x v="4"/>
    <x v="9"/>
    <x v="9"/>
    <x v="15"/>
    <x v="14"/>
    <x v="93"/>
    <x v="48"/>
    <x v="16"/>
    <x v="5"/>
    <x v="1"/>
    <x v="4"/>
    <x v="5"/>
    <x v="270"/>
    <x v="1"/>
    <x v="2"/>
    <x v="2"/>
    <x v="2"/>
    <x v="2"/>
    <x v="1"/>
    <x v="60"/>
    <x v="18"/>
    <x v="12"/>
    <x v="9"/>
    <x v="26"/>
    <x v="115"/>
    <x v="68"/>
    <x v="6"/>
    <x v="75"/>
    <x v="170"/>
    <x v="36"/>
    <x v="74"/>
  </r>
  <r>
    <x v="13"/>
    <x v="72"/>
    <x v="7"/>
    <x v="368"/>
    <x v="2"/>
    <x v="17"/>
    <x v="4"/>
    <x v="47"/>
    <x v="26"/>
    <x v="1"/>
    <x v="1"/>
    <x v="1"/>
    <x v="3"/>
    <x v="17"/>
    <x v="4"/>
    <x v="8"/>
    <x v="8"/>
    <x v="6"/>
    <x v="12"/>
    <x v="7"/>
    <x v="48"/>
    <x v="16"/>
    <x v="5"/>
    <x v="1"/>
    <x v="2"/>
    <x v="1"/>
    <x v="188"/>
    <x v="1"/>
    <x v="2"/>
    <x v="1"/>
    <x v="1"/>
    <x v="2"/>
    <x v="1"/>
    <x v="33"/>
    <x v="3"/>
    <x v="12"/>
    <x v="9"/>
    <x v="26"/>
    <x v="4"/>
    <x v="40"/>
    <x v="3"/>
    <x v="75"/>
    <x v="170"/>
    <x v="36"/>
    <x v="74"/>
  </r>
  <r>
    <x v="13"/>
    <x v="53"/>
    <x v="1"/>
    <x v="20"/>
    <x v="2"/>
    <x v="17"/>
    <x v="111"/>
    <x v="51"/>
    <x v="14"/>
    <x v="1"/>
    <x v="0"/>
    <x v="0"/>
    <x v="1"/>
    <x v="125"/>
    <x v="1"/>
    <x v="80"/>
    <x v="73"/>
    <x v="113"/>
    <x v="121"/>
    <x v="93"/>
    <x v="48"/>
    <x v="16"/>
    <x v="5"/>
    <x v="1"/>
    <x v="1"/>
    <x v="0"/>
    <x v="270"/>
    <x v="1"/>
    <x v="2"/>
    <x v="2"/>
    <x v="2"/>
    <x v="2"/>
    <x v="1"/>
    <x v="16"/>
    <x v="3"/>
    <x v="1"/>
    <x v="5"/>
    <x v="26"/>
    <x v="7"/>
    <x v="43"/>
    <x v="5"/>
    <x v="31"/>
    <x v="71"/>
    <x v="134"/>
    <x v="34"/>
  </r>
  <r>
    <x v="13"/>
    <x v="53"/>
    <x v="2"/>
    <x v="133"/>
    <x v="0"/>
    <x v="17"/>
    <x v="111"/>
    <x v="51"/>
    <x v="14"/>
    <x v="1"/>
    <x v="0"/>
    <x v="0"/>
    <x v="1"/>
    <x v="125"/>
    <x v="1"/>
    <x v="80"/>
    <x v="73"/>
    <x v="113"/>
    <x v="121"/>
    <x v="93"/>
    <x v="48"/>
    <x v="16"/>
    <x v="5"/>
    <x v="1"/>
    <x v="1"/>
    <x v="0"/>
    <x v="270"/>
    <x v="1"/>
    <x v="2"/>
    <x v="2"/>
    <x v="2"/>
    <x v="2"/>
    <x v="1"/>
    <x v="16"/>
    <x v="3"/>
    <x v="1"/>
    <x v="5"/>
    <x v="26"/>
    <x v="7"/>
    <x v="43"/>
    <x v="5"/>
    <x v="31"/>
    <x v="46"/>
    <x v="134"/>
    <x v="34"/>
  </r>
  <r>
    <x v="13"/>
    <x v="60"/>
    <x v="1"/>
    <x v="194"/>
    <x v="2"/>
    <x v="17"/>
    <x v="111"/>
    <x v="51"/>
    <x v="14"/>
    <x v="1"/>
    <x v="0"/>
    <x v="0"/>
    <x v="1"/>
    <x v="125"/>
    <x v="1"/>
    <x v="80"/>
    <x v="73"/>
    <x v="113"/>
    <x v="121"/>
    <x v="93"/>
    <x v="48"/>
    <x v="16"/>
    <x v="5"/>
    <x v="1"/>
    <x v="1"/>
    <x v="0"/>
    <x v="270"/>
    <x v="1"/>
    <x v="2"/>
    <x v="2"/>
    <x v="2"/>
    <x v="2"/>
    <x v="1"/>
    <x v="24"/>
    <x v="3"/>
    <x v="2"/>
    <x v="5"/>
    <x v="26"/>
    <x v="8"/>
    <x v="43"/>
    <x v="5"/>
    <x v="33"/>
    <x v="170"/>
    <x v="134"/>
    <x v="39"/>
  </r>
  <r>
    <x v="13"/>
    <x v="63"/>
    <x v="1"/>
    <x v="183"/>
    <x v="2"/>
    <x v="17"/>
    <x v="111"/>
    <x v="51"/>
    <x v="26"/>
    <x v="1"/>
    <x v="0"/>
    <x v="0"/>
    <x v="1"/>
    <x v="125"/>
    <x v="1"/>
    <x v="80"/>
    <x v="73"/>
    <x v="113"/>
    <x v="121"/>
    <x v="93"/>
    <x v="48"/>
    <x v="16"/>
    <x v="5"/>
    <x v="1"/>
    <x v="1"/>
    <x v="0"/>
    <x v="270"/>
    <x v="1"/>
    <x v="2"/>
    <x v="2"/>
    <x v="2"/>
    <x v="2"/>
    <x v="1"/>
    <x v="7"/>
    <x v="3"/>
    <x v="6"/>
    <x v="5"/>
    <x v="26"/>
    <x v="7"/>
    <x v="43"/>
    <x v="5"/>
    <x v="75"/>
    <x v="74"/>
    <x v="134"/>
    <x v="38"/>
  </r>
  <r>
    <x v="13"/>
    <x v="63"/>
    <x v="2"/>
    <x v="64"/>
    <x v="2"/>
    <x v="17"/>
    <x v="111"/>
    <x v="51"/>
    <x v="14"/>
    <x v="1"/>
    <x v="0"/>
    <x v="0"/>
    <x v="1"/>
    <x v="125"/>
    <x v="1"/>
    <x v="80"/>
    <x v="73"/>
    <x v="113"/>
    <x v="121"/>
    <x v="93"/>
    <x v="48"/>
    <x v="16"/>
    <x v="5"/>
    <x v="1"/>
    <x v="1"/>
    <x v="0"/>
    <x v="270"/>
    <x v="1"/>
    <x v="2"/>
    <x v="2"/>
    <x v="2"/>
    <x v="2"/>
    <x v="1"/>
    <x v="7"/>
    <x v="3"/>
    <x v="6"/>
    <x v="5"/>
    <x v="26"/>
    <x v="11"/>
    <x v="43"/>
    <x v="5"/>
    <x v="34"/>
    <x v="164"/>
    <x v="134"/>
    <x v="38"/>
  </r>
  <r>
    <x v="13"/>
    <x v="68"/>
    <x v="1"/>
    <x v="211"/>
    <x v="2"/>
    <x v="17"/>
    <x v="111"/>
    <x v="51"/>
    <x v="26"/>
    <x v="1"/>
    <x v="0"/>
    <x v="0"/>
    <x v="1"/>
    <x v="125"/>
    <x v="1"/>
    <x v="80"/>
    <x v="73"/>
    <x v="113"/>
    <x v="121"/>
    <x v="93"/>
    <x v="48"/>
    <x v="16"/>
    <x v="5"/>
    <x v="1"/>
    <x v="1"/>
    <x v="0"/>
    <x v="270"/>
    <x v="1"/>
    <x v="2"/>
    <x v="2"/>
    <x v="2"/>
    <x v="2"/>
    <x v="1"/>
    <x v="42"/>
    <x v="3"/>
    <x v="6"/>
    <x v="5"/>
    <x v="15"/>
    <x v="8"/>
    <x v="43"/>
    <x v="5"/>
    <x v="37"/>
    <x v="60"/>
    <x v="134"/>
    <x v="35"/>
  </r>
  <r>
    <x v="13"/>
    <x v="68"/>
    <x v="19"/>
    <x v="192"/>
    <x v="2"/>
    <x v="17"/>
    <x v="2"/>
    <x v="56"/>
    <x v="26"/>
    <x v="1"/>
    <x v="1"/>
    <x v="1"/>
    <x v="3"/>
    <x v="17"/>
    <x v="3"/>
    <x v="8"/>
    <x v="8"/>
    <x v="4"/>
    <x v="3"/>
    <x v="93"/>
    <x v="48"/>
    <x v="16"/>
    <x v="5"/>
    <x v="1"/>
    <x v="1"/>
    <x v="0"/>
    <x v="270"/>
    <x v="1"/>
    <x v="2"/>
    <x v="2"/>
    <x v="2"/>
    <x v="1"/>
    <x v="1"/>
    <x v="42"/>
    <x v="3"/>
    <x v="6"/>
    <x v="5"/>
    <x v="9"/>
    <x v="7"/>
    <x v="47"/>
    <x v="3"/>
    <x v="37"/>
    <x v="170"/>
    <x v="40"/>
    <x v="35"/>
  </r>
  <r>
    <x v="13"/>
    <x v="64"/>
    <x v="19"/>
    <x v="163"/>
    <x v="2"/>
    <x v="17"/>
    <x v="2"/>
    <x v="71"/>
    <x v="26"/>
    <x v="1"/>
    <x v="1"/>
    <x v="1"/>
    <x v="3"/>
    <x v="13"/>
    <x v="4"/>
    <x v="10"/>
    <x v="10"/>
    <x v="4"/>
    <x v="6"/>
    <x v="1"/>
    <x v="48"/>
    <x v="16"/>
    <x v="5"/>
    <x v="1"/>
    <x v="2"/>
    <x v="1"/>
    <x v="261"/>
    <x v="1"/>
    <x v="2"/>
    <x v="2"/>
    <x v="2"/>
    <x v="1"/>
    <x v="1"/>
    <x v="7"/>
    <x v="3"/>
    <x v="6"/>
    <x v="5"/>
    <x v="14"/>
    <x v="10"/>
    <x v="62"/>
    <x v="3"/>
    <x v="35"/>
    <x v="170"/>
    <x v="134"/>
    <x v="38"/>
  </r>
  <r>
    <x v="13"/>
    <x v="66"/>
    <x v="19"/>
    <x v="215"/>
    <x v="2"/>
    <x v="17"/>
    <x v="3"/>
    <x v="71"/>
    <x v="26"/>
    <x v="1"/>
    <x v="1"/>
    <x v="1"/>
    <x v="3"/>
    <x v="13"/>
    <x v="4"/>
    <x v="10"/>
    <x v="10"/>
    <x v="5"/>
    <x v="4"/>
    <x v="93"/>
    <x v="48"/>
    <x v="16"/>
    <x v="5"/>
    <x v="1"/>
    <x v="1"/>
    <x v="0"/>
    <x v="270"/>
    <x v="1"/>
    <x v="2"/>
    <x v="2"/>
    <x v="2"/>
    <x v="1"/>
    <x v="1"/>
    <x v="60"/>
    <x v="18"/>
    <x v="12"/>
    <x v="9"/>
    <x v="26"/>
    <x v="14"/>
    <x v="62"/>
    <x v="3"/>
    <x v="36"/>
    <x v="170"/>
    <x v="134"/>
    <x v="45"/>
  </r>
  <r>
    <x v="13"/>
    <x v="73"/>
    <x v="7"/>
    <x v="142"/>
    <x v="2"/>
    <x v="17"/>
    <x v="12"/>
    <x v="47"/>
    <x v="26"/>
    <x v="1"/>
    <x v="1"/>
    <x v="1"/>
    <x v="3"/>
    <x v="17"/>
    <x v="4"/>
    <x v="9"/>
    <x v="9"/>
    <x v="14"/>
    <x v="13"/>
    <x v="93"/>
    <x v="48"/>
    <x v="16"/>
    <x v="5"/>
    <x v="1"/>
    <x v="4"/>
    <x v="5"/>
    <x v="270"/>
    <x v="1"/>
    <x v="2"/>
    <x v="0"/>
    <x v="0"/>
    <x v="2"/>
    <x v="1"/>
    <x v="60"/>
    <x v="18"/>
    <x v="12"/>
    <x v="9"/>
    <x v="26"/>
    <x v="115"/>
    <x v="40"/>
    <x v="3"/>
    <x v="75"/>
    <x v="170"/>
    <x v="36"/>
    <x v="74"/>
  </r>
  <r>
    <x v="13"/>
    <x v="65"/>
    <x v="13"/>
    <x v="156"/>
    <x v="2"/>
    <x v="17"/>
    <x v="111"/>
    <x v="34"/>
    <x v="26"/>
    <x v="1"/>
    <x v="3"/>
    <x v="3"/>
    <x v="4"/>
    <x v="127"/>
    <x v="4"/>
    <x v="82"/>
    <x v="75"/>
    <x v="113"/>
    <x v="121"/>
    <x v="93"/>
    <x v="48"/>
    <x v="16"/>
    <x v="5"/>
    <x v="1"/>
    <x v="1"/>
    <x v="0"/>
    <x v="270"/>
    <x v="1"/>
    <x v="2"/>
    <x v="2"/>
    <x v="2"/>
    <x v="2"/>
    <x v="1"/>
    <x v="7"/>
    <x v="3"/>
    <x v="6"/>
    <x v="5"/>
    <x v="26"/>
    <x v="15"/>
    <x v="29"/>
    <x v="5"/>
    <x v="35"/>
    <x v="70"/>
    <x v="134"/>
    <x v="38"/>
  </r>
  <r>
    <x v="13"/>
    <x v="48"/>
    <x v="7"/>
    <x v="223"/>
    <x v="2"/>
    <x v="17"/>
    <x v="111"/>
    <x v="47"/>
    <x v="26"/>
    <x v="1"/>
    <x v="3"/>
    <x v="3"/>
    <x v="4"/>
    <x v="127"/>
    <x v="4"/>
    <x v="82"/>
    <x v="75"/>
    <x v="113"/>
    <x v="121"/>
    <x v="93"/>
    <x v="48"/>
    <x v="16"/>
    <x v="5"/>
    <x v="1"/>
    <x v="1"/>
    <x v="0"/>
    <x v="270"/>
    <x v="1"/>
    <x v="2"/>
    <x v="2"/>
    <x v="2"/>
    <x v="2"/>
    <x v="1"/>
    <x v="42"/>
    <x v="3"/>
    <x v="10"/>
    <x v="5"/>
    <x v="26"/>
    <x v="7"/>
    <x v="40"/>
    <x v="5"/>
    <x v="30"/>
    <x v="72"/>
    <x v="134"/>
    <x v="37"/>
  </r>
  <r>
    <x v="13"/>
    <x v="56"/>
    <x v="7"/>
    <x v="75"/>
    <x v="2"/>
    <x v="17"/>
    <x v="111"/>
    <x v="47"/>
    <x v="26"/>
    <x v="1"/>
    <x v="3"/>
    <x v="3"/>
    <x v="4"/>
    <x v="127"/>
    <x v="4"/>
    <x v="82"/>
    <x v="75"/>
    <x v="113"/>
    <x v="121"/>
    <x v="93"/>
    <x v="48"/>
    <x v="16"/>
    <x v="5"/>
    <x v="1"/>
    <x v="1"/>
    <x v="0"/>
    <x v="270"/>
    <x v="1"/>
    <x v="2"/>
    <x v="2"/>
    <x v="2"/>
    <x v="2"/>
    <x v="1"/>
    <x v="17"/>
    <x v="3"/>
    <x v="1"/>
    <x v="5"/>
    <x v="26"/>
    <x v="7"/>
    <x v="40"/>
    <x v="3"/>
    <x v="32"/>
    <x v="170"/>
    <x v="134"/>
    <x v="34"/>
  </r>
  <r>
    <x v="13"/>
    <x v="56"/>
    <x v="9"/>
    <x v="37"/>
    <x v="0"/>
    <x v="17"/>
    <x v="111"/>
    <x v="47"/>
    <x v="26"/>
    <x v="1"/>
    <x v="3"/>
    <x v="3"/>
    <x v="4"/>
    <x v="127"/>
    <x v="4"/>
    <x v="82"/>
    <x v="75"/>
    <x v="113"/>
    <x v="121"/>
    <x v="93"/>
    <x v="48"/>
    <x v="16"/>
    <x v="5"/>
    <x v="1"/>
    <x v="1"/>
    <x v="0"/>
    <x v="270"/>
    <x v="1"/>
    <x v="2"/>
    <x v="2"/>
    <x v="2"/>
    <x v="2"/>
    <x v="1"/>
    <x v="16"/>
    <x v="3"/>
    <x v="1"/>
    <x v="5"/>
    <x v="26"/>
    <x v="10"/>
    <x v="40"/>
    <x v="3"/>
    <x v="32"/>
    <x v="170"/>
    <x v="134"/>
    <x v="34"/>
  </r>
  <r>
    <x v="13"/>
    <x v="60"/>
    <x v="7"/>
    <x v="85"/>
    <x v="2"/>
    <x v="17"/>
    <x v="111"/>
    <x v="47"/>
    <x v="26"/>
    <x v="1"/>
    <x v="3"/>
    <x v="3"/>
    <x v="4"/>
    <x v="127"/>
    <x v="4"/>
    <x v="82"/>
    <x v="75"/>
    <x v="113"/>
    <x v="121"/>
    <x v="93"/>
    <x v="48"/>
    <x v="16"/>
    <x v="5"/>
    <x v="1"/>
    <x v="1"/>
    <x v="0"/>
    <x v="270"/>
    <x v="1"/>
    <x v="2"/>
    <x v="2"/>
    <x v="2"/>
    <x v="2"/>
    <x v="1"/>
    <x v="24"/>
    <x v="3"/>
    <x v="2"/>
    <x v="5"/>
    <x v="26"/>
    <x v="15"/>
    <x v="40"/>
    <x v="3"/>
    <x v="33"/>
    <x v="170"/>
    <x v="134"/>
    <x v="39"/>
  </r>
  <r>
    <x v="13"/>
    <x v="63"/>
    <x v="7"/>
    <x v="187"/>
    <x v="2"/>
    <x v="17"/>
    <x v="111"/>
    <x v="47"/>
    <x v="26"/>
    <x v="1"/>
    <x v="3"/>
    <x v="3"/>
    <x v="4"/>
    <x v="127"/>
    <x v="4"/>
    <x v="82"/>
    <x v="75"/>
    <x v="113"/>
    <x v="121"/>
    <x v="93"/>
    <x v="48"/>
    <x v="16"/>
    <x v="5"/>
    <x v="1"/>
    <x v="1"/>
    <x v="0"/>
    <x v="270"/>
    <x v="1"/>
    <x v="2"/>
    <x v="2"/>
    <x v="2"/>
    <x v="2"/>
    <x v="1"/>
    <x v="7"/>
    <x v="3"/>
    <x v="12"/>
    <x v="9"/>
    <x v="26"/>
    <x v="17"/>
    <x v="40"/>
    <x v="3"/>
    <x v="36"/>
    <x v="170"/>
    <x v="134"/>
    <x v="38"/>
  </r>
  <r>
    <x v="13"/>
    <x v="63"/>
    <x v="9"/>
    <x v="248"/>
    <x v="1"/>
    <x v="17"/>
    <x v="111"/>
    <x v="47"/>
    <x v="26"/>
    <x v="1"/>
    <x v="3"/>
    <x v="3"/>
    <x v="4"/>
    <x v="127"/>
    <x v="4"/>
    <x v="82"/>
    <x v="75"/>
    <x v="113"/>
    <x v="121"/>
    <x v="93"/>
    <x v="48"/>
    <x v="16"/>
    <x v="5"/>
    <x v="1"/>
    <x v="1"/>
    <x v="0"/>
    <x v="270"/>
    <x v="1"/>
    <x v="2"/>
    <x v="2"/>
    <x v="2"/>
    <x v="2"/>
    <x v="1"/>
    <x v="12"/>
    <x v="3"/>
    <x v="6"/>
    <x v="5"/>
    <x v="26"/>
    <x v="15"/>
    <x v="40"/>
    <x v="3"/>
    <x v="36"/>
    <x v="170"/>
    <x v="134"/>
    <x v="38"/>
  </r>
  <r>
    <x v="13"/>
    <x v="68"/>
    <x v="7"/>
    <x v="224"/>
    <x v="2"/>
    <x v="17"/>
    <x v="111"/>
    <x v="47"/>
    <x v="26"/>
    <x v="1"/>
    <x v="3"/>
    <x v="3"/>
    <x v="4"/>
    <x v="127"/>
    <x v="4"/>
    <x v="82"/>
    <x v="75"/>
    <x v="113"/>
    <x v="121"/>
    <x v="93"/>
    <x v="48"/>
    <x v="16"/>
    <x v="5"/>
    <x v="1"/>
    <x v="1"/>
    <x v="0"/>
    <x v="270"/>
    <x v="1"/>
    <x v="2"/>
    <x v="2"/>
    <x v="2"/>
    <x v="2"/>
    <x v="1"/>
    <x v="42"/>
    <x v="3"/>
    <x v="10"/>
    <x v="5"/>
    <x v="26"/>
    <x v="7"/>
    <x v="40"/>
    <x v="3"/>
    <x v="29"/>
    <x v="72"/>
    <x v="134"/>
    <x v="35"/>
  </r>
  <r>
    <x v="13"/>
    <x v="49"/>
    <x v="19"/>
    <x v="16"/>
    <x v="2"/>
    <x v="17"/>
    <x v="113"/>
    <x v="56"/>
    <x v="26"/>
    <x v="1"/>
    <x v="3"/>
    <x v="3"/>
    <x v="4"/>
    <x v="127"/>
    <x v="4"/>
    <x v="82"/>
    <x v="75"/>
    <x v="115"/>
    <x v="123"/>
    <x v="93"/>
    <x v="48"/>
    <x v="16"/>
    <x v="5"/>
    <x v="1"/>
    <x v="1"/>
    <x v="0"/>
    <x v="270"/>
    <x v="1"/>
    <x v="2"/>
    <x v="2"/>
    <x v="2"/>
    <x v="1"/>
    <x v="1"/>
    <x v="42"/>
    <x v="3"/>
    <x v="10"/>
    <x v="5"/>
    <x v="2"/>
    <x v="12"/>
    <x v="47"/>
    <x v="5"/>
    <x v="30"/>
    <x v="67"/>
    <x v="134"/>
    <x v="37"/>
  </r>
  <r>
    <x v="13"/>
    <x v="53"/>
    <x v="3"/>
    <x v="190"/>
    <x v="4"/>
    <x v="17"/>
    <x v="5"/>
    <x v="56"/>
    <x v="26"/>
    <x v="1"/>
    <x v="1"/>
    <x v="1"/>
    <x v="3"/>
    <x v="17"/>
    <x v="4"/>
    <x v="8"/>
    <x v="8"/>
    <x v="7"/>
    <x v="8"/>
    <x v="3"/>
    <x v="48"/>
    <x v="16"/>
    <x v="5"/>
    <x v="1"/>
    <x v="2"/>
    <x v="1"/>
    <x v="264"/>
    <x v="1"/>
    <x v="2"/>
    <x v="2"/>
    <x v="2"/>
    <x v="2"/>
    <x v="1"/>
    <x v="16"/>
    <x v="3"/>
    <x v="1"/>
    <x v="5"/>
    <x v="26"/>
    <x v="15"/>
    <x v="47"/>
    <x v="3"/>
    <x v="31"/>
    <x v="170"/>
    <x v="36"/>
    <x v="34"/>
  </r>
  <r>
    <x v="13"/>
    <x v="52"/>
    <x v="20"/>
    <x v="191"/>
    <x v="4"/>
    <x v="17"/>
    <x v="111"/>
    <x v="56"/>
    <x v="26"/>
    <x v="1"/>
    <x v="3"/>
    <x v="3"/>
    <x v="4"/>
    <x v="127"/>
    <x v="4"/>
    <x v="82"/>
    <x v="75"/>
    <x v="113"/>
    <x v="121"/>
    <x v="93"/>
    <x v="48"/>
    <x v="16"/>
    <x v="5"/>
    <x v="1"/>
    <x v="1"/>
    <x v="0"/>
    <x v="270"/>
    <x v="1"/>
    <x v="2"/>
    <x v="2"/>
    <x v="2"/>
    <x v="2"/>
    <x v="1"/>
    <x v="60"/>
    <x v="18"/>
    <x v="12"/>
    <x v="9"/>
    <x v="26"/>
    <x v="111"/>
    <x v="47"/>
    <x v="6"/>
    <x v="75"/>
    <x v="170"/>
    <x v="134"/>
    <x v="74"/>
  </r>
  <r>
    <x v="13"/>
    <x v="59"/>
    <x v="24"/>
    <x v="86"/>
    <x v="2"/>
    <x v="17"/>
    <x v="111"/>
    <x v="56"/>
    <x v="26"/>
    <x v="1"/>
    <x v="3"/>
    <x v="3"/>
    <x v="4"/>
    <x v="127"/>
    <x v="4"/>
    <x v="82"/>
    <x v="75"/>
    <x v="113"/>
    <x v="121"/>
    <x v="93"/>
    <x v="48"/>
    <x v="16"/>
    <x v="5"/>
    <x v="1"/>
    <x v="1"/>
    <x v="0"/>
    <x v="270"/>
    <x v="1"/>
    <x v="2"/>
    <x v="2"/>
    <x v="2"/>
    <x v="2"/>
    <x v="1"/>
    <x v="60"/>
    <x v="18"/>
    <x v="12"/>
    <x v="9"/>
    <x v="26"/>
    <x v="111"/>
    <x v="47"/>
    <x v="6"/>
    <x v="75"/>
    <x v="170"/>
    <x v="134"/>
    <x v="39"/>
  </r>
  <r>
    <x v="13"/>
    <x v="60"/>
    <x v="3"/>
    <x v="386"/>
    <x v="2"/>
    <x v="17"/>
    <x v="111"/>
    <x v="72"/>
    <x v="15"/>
    <x v="1"/>
    <x v="0"/>
    <x v="0"/>
    <x v="1"/>
    <x v="125"/>
    <x v="1"/>
    <x v="80"/>
    <x v="73"/>
    <x v="113"/>
    <x v="121"/>
    <x v="93"/>
    <x v="48"/>
    <x v="16"/>
    <x v="5"/>
    <x v="1"/>
    <x v="1"/>
    <x v="0"/>
    <x v="270"/>
    <x v="1"/>
    <x v="2"/>
    <x v="2"/>
    <x v="2"/>
    <x v="2"/>
    <x v="1"/>
    <x v="24"/>
    <x v="3"/>
    <x v="2"/>
    <x v="5"/>
    <x v="26"/>
    <x v="14"/>
    <x v="63"/>
    <x v="3"/>
    <x v="33"/>
    <x v="54"/>
    <x v="134"/>
    <x v="39"/>
  </r>
  <r>
    <x v="14"/>
    <x v="58"/>
    <x v="7"/>
    <x v="154"/>
    <x v="1"/>
    <x v="17"/>
    <x v="111"/>
    <x v="47"/>
    <x v="26"/>
    <x v="1"/>
    <x v="3"/>
    <x v="3"/>
    <x v="4"/>
    <x v="127"/>
    <x v="4"/>
    <x v="82"/>
    <x v="75"/>
    <x v="113"/>
    <x v="121"/>
    <x v="93"/>
    <x v="48"/>
    <x v="16"/>
    <x v="5"/>
    <x v="1"/>
    <x v="1"/>
    <x v="0"/>
    <x v="270"/>
    <x v="1"/>
    <x v="2"/>
    <x v="2"/>
    <x v="2"/>
    <x v="2"/>
    <x v="1"/>
    <x v="34"/>
    <x v="3"/>
    <x v="12"/>
    <x v="9"/>
    <x v="26"/>
    <x v="5"/>
    <x v="40"/>
    <x v="6"/>
    <x v="75"/>
    <x v="170"/>
    <x v="134"/>
    <x v="55"/>
  </r>
  <r>
    <x v="14"/>
    <x v="58"/>
    <x v="7"/>
    <x v="154"/>
    <x v="1"/>
    <x v="17"/>
    <x v="111"/>
    <x v="47"/>
    <x v="26"/>
    <x v="1"/>
    <x v="3"/>
    <x v="3"/>
    <x v="4"/>
    <x v="127"/>
    <x v="4"/>
    <x v="82"/>
    <x v="75"/>
    <x v="113"/>
    <x v="121"/>
    <x v="93"/>
    <x v="48"/>
    <x v="16"/>
    <x v="5"/>
    <x v="1"/>
    <x v="1"/>
    <x v="0"/>
    <x v="270"/>
    <x v="1"/>
    <x v="2"/>
    <x v="2"/>
    <x v="2"/>
    <x v="2"/>
    <x v="1"/>
    <x v="34"/>
    <x v="3"/>
    <x v="12"/>
    <x v="9"/>
    <x v="26"/>
    <x v="17"/>
    <x v="40"/>
    <x v="6"/>
    <x v="75"/>
    <x v="170"/>
    <x v="134"/>
    <x v="55"/>
  </r>
  <r>
    <x v="14"/>
    <x v="57"/>
    <x v="19"/>
    <x v="328"/>
    <x v="2"/>
    <x v="17"/>
    <x v="111"/>
    <x v="77"/>
    <x v="26"/>
    <x v="1"/>
    <x v="3"/>
    <x v="3"/>
    <x v="4"/>
    <x v="127"/>
    <x v="4"/>
    <x v="82"/>
    <x v="75"/>
    <x v="113"/>
    <x v="121"/>
    <x v="93"/>
    <x v="48"/>
    <x v="16"/>
    <x v="5"/>
    <x v="1"/>
    <x v="1"/>
    <x v="0"/>
    <x v="270"/>
    <x v="1"/>
    <x v="2"/>
    <x v="2"/>
    <x v="2"/>
    <x v="1"/>
    <x v="1"/>
    <x v="60"/>
    <x v="18"/>
    <x v="12"/>
    <x v="9"/>
    <x v="26"/>
    <x v="0"/>
    <x v="61"/>
    <x v="6"/>
    <x v="75"/>
    <x v="170"/>
    <x v="134"/>
    <x v="55"/>
  </r>
  <r>
    <x v="15"/>
    <x v="71"/>
    <x v="13"/>
    <x v="369"/>
    <x v="2"/>
    <x v="17"/>
    <x v="111"/>
    <x v="77"/>
    <x v="26"/>
    <x v="1"/>
    <x v="3"/>
    <x v="3"/>
    <x v="4"/>
    <x v="127"/>
    <x v="4"/>
    <x v="82"/>
    <x v="75"/>
    <x v="113"/>
    <x v="121"/>
    <x v="93"/>
    <x v="48"/>
    <x v="16"/>
    <x v="5"/>
    <x v="1"/>
    <x v="1"/>
    <x v="0"/>
    <x v="270"/>
    <x v="1"/>
    <x v="2"/>
    <x v="2"/>
    <x v="2"/>
    <x v="2"/>
    <x v="1"/>
    <x v="60"/>
    <x v="18"/>
    <x v="12"/>
    <x v="9"/>
    <x v="26"/>
    <x v="0"/>
    <x v="61"/>
    <x v="3"/>
    <x v="75"/>
    <x v="170"/>
    <x v="134"/>
    <x v="74"/>
  </r>
  <r>
    <x v="16"/>
    <x v="0"/>
    <x v="9"/>
    <x v="55"/>
    <x v="0"/>
    <x v="17"/>
    <x v="5"/>
    <x v="47"/>
    <x v="26"/>
    <x v="1"/>
    <x v="1"/>
    <x v="1"/>
    <x v="3"/>
    <x v="125"/>
    <x v="1"/>
    <x v="80"/>
    <x v="73"/>
    <x v="7"/>
    <x v="15"/>
    <x v="9"/>
    <x v="4"/>
    <x v="16"/>
    <x v="5"/>
    <x v="1"/>
    <x v="2"/>
    <x v="2"/>
    <x v="247"/>
    <x v="1"/>
    <x v="2"/>
    <x v="2"/>
    <x v="2"/>
    <x v="2"/>
    <x v="1"/>
    <x v="24"/>
    <x v="3"/>
    <x v="2"/>
    <x v="5"/>
    <x v="26"/>
    <x v="14"/>
    <x v="40"/>
    <x v="3"/>
    <x v="75"/>
    <x v="170"/>
    <x v="134"/>
    <x v="39"/>
  </r>
  <r>
    <x v="18"/>
    <x v="78"/>
    <x v="1"/>
    <x v="372"/>
    <x v="2"/>
    <x v="17"/>
    <x v="12"/>
    <x v="51"/>
    <x v="26"/>
    <x v="1"/>
    <x v="1"/>
    <x v="1"/>
    <x v="3"/>
    <x v="14"/>
    <x v="4"/>
    <x v="8"/>
    <x v="8"/>
    <x v="14"/>
    <x v="13"/>
    <x v="93"/>
    <x v="48"/>
    <x v="16"/>
    <x v="5"/>
    <x v="1"/>
    <x v="4"/>
    <x v="5"/>
    <x v="270"/>
    <x v="1"/>
    <x v="2"/>
    <x v="2"/>
    <x v="2"/>
    <x v="2"/>
    <x v="1"/>
    <x v="60"/>
    <x v="18"/>
    <x v="12"/>
    <x v="9"/>
    <x v="26"/>
    <x v="115"/>
    <x v="68"/>
    <x v="6"/>
    <x v="75"/>
    <x v="170"/>
    <x v="36"/>
    <x v="74"/>
  </r>
  <r>
    <x v="18"/>
    <x v="78"/>
    <x v="7"/>
    <x v="209"/>
    <x v="2"/>
    <x v="2"/>
    <x v="0"/>
    <x v="47"/>
    <x v="26"/>
    <x v="1"/>
    <x v="1"/>
    <x v="1"/>
    <x v="3"/>
    <x v="16"/>
    <x v="4"/>
    <x v="8"/>
    <x v="8"/>
    <x v="2"/>
    <x v="5"/>
    <x v="0"/>
    <x v="48"/>
    <x v="16"/>
    <x v="5"/>
    <x v="1"/>
    <x v="2"/>
    <x v="1"/>
    <x v="248"/>
    <x v="1"/>
    <x v="2"/>
    <x v="1"/>
    <x v="1"/>
    <x v="2"/>
    <x v="1"/>
    <x v="60"/>
    <x v="18"/>
    <x v="12"/>
    <x v="9"/>
    <x v="26"/>
    <x v="114"/>
    <x v="40"/>
    <x v="6"/>
    <x v="75"/>
    <x v="170"/>
    <x v="36"/>
    <x v="67"/>
  </r>
  <r>
    <x v="18"/>
    <x v="78"/>
    <x v="7"/>
    <x v="206"/>
    <x v="2"/>
    <x v="17"/>
    <x v="14"/>
    <x v="47"/>
    <x v="26"/>
    <x v="1"/>
    <x v="1"/>
    <x v="1"/>
    <x v="3"/>
    <x v="16"/>
    <x v="4"/>
    <x v="8"/>
    <x v="8"/>
    <x v="16"/>
    <x v="16"/>
    <x v="11"/>
    <x v="48"/>
    <x v="16"/>
    <x v="5"/>
    <x v="1"/>
    <x v="4"/>
    <x v="5"/>
    <x v="249"/>
    <x v="1"/>
    <x v="2"/>
    <x v="1"/>
    <x v="1"/>
    <x v="2"/>
    <x v="1"/>
    <x v="60"/>
    <x v="18"/>
    <x v="12"/>
    <x v="9"/>
    <x v="26"/>
    <x v="4"/>
    <x v="40"/>
    <x v="6"/>
    <x v="75"/>
    <x v="170"/>
    <x v="36"/>
    <x v="67"/>
  </r>
  <r>
    <x v="18"/>
    <x v="78"/>
    <x v="3"/>
    <x v="342"/>
    <x v="2"/>
    <x v="17"/>
    <x v="10"/>
    <x v="72"/>
    <x v="26"/>
    <x v="1"/>
    <x v="1"/>
    <x v="1"/>
    <x v="3"/>
    <x v="19"/>
    <x v="4"/>
    <x v="11"/>
    <x v="11"/>
    <x v="12"/>
    <x v="16"/>
    <x v="8"/>
    <x v="5"/>
    <x v="16"/>
    <x v="5"/>
    <x v="1"/>
    <x v="4"/>
    <x v="5"/>
    <x v="268"/>
    <x v="1"/>
    <x v="2"/>
    <x v="2"/>
    <x v="2"/>
    <x v="2"/>
    <x v="1"/>
    <x v="60"/>
    <x v="18"/>
    <x v="12"/>
    <x v="9"/>
    <x v="26"/>
    <x v="115"/>
    <x v="68"/>
    <x v="6"/>
    <x v="75"/>
    <x v="170"/>
    <x v="134"/>
    <x v="74"/>
  </r>
  <r>
    <x v="20"/>
    <x v="80"/>
    <x v="11"/>
    <x v="81"/>
    <x v="6"/>
    <x v="17"/>
    <x v="4"/>
    <x v="47"/>
    <x v="26"/>
    <x v="1"/>
    <x v="1"/>
    <x v="1"/>
    <x v="3"/>
    <x v="125"/>
    <x v="1"/>
    <x v="80"/>
    <x v="73"/>
    <x v="6"/>
    <x v="5"/>
    <x v="93"/>
    <x v="48"/>
    <x v="16"/>
    <x v="5"/>
    <x v="1"/>
    <x v="4"/>
    <x v="5"/>
    <x v="270"/>
    <x v="1"/>
    <x v="2"/>
    <x v="2"/>
    <x v="2"/>
    <x v="2"/>
    <x v="1"/>
    <x v="60"/>
    <x v="18"/>
    <x v="12"/>
    <x v="9"/>
    <x v="26"/>
    <x v="115"/>
    <x v="68"/>
    <x v="6"/>
    <x v="75"/>
    <x v="170"/>
    <x v="134"/>
    <x v="74"/>
  </r>
  <r>
    <x v="21"/>
    <x v="96"/>
    <x v="1"/>
    <x v="303"/>
    <x v="2"/>
    <x v="17"/>
    <x v="1"/>
    <x v="51"/>
    <x v="26"/>
    <x v="1"/>
    <x v="1"/>
    <x v="1"/>
    <x v="3"/>
    <x v="6"/>
    <x v="4"/>
    <x v="2"/>
    <x v="2"/>
    <x v="3"/>
    <x v="2"/>
    <x v="93"/>
    <x v="48"/>
    <x v="16"/>
    <x v="5"/>
    <x v="1"/>
    <x v="1"/>
    <x v="0"/>
    <x v="270"/>
    <x v="1"/>
    <x v="2"/>
    <x v="2"/>
    <x v="2"/>
    <x v="2"/>
    <x v="1"/>
    <x v="14"/>
    <x v="12"/>
    <x v="3"/>
    <x v="4"/>
    <x v="26"/>
    <x v="7"/>
    <x v="43"/>
    <x v="3"/>
    <x v="44"/>
    <x v="170"/>
    <x v="36"/>
    <x v="30"/>
  </r>
  <r>
    <x v="21"/>
    <x v="96"/>
    <x v="2"/>
    <x v="123"/>
    <x v="2"/>
    <x v="17"/>
    <x v="7"/>
    <x v="51"/>
    <x v="26"/>
    <x v="1"/>
    <x v="1"/>
    <x v="1"/>
    <x v="3"/>
    <x v="6"/>
    <x v="4"/>
    <x v="2"/>
    <x v="2"/>
    <x v="9"/>
    <x v="8"/>
    <x v="93"/>
    <x v="48"/>
    <x v="16"/>
    <x v="5"/>
    <x v="1"/>
    <x v="1"/>
    <x v="0"/>
    <x v="270"/>
    <x v="1"/>
    <x v="2"/>
    <x v="2"/>
    <x v="2"/>
    <x v="2"/>
    <x v="1"/>
    <x v="14"/>
    <x v="12"/>
    <x v="3"/>
    <x v="4"/>
    <x v="26"/>
    <x v="12"/>
    <x v="43"/>
    <x v="3"/>
    <x v="44"/>
    <x v="170"/>
    <x v="36"/>
    <x v="31"/>
  </r>
  <r>
    <x v="21"/>
    <x v="99"/>
    <x v="7"/>
    <x v="370"/>
    <x v="2"/>
    <x v="4"/>
    <x v="12"/>
    <x v="47"/>
    <x v="26"/>
    <x v="1"/>
    <x v="1"/>
    <x v="1"/>
    <x v="3"/>
    <x v="16"/>
    <x v="4"/>
    <x v="8"/>
    <x v="8"/>
    <x v="14"/>
    <x v="17"/>
    <x v="11"/>
    <x v="6"/>
    <x v="16"/>
    <x v="5"/>
    <x v="1"/>
    <x v="4"/>
    <x v="5"/>
    <x v="148"/>
    <x v="1"/>
    <x v="2"/>
    <x v="1"/>
    <x v="1"/>
    <x v="2"/>
    <x v="1"/>
    <x v="60"/>
    <x v="18"/>
    <x v="12"/>
    <x v="9"/>
    <x v="26"/>
    <x v="115"/>
    <x v="68"/>
    <x v="6"/>
    <x v="75"/>
    <x v="170"/>
    <x v="36"/>
    <x v="72"/>
  </r>
  <r>
    <x v="21"/>
    <x v="99"/>
    <x v="7"/>
    <x v="370"/>
    <x v="2"/>
    <x v="17"/>
    <x v="0"/>
    <x v="47"/>
    <x v="26"/>
    <x v="1"/>
    <x v="1"/>
    <x v="1"/>
    <x v="3"/>
    <x v="16"/>
    <x v="4"/>
    <x v="8"/>
    <x v="8"/>
    <x v="2"/>
    <x v="1"/>
    <x v="93"/>
    <x v="48"/>
    <x v="16"/>
    <x v="5"/>
    <x v="1"/>
    <x v="1"/>
    <x v="0"/>
    <x v="270"/>
    <x v="1"/>
    <x v="2"/>
    <x v="1"/>
    <x v="1"/>
    <x v="2"/>
    <x v="1"/>
    <x v="36"/>
    <x v="12"/>
    <x v="12"/>
    <x v="9"/>
    <x v="26"/>
    <x v="19"/>
    <x v="40"/>
    <x v="3"/>
    <x v="75"/>
    <x v="170"/>
    <x v="36"/>
    <x v="72"/>
  </r>
  <r>
    <x v="21"/>
    <x v="97"/>
    <x v="13"/>
    <x v="115"/>
    <x v="1"/>
    <x v="17"/>
    <x v="1"/>
    <x v="61"/>
    <x v="26"/>
    <x v="1"/>
    <x v="1"/>
    <x v="1"/>
    <x v="3"/>
    <x v="2"/>
    <x v="4"/>
    <x v="1"/>
    <x v="1"/>
    <x v="3"/>
    <x v="2"/>
    <x v="93"/>
    <x v="48"/>
    <x v="16"/>
    <x v="5"/>
    <x v="1"/>
    <x v="1"/>
    <x v="0"/>
    <x v="270"/>
    <x v="1"/>
    <x v="2"/>
    <x v="2"/>
    <x v="2"/>
    <x v="2"/>
    <x v="1"/>
    <x v="10"/>
    <x v="12"/>
    <x v="3"/>
    <x v="4"/>
    <x v="26"/>
    <x v="6"/>
    <x v="53"/>
    <x v="3"/>
    <x v="47"/>
    <x v="170"/>
    <x v="36"/>
    <x v="27"/>
  </r>
  <r>
    <x v="21"/>
    <x v="81"/>
    <x v="9"/>
    <x v="109"/>
    <x v="0"/>
    <x v="17"/>
    <x v="111"/>
    <x v="47"/>
    <x v="26"/>
    <x v="1"/>
    <x v="3"/>
    <x v="3"/>
    <x v="4"/>
    <x v="127"/>
    <x v="4"/>
    <x v="82"/>
    <x v="75"/>
    <x v="113"/>
    <x v="121"/>
    <x v="93"/>
    <x v="48"/>
    <x v="16"/>
    <x v="5"/>
    <x v="1"/>
    <x v="1"/>
    <x v="0"/>
    <x v="270"/>
    <x v="1"/>
    <x v="2"/>
    <x v="2"/>
    <x v="2"/>
    <x v="2"/>
    <x v="1"/>
    <x v="60"/>
    <x v="12"/>
    <x v="3"/>
    <x v="4"/>
    <x v="26"/>
    <x v="14"/>
    <x v="55"/>
    <x v="3"/>
    <x v="38"/>
    <x v="170"/>
    <x v="134"/>
    <x v="74"/>
  </r>
  <r>
    <x v="21"/>
    <x v="83"/>
    <x v="7"/>
    <x v="261"/>
    <x v="2"/>
    <x v="17"/>
    <x v="111"/>
    <x v="47"/>
    <x v="26"/>
    <x v="1"/>
    <x v="3"/>
    <x v="3"/>
    <x v="4"/>
    <x v="127"/>
    <x v="4"/>
    <x v="82"/>
    <x v="75"/>
    <x v="113"/>
    <x v="121"/>
    <x v="93"/>
    <x v="48"/>
    <x v="16"/>
    <x v="5"/>
    <x v="1"/>
    <x v="1"/>
    <x v="0"/>
    <x v="270"/>
    <x v="1"/>
    <x v="2"/>
    <x v="2"/>
    <x v="2"/>
    <x v="2"/>
    <x v="1"/>
    <x v="5"/>
    <x v="12"/>
    <x v="3"/>
    <x v="4"/>
    <x v="5"/>
    <x v="17"/>
    <x v="55"/>
    <x v="3"/>
    <x v="40"/>
    <x v="170"/>
    <x v="134"/>
    <x v="12"/>
  </r>
  <r>
    <x v="21"/>
    <x v="87"/>
    <x v="7"/>
    <x v="296"/>
    <x v="2"/>
    <x v="17"/>
    <x v="111"/>
    <x v="47"/>
    <x v="26"/>
    <x v="1"/>
    <x v="3"/>
    <x v="3"/>
    <x v="4"/>
    <x v="127"/>
    <x v="4"/>
    <x v="82"/>
    <x v="75"/>
    <x v="113"/>
    <x v="121"/>
    <x v="93"/>
    <x v="48"/>
    <x v="16"/>
    <x v="5"/>
    <x v="1"/>
    <x v="1"/>
    <x v="0"/>
    <x v="270"/>
    <x v="1"/>
    <x v="2"/>
    <x v="2"/>
    <x v="2"/>
    <x v="2"/>
    <x v="1"/>
    <x v="14"/>
    <x v="12"/>
    <x v="3"/>
    <x v="4"/>
    <x v="26"/>
    <x v="8"/>
    <x v="55"/>
    <x v="3"/>
    <x v="46"/>
    <x v="10"/>
    <x v="134"/>
    <x v="25"/>
  </r>
  <r>
    <x v="21"/>
    <x v="90"/>
    <x v="7"/>
    <x v="38"/>
    <x v="2"/>
    <x v="17"/>
    <x v="111"/>
    <x v="47"/>
    <x v="26"/>
    <x v="1"/>
    <x v="3"/>
    <x v="3"/>
    <x v="4"/>
    <x v="127"/>
    <x v="4"/>
    <x v="82"/>
    <x v="75"/>
    <x v="113"/>
    <x v="121"/>
    <x v="93"/>
    <x v="48"/>
    <x v="16"/>
    <x v="5"/>
    <x v="1"/>
    <x v="1"/>
    <x v="0"/>
    <x v="270"/>
    <x v="1"/>
    <x v="2"/>
    <x v="2"/>
    <x v="2"/>
    <x v="2"/>
    <x v="1"/>
    <x v="14"/>
    <x v="12"/>
    <x v="3"/>
    <x v="4"/>
    <x v="26"/>
    <x v="11"/>
    <x v="55"/>
    <x v="3"/>
    <x v="44"/>
    <x v="170"/>
    <x v="134"/>
    <x v="32"/>
  </r>
  <r>
    <x v="21"/>
    <x v="84"/>
    <x v="7"/>
    <x v="70"/>
    <x v="2"/>
    <x v="17"/>
    <x v="111"/>
    <x v="47"/>
    <x v="26"/>
    <x v="1"/>
    <x v="3"/>
    <x v="3"/>
    <x v="4"/>
    <x v="127"/>
    <x v="4"/>
    <x v="82"/>
    <x v="75"/>
    <x v="113"/>
    <x v="121"/>
    <x v="93"/>
    <x v="48"/>
    <x v="16"/>
    <x v="5"/>
    <x v="1"/>
    <x v="1"/>
    <x v="0"/>
    <x v="270"/>
    <x v="1"/>
    <x v="2"/>
    <x v="2"/>
    <x v="2"/>
    <x v="2"/>
    <x v="1"/>
    <x v="15"/>
    <x v="10"/>
    <x v="12"/>
    <x v="4"/>
    <x v="26"/>
    <x v="11"/>
    <x v="55"/>
    <x v="3"/>
    <x v="41"/>
    <x v="170"/>
    <x v="134"/>
    <x v="40"/>
  </r>
  <r>
    <x v="21"/>
    <x v="93"/>
    <x v="7"/>
    <x v="195"/>
    <x v="2"/>
    <x v="17"/>
    <x v="111"/>
    <x v="47"/>
    <x v="26"/>
    <x v="1"/>
    <x v="3"/>
    <x v="3"/>
    <x v="4"/>
    <x v="127"/>
    <x v="4"/>
    <x v="82"/>
    <x v="75"/>
    <x v="113"/>
    <x v="121"/>
    <x v="93"/>
    <x v="48"/>
    <x v="16"/>
    <x v="5"/>
    <x v="1"/>
    <x v="1"/>
    <x v="0"/>
    <x v="270"/>
    <x v="1"/>
    <x v="2"/>
    <x v="2"/>
    <x v="2"/>
    <x v="2"/>
    <x v="1"/>
    <x v="14"/>
    <x v="12"/>
    <x v="3"/>
    <x v="4"/>
    <x v="26"/>
    <x v="11"/>
    <x v="55"/>
    <x v="3"/>
    <x v="39"/>
    <x v="170"/>
    <x v="134"/>
    <x v="30"/>
  </r>
  <r>
    <x v="21"/>
    <x v="101"/>
    <x v="11"/>
    <x v="179"/>
    <x v="2"/>
    <x v="13"/>
    <x v="11"/>
    <x v="47"/>
    <x v="26"/>
    <x v="1"/>
    <x v="1"/>
    <x v="1"/>
    <x v="3"/>
    <x v="125"/>
    <x v="1"/>
    <x v="80"/>
    <x v="73"/>
    <x v="13"/>
    <x v="12"/>
    <x v="93"/>
    <x v="48"/>
    <x v="16"/>
    <x v="5"/>
    <x v="1"/>
    <x v="4"/>
    <x v="5"/>
    <x v="270"/>
    <x v="1"/>
    <x v="2"/>
    <x v="2"/>
    <x v="2"/>
    <x v="2"/>
    <x v="1"/>
    <x v="60"/>
    <x v="18"/>
    <x v="12"/>
    <x v="9"/>
    <x v="26"/>
    <x v="115"/>
    <x v="68"/>
    <x v="6"/>
    <x v="75"/>
    <x v="170"/>
    <x v="134"/>
    <x v="74"/>
  </r>
  <r>
    <x v="21"/>
    <x v="83"/>
    <x v="13"/>
    <x v="265"/>
    <x v="2"/>
    <x v="17"/>
    <x v="111"/>
    <x v="48"/>
    <x v="26"/>
    <x v="1"/>
    <x v="3"/>
    <x v="3"/>
    <x v="4"/>
    <x v="127"/>
    <x v="4"/>
    <x v="82"/>
    <x v="75"/>
    <x v="113"/>
    <x v="121"/>
    <x v="93"/>
    <x v="48"/>
    <x v="16"/>
    <x v="5"/>
    <x v="1"/>
    <x v="1"/>
    <x v="0"/>
    <x v="270"/>
    <x v="1"/>
    <x v="2"/>
    <x v="2"/>
    <x v="2"/>
    <x v="2"/>
    <x v="1"/>
    <x v="5"/>
    <x v="12"/>
    <x v="3"/>
    <x v="4"/>
    <x v="5"/>
    <x v="111"/>
    <x v="41"/>
    <x v="5"/>
    <x v="40"/>
    <x v="61"/>
    <x v="134"/>
    <x v="12"/>
  </r>
  <r>
    <x v="21"/>
    <x v="100"/>
    <x v="13"/>
    <x v="56"/>
    <x v="2"/>
    <x v="17"/>
    <x v="111"/>
    <x v="48"/>
    <x v="26"/>
    <x v="1"/>
    <x v="3"/>
    <x v="3"/>
    <x v="4"/>
    <x v="127"/>
    <x v="4"/>
    <x v="82"/>
    <x v="75"/>
    <x v="113"/>
    <x v="121"/>
    <x v="93"/>
    <x v="48"/>
    <x v="16"/>
    <x v="5"/>
    <x v="1"/>
    <x v="1"/>
    <x v="0"/>
    <x v="270"/>
    <x v="1"/>
    <x v="2"/>
    <x v="2"/>
    <x v="2"/>
    <x v="2"/>
    <x v="1"/>
    <x v="57"/>
    <x v="12"/>
    <x v="3"/>
    <x v="4"/>
    <x v="25"/>
    <x v="111"/>
    <x v="41"/>
    <x v="3"/>
    <x v="49"/>
    <x v="169"/>
    <x v="134"/>
    <x v="33"/>
  </r>
  <r>
    <x v="21"/>
    <x v="97"/>
    <x v="7"/>
    <x v="92"/>
    <x v="2"/>
    <x v="17"/>
    <x v="111"/>
    <x v="47"/>
    <x v="26"/>
    <x v="1"/>
    <x v="3"/>
    <x v="3"/>
    <x v="4"/>
    <x v="127"/>
    <x v="4"/>
    <x v="82"/>
    <x v="75"/>
    <x v="113"/>
    <x v="121"/>
    <x v="93"/>
    <x v="48"/>
    <x v="16"/>
    <x v="5"/>
    <x v="1"/>
    <x v="1"/>
    <x v="0"/>
    <x v="270"/>
    <x v="1"/>
    <x v="2"/>
    <x v="2"/>
    <x v="2"/>
    <x v="2"/>
    <x v="1"/>
    <x v="9"/>
    <x v="12"/>
    <x v="3"/>
    <x v="4"/>
    <x v="26"/>
    <x v="13"/>
    <x v="55"/>
    <x v="3"/>
    <x v="47"/>
    <x v="170"/>
    <x v="134"/>
    <x v="27"/>
  </r>
  <r>
    <x v="21"/>
    <x v="83"/>
    <x v="19"/>
    <x v="13"/>
    <x v="2"/>
    <x v="17"/>
    <x v="6"/>
    <x v="64"/>
    <x v="25"/>
    <x v="1"/>
    <x v="1"/>
    <x v="1"/>
    <x v="3"/>
    <x v="10"/>
    <x v="4"/>
    <x v="3"/>
    <x v="3"/>
    <x v="8"/>
    <x v="7"/>
    <x v="93"/>
    <x v="48"/>
    <x v="16"/>
    <x v="5"/>
    <x v="1"/>
    <x v="1"/>
    <x v="0"/>
    <x v="270"/>
    <x v="1"/>
    <x v="2"/>
    <x v="2"/>
    <x v="2"/>
    <x v="1"/>
    <x v="1"/>
    <x v="5"/>
    <x v="12"/>
    <x v="3"/>
    <x v="4"/>
    <x v="5"/>
    <x v="12"/>
    <x v="56"/>
    <x v="3"/>
    <x v="40"/>
    <x v="170"/>
    <x v="36"/>
    <x v="12"/>
  </r>
  <r>
    <x v="21"/>
    <x v="84"/>
    <x v="14"/>
    <x v="72"/>
    <x v="2"/>
    <x v="17"/>
    <x v="6"/>
    <x v="67"/>
    <x v="26"/>
    <x v="1"/>
    <x v="1"/>
    <x v="1"/>
    <x v="3"/>
    <x v="8"/>
    <x v="4"/>
    <x v="5"/>
    <x v="5"/>
    <x v="8"/>
    <x v="10"/>
    <x v="5"/>
    <x v="48"/>
    <x v="16"/>
    <x v="5"/>
    <x v="1"/>
    <x v="2"/>
    <x v="1"/>
    <x v="216"/>
    <x v="1"/>
    <x v="2"/>
    <x v="2"/>
    <x v="2"/>
    <x v="2"/>
    <x v="1"/>
    <x v="15"/>
    <x v="10"/>
    <x v="12"/>
    <x v="4"/>
    <x v="26"/>
    <x v="12"/>
    <x v="59"/>
    <x v="3"/>
    <x v="41"/>
    <x v="170"/>
    <x v="36"/>
    <x v="40"/>
  </r>
  <r>
    <x v="21"/>
    <x v="86"/>
    <x v="19"/>
    <x v="140"/>
    <x v="2"/>
    <x v="17"/>
    <x v="2"/>
    <x v="74"/>
    <x v="26"/>
    <x v="1"/>
    <x v="1"/>
    <x v="1"/>
    <x v="3"/>
    <x v="6"/>
    <x v="3"/>
    <x v="3"/>
    <x v="3"/>
    <x v="4"/>
    <x v="3"/>
    <x v="93"/>
    <x v="48"/>
    <x v="16"/>
    <x v="5"/>
    <x v="1"/>
    <x v="1"/>
    <x v="0"/>
    <x v="270"/>
    <x v="1"/>
    <x v="2"/>
    <x v="2"/>
    <x v="2"/>
    <x v="1"/>
    <x v="1"/>
    <x v="58"/>
    <x v="12"/>
    <x v="3"/>
    <x v="4"/>
    <x v="7"/>
    <x v="5"/>
    <x v="65"/>
    <x v="3"/>
    <x v="42"/>
    <x v="170"/>
    <x v="134"/>
    <x v="26"/>
  </r>
  <r>
    <x v="21"/>
    <x v="88"/>
    <x v="19"/>
    <x v="126"/>
    <x v="2"/>
    <x v="17"/>
    <x v="3"/>
    <x v="74"/>
    <x v="26"/>
    <x v="1"/>
    <x v="1"/>
    <x v="1"/>
    <x v="3"/>
    <x v="6"/>
    <x v="3"/>
    <x v="3"/>
    <x v="3"/>
    <x v="5"/>
    <x v="4"/>
    <x v="93"/>
    <x v="48"/>
    <x v="16"/>
    <x v="5"/>
    <x v="1"/>
    <x v="1"/>
    <x v="0"/>
    <x v="270"/>
    <x v="1"/>
    <x v="2"/>
    <x v="2"/>
    <x v="2"/>
    <x v="1"/>
    <x v="1"/>
    <x v="13"/>
    <x v="12"/>
    <x v="3"/>
    <x v="4"/>
    <x v="7"/>
    <x v="6"/>
    <x v="65"/>
    <x v="3"/>
    <x v="43"/>
    <x v="170"/>
    <x v="134"/>
    <x v="16"/>
  </r>
  <r>
    <x v="21"/>
    <x v="92"/>
    <x v="19"/>
    <x v="345"/>
    <x v="2"/>
    <x v="17"/>
    <x v="4"/>
    <x v="74"/>
    <x v="26"/>
    <x v="1"/>
    <x v="1"/>
    <x v="1"/>
    <x v="3"/>
    <x v="6"/>
    <x v="3"/>
    <x v="3"/>
    <x v="3"/>
    <x v="6"/>
    <x v="5"/>
    <x v="93"/>
    <x v="48"/>
    <x v="16"/>
    <x v="5"/>
    <x v="1"/>
    <x v="1"/>
    <x v="0"/>
    <x v="270"/>
    <x v="1"/>
    <x v="2"/>
    <x v="2"/>
    <x v="2"/>
    <x v="1"/>
    <x v="1"/>
    <x v="35"/>
    <x v="12"/>
    <x v="3"/>
    <x v="4"/>
    <x v="7"/>
    <x v="7"/>
    <x v="65"/>
    <x v="3"/>
    <x v="45"/>
    <x v="170"/>
    <x v="134"/>
    <x v="31"/>
  </r>
  <r>
    <x v="21"/>
    <x v="83"/>
    <x v="1"/>
    <x v="284"/>
    <x v="2"/>
    <x v="17"/>
    <x v="111"/>
    <x v="59"/>
    <x v="26"/>
    <x v="1"/>
    <x v="3"/>
    <x v="3"/>
    <x v="4"/>
    <x v="127"/>
    <x v="4"/>
    <x v="82"/>
    <x v="75"/>
    <x v="113"/>
    <x v="121"/>
    <x v="93"/>
    <x v="48"/>
    <x v="16"/>
    <x v="5"/>
    <x v="1"/>
    <x v="1"/>
    <x v="0"/>
    <x v="270"/>
    <x v="1"/>
    <x v="2"/>
    <x v="2"/>
    <x v="2"/>
    <x v="2"/>
    <x v="1"/>
    <x v="5"/>
    <x v="12"/>
    <x v="3"/>
    <x v="4"/>
    <x v="5"/>
    <x v="111"/>
    <x v="51"/>
    <x v="5"/>
    <x v="40"/>
    <x v="65"/>
    <x v="134"/>
    <x v="12"/>
  </r>
  <r>
    <x v="21"/>
    <x v="86"/>
    <x v="13"/>
    <x v="52"/>
    <x v="2"/>
    <x v="17"/>
    <x v="3"/>
    <x v="61"/>
    <x v="26"/>
    <x v="1"/>
    <x v="1"/>
    <x v="1"/>
    <x v="3"/>
    <x v="7"/>
    <x v="4"/>
    <x v="5"/>
    <x v="5"/>
    <x v="5"/>
    <x v="9"/>
    <x v="0"/>
    <x v="1"/>
    <x v="16"/>
    <x v="5"/>
    <x v="1"/>
    <x v="2"/>
    <x v="2"/>
    <x v="182"/>
    <x v="1"/>
    <x v="2"/>
    <x v="2"/>
    <x v="2"/>
    <x v="2"/>
    <x v="1"/>
    <x v="58"/>
    <x v="12"/>
    <x v="3"/>
    <x v="4"/>
    <x v="26"/>
    <x v="13"/>
    <x v="53"/>
    <x v="3"/>
    <x v="42"/>
    <x v="170"/>
    <x v="36"/>
    <x v="25"/>
  </r>
  <r>
    <x v="21"/>
    <x v="88"/>
    <x v="13"/>
    <x v="385"/>
    <x v="2"/>
    <x v="17"/>
    <x v="3"/>
    <x v="61"/>
    <x v="26"/>
    <x v="1"/>
    <x v="1"/>
    <x v="1"/>
    <x v="3"/>
    <x v="7"/>
    <x v="4"/>
    <x v="5"/>
    <x v="5"/>
    <x v="5"/>
    <x v="9"/>
    <x v="1"/>
    <x v="1"/>
    <x v="16"/>
    <x v="5"/>
    <x v="1"/>
    <x v="2"/>
    <x v="2"/>
    <x v="182"/>
    <x v="1"/>
    <x v="2"/>
    <x v="2"/>
    <x v="2"/>
    <x v="2"/>
    <x v="1"/>
    <x v="13"/>
    <x v="12"/>
    <x v="3"/>
    <x v="4"/>
    <x v="7"/>
    <x v="14"/>
    <x v="53"/>
    <x v="3"/>
    <x v="43"/>
    <x v="170"/>
    <x v="36"/>
    <x v="16"/>
  </r>
  <r>
    <x v="21"/>
    <x v="92"/>
    <x v="13"/>
    <x v="137"/>
    <x v="2"/>
    <x v="17"/>
    <x v="4"/>
    <x v="61"/>
    <x v="26"/>
    <x v="1"/>
    <x v="1"/>
    <x v="1"/>
    <x v="3"/>
    <x v="7"/>
    <x v="4"/>
    <x v="5"/>
    <x v="5"/>
    <x v="6"/>
    <x v="9"/>
    <x v="4"/>
    <x v="48"/>
    <x v="16"/>
    <x v="5"/>
    <x v="1"/>
    <x v="2"/>
    <x v="1"/>
    <x v="117"/>
    <x v="1"/>
    <x v="2"/>
    <x v="2"/>
    <x v="2"/>
    <x v="2"/>
    <x v="1"/>
    <x v="35"/>
    <x v="12"/>
    <x v="3"/>
    <x v="4"/>
    <x v="26"/>
    <x v="15"/>
    <x v="53"/>
    <x v="3"/>
    <x v="45"/>
    <x v="170"/>
    <x v="36"/>
    <x v="30"/>
  </r>
  <r>
    <x v="21"/>
    <x v="89"/>
    <x v="7"/>
    <x v="61"/>
    <x v="0"/>
    <x v="17"/>
    <x v="111"/>
    <x v="47"/>
    <x v="26"/>
    <x v="1"/>
    <x v="3"/>
    <x v="3"/>
    <x v="4"/>
    <x v="127"/>
    <x v="4"/>
    <x v="82"/>
    <x v="75"/>
    <x v="113"/>
    <x v="121"/>
    <x v="93"/>
    <x v="48"/>
    <x v="16"/>
    <x v="5"/>
    <x v="1"/>
    <x v="1"/>
    <x v="0"/>
    <x v="270"/>
    <x v="1"/>
    <x v="2"/>
    <x v="0"/>
    <x v="0"/>
    <x v="2"/>
    <x v="1"/>
    <x v="14"/>
    <x v="12"/>
    <x v="3"/>
    <x v="4"/>
    <x v="7"/>
    <x v="111"/>
    <x v="55"/>
    <x v="3"/>
    <x v="50"/>
    <x v="11"/>
    <x v="134"/>
    <x v="16"/>
  </r>
  <r>
    <x v="21"/>
    <x v="91"/>
    <x v="7"/>
    <x v="196"/>
    <x v="2"/>
    <x v="17"/>
    <x v="111"/>
    <x v="47"/>
    <x v="26"/>
    <x v="1"/>
    <x v="3"/>
    <x v="3"/>
    <x v="4"/>
    <x v="127"/>
    <x v="4"/>
    <x v="82"/>
    <x v="75"/>
    <x v="113"/>
    <x v="121"/>
    <x v="93"/>
    <x v="48"/>
    <x v="16"/>
    <x v="5"/>
    <x v="1"/>
    <x v="1"/>
    <x v="0"/>
    <x v="270"/>
    <x v="1"/>
    <x v="2"/>
    <x v="0"/>
    <x v="0"/>
    <x v="2"/>
    <x v="1"/>
    <x v="25"/>
    <x v="12"/>
    <x v="3"/>
    <x v="4"/>
    <x v="8"/>
    <x v="111"/>
    <x v="55"/>
    <x v="5"/>
    <x v="39"/>
    <x v="64"/>
    <x v="134"/>
    <x v="36"/>
  </r>
  <r>
    <x v="21"/>
    <x v="98"/>
    <x v="7"/>
    <x v="294"/>
    <x v="2"/>
    <x v="17"/>
    <x v="111"/>
    <x v="47"/>
    <x v="26"/>
    <x v="1"/>
    <x v="3"/>
    <x v="3"/>
    <x v="4"/>
    <x v="127"/>
    <x v="4"/>
    <x v="82"/>
    <x v="75"/>
    <x v="113"/>
    <x v="121"/>
    <x v="93"/>
    <x v="48"/>
    <x v="16"/>
    <x v="5"/>
    <x v="1"/>
    <x v="1"/>
    <x v="0"/>
    <x v="270"/>
    <x v="1"/>
    <x v="2"/>
    <x v="0"/>
    <x v="0"/>
    <x v="2"/>
    <x v="1"/>
    <x v="60"/>
    <x v="18"/>
    <x v="12"/>
    <x v="9"/>
    <x v="26"/>
    <x v="111"/>
    <x v="55"/>
    <x v="3"/>
    <x v="48"/>
    <x v="170"/>
    <x v="134"/>
    <x v="33"/>
  </r>
  <r>
    <x v="23"/>
    <x v="107"/>
    <x v="13"/>
    <x v="329"/>
    <x v="2"/>
    <x v="17"/>
    <x v="111"/>
    <x v="42"/>
    <x v="26"/>
    <x v="1"/>
    <x v="3"/>
    <x v="3"/>
    <x v="4"/>
    <x v="127"/>
    <x v="4"/>
    <x v="82"/>
    <x v="75"/>
    <x v="113"/>
    <x v="121"/>
    <x v="93"/>
    <x v="48"/>
    <x v="16"/>
    <x v="5"/>
    <x v="1"/>
    <x v="1"/>
    <x v="0"/>
    <x v="270"/>
    <x v="1"/>
    <x v="2"/>
    <x v="2"/>
    <x v="2"/>
    <x v="2"/>
    <x v="1"/>
    <x v="47"/>
    <x v="8"/>
    <x v="11"/>
    <x v="4"/>
    <x v="26"/>
    <x v="14"/>
    <x v="36"/>
    <x v="3"/>
    <x v="53"/>
    <x v="170"/>
    <x v="134"/>
    <x v="21"/>
  </r>
  <r>
    <x v="23"/>
    <x v="106"/>
    <x v="13"/>
    <x v="268"/>
    <x v="2"/>
    <x v="12"/>
    <x v="111"/>
    <x v="42"/>
    <x v="26"/>
    <x v="1"/>
    <x v="3"/>
    <x v="3"/>
    <x v="4"/>
    <x v="127"/>
    <x v="4"/>
    <x v="82"/>
    <x v="75"/>
    <x v="113"/>
    <x v="121"/>
    <x v="93"/>
    <x v="48"/>
    <x v="16"/>
    <x v="5"/>
    <x v="1"/>
    <x v="1"/>
    <x v="0"/>
    <x v="270"/>
    <x v="1"/>
    <x v="2"/>
    <x v="2"/>
    <x v="2"/>
    <x v="2"/>
    <x v="1"/>
    <x v="37"/>
    <x v="8"/>
    <x v="11"/>
    <x v="4"/>
    <x v="26"/>
    <x v="5"/>
    <x v="36"/>
    <x v="5"/>
    <x v="52"/>
    <x v="170"/>
    <x v="134"/>
    <x v="19"/>
  </r>
  <r>
    <x v="23"/>
    <x v="106"/>
    <x v="1"/>
    <x v="226"/>
    <x v="2"/>
    <x v="12"/>
    <x v="111"/>
    <x v="50"/>
    <x v="26"/>
    <x v="1"/>
    <x v="3"/>
    <x v="3"/>
    <x v="4"/>
    <x v="127"/>
    <x v="4"/>
    <x v="82"/>
    <x v="75"/>
    <x v="113"/>
    <x v="121"/>
    <x v="93"/>
    <x v="48"/>
    <x v="16"/>
    <x v="5"/>
    <x v="1"/>
    <x v="1"/>
    <x v="0"/>
    <x v="270"/>
    <x v="1"/>
    <x v="2"/>
    <x v="2"/>
    <x v="2"/>
    <x v="2"/>
    <x v="1"/>
    <x v="37"/>
    <x v="8"/>
    <x v="11"/>
    <x v="4"/>
    <x v="26"/>
    <x v="5"/>
    <x v="42"/>
    <x v="5"/>
    <x v="52"/>
    <x v="170"/>
    <x v="134"/>
    <x v="19"/>
  </r>
  <r>
    <x v="23"/>
    <x v="109"/>
    <x v="1"/>
    <x v="147"/>
    <x v="3"/>
    <x v="17"/>
    <x v="111"/>
    <x v="50"/>
    <x v="26"/>
    <x v="1"/>
    <x v="3"/>
    <x v="3"/>
    <x v="4"/>
    <x v="127"/>
    <x v="4"/>
    <x v="82"/>
    <x v="75"/>
    <x v="113"/>
    <x v="121"/>
    <x v="93"/>
    <x v="48"/>
    <x v="16"/>
    <x v="5"/>
    <x v="1"/>
    <x v="1"/>
    <x v="0"/>
    <x v="270"/>
    <x v="1"/>
    <x v="2"/>
    <x v="2"/>
    <x v="2"/>
    <x v="2"/>
    <x v="1"/>
    <x v="47"/>
    <x v="8"/>
    <x v="11"/>
    <x v="4"/>
    <x v="26"/>
    <x v="7"/>
    <x v="42"/>
    <x v="3"/>
    <x v="53"/>
    <x v="170"/>
    <x v="134"/>
    <x v="21"/>
  </r>
  <r>
    <x v="23"/>
    <x v="105"/>
    <x v="1"/>
    <x v="185"/>
    <x v="2"/>
    <x v="17"/>
    <x v="111"/>
    <x v="69"/>
    <x v="14"/>
    <x v="1"/>
    <x v="3"/>
    <x v="3"/>
    <x v="4"/>
    <x v="127"/>
    <x v="4"/>
    <x v="82"/>
    <x v="75"/>
    <x v="113"/>
    <x v="121"/>
    <x v="93"/>
    <x v="48"/>
    <x v="16"/>
    <x v="5"/>
    <x v="1"/>
    <x v="1"/>
    <x v="0"/>
    <x v="270"/>
    <x v="1"/>
    <x v="2"/>
    <x v="2"/>
    <x v="2"/>
    <x v="2"/>
    <x v="1"/>
    <x v="41"/>
    <x v="8"/>
    <x v="11"/>
    <x v="4"/>
    <x v="23"/>
    <x v="12"/>
    <x v="60"/>
    <x v="3"/>
    <x v="51"/>
    <x v="170"/>
    <x v="134"/>
    <x v="18"/>
  </r>
  <r>
    <x v="23"/>
    <x v="105"/>
    <x v="13"/>
    <x v="242"/>
    <x v="1"/>
    <x v="17"/>
    <x v="111"/>
    <x v="40"/>
    <x v="26"/>
    <x v="1"/>
    <x v="3"/>
    <x v="3"/>
    <x v="4"/>
    <x v="127"/>
    <x v="4"/>
    <x v="82"/>
    <x v="75"/>
    <x v="113"/>
    <x v="121"/>
    <x v="93"/>
    <x v="48"/>
    <x v="16"/>
    <x v="5"/>
    <x v="1"/>
    <x v="1"/>
    <x v="0"/>
    <x v="270"/>
    <x v="1"/>
    <x v="2"/>
    <x v="2"/>
    <x v="2"/>
    <x v="2"/>
    <x v="1"/>
    <x v="41"/>
    <x v="8"/>
    <x v="11"/>
    <x v="4"/>
    <x v="24"/>
    <x v="17"/>
    <x v="35"/>
    <x v="3"/>
    <x v="51"/>
    <x v="170"/>
    <x v="134"/>
    <x v="18"/>
  </r>
  <r>
    <x v="23"/>
    <x v="105"/>
    <x v="7"/>
    <x v="213"/>
    <x v="2"/>
    <x v="17"/>
    <x v="111"/>
    <x v="28"/>
    <x v="26"/>
    <x v="1"/>
    <x v="0"/>
    <x v="0"/>
    <x v="1"/>
    <x v="125"/>
    <x v="1"/>
    <x v="80"/>
    <x v="73"/>
    <x v="113"/>
    <x v="121"/>
    <x v="93"/>
    <x v="48"/>
    <x v="16"/>
    <x v="5"/>
    <x v="1"/>
    <x v="1"/>
    <x v="0"/>
    <x v="270"/>
    <x v="1"/>
    <x v="2"/>
    <x v="2"/>
    <x v="2"/>
    <x v="2"/>
    <x v="1"/>
    <x v="41"/>
    <x v="8"/>
    <x v="11"/>
    <x v="4"/>
    <x v="26"/>
    <x v="9"/>
    <x v="40"/>
    <x v="3"/>
    <x v="51"/>
    <x v="104"/>
    <x v="134"/>
    <x v="18"/>
  </r>
  <r>
    <x v="23"/>
    <x v="109"/>
    <x v="7"/>
    <x v="229"/>
    <x v="3"/>
    <x v="17"/>
    <x v="111"/>
    <x v="28"/>
    <x v="26"/>
    <x v="1"/>
    <x v="0"/>
    <x v="0"/>
    <x v="1"/>
    <x v="125"/>
    <x v="1"/>
    <x v="80"/>
    <x v="73"/>
    <x v="113"/>
    <x v="121"/>
    <x v="93"/>
    <x v="48"/>
    <x v="16"/>
    <x v="5"/>
    <x v="1"/>
    <x v="1"/>
    <x v="0"/>
    <x v="270"/>
    <x v="1"/>
    <x v="2"/>
    <x v="2"/>
    <x v="2"/>
    <x v="2"/>
    <x v="1"/>
    <x v="47"/>
    <x v="8"/>
    <x v="11"/>
    <x v="4"/>
    <x v="26"/>
    <x v="7"/>
    <x v="40"/>
    <x v="3"/>
    <x v="53"/>
    <x v="104"/>
    <x v="134"/>
    <x v="21"/>
  </r>
  <r>
    <x v="23"/>
    <x v="105"/>
    <x v="19"/>
    <x v="8"/>
    <x v="2"/>
    <x v="17"/>
    <x v="110"/>
    <x v="56"/>
    <x v="15"/>
    <x v="1"/>
    <x v="0"/>
    <x v="0"/>
    <x v="1"/>
    <x v="17"/>
    <x v="1"/>
    <x v="8"/>
    <x v="8"/>
    <x v="112"/>
    <x v="120"/>
    <x v="93"/>
    <x v="48"/>
    <x v="16"/>
    <x v="5"/>
    <x v="1"/>
    <x v="1"/>
    <x v="0"/>
    <x v="270"/>
    <x v="1"/>
    <x v="2"/>
    <x v="2"/>
    <x v="2"/>
    <x v="2"/>
    <x v="1"/>
    <x v="41"/>
    <x v="8"/>
    <x v="11"/>
    <x v="4"/>
    <x v="23"/>
    <x v="14"/>
    <x v="47"/>
    <x v="3"/>
    <x v="51"/>
    <x v="170"/>
    <x v="36"/>
    <x v="18"/>
  </r>
  <r>
    <x v="23"/>
    <x v="109"/>
    <x v="19"/>
    <x v="10"/>
    <x v="3"/>
    <x v="17"/>
    <x v="111"/>
    <x v="56"/>
    <x v="26"/>
    <x v="1"/>
    <x v="3"/>
    <x v="3"/>
    <x v="4"/>
    <x v="127"/>
    <x v="4"/>
    <x v="82"/>
    <x v="75"/>
    <x v="113"/>
    <x v="121"/>
    <x v="93"/>
    <x v="48"/>
    <x v="16"/>
    <x v="5"/>
    <x v="1"/>
    <x v="1"/>
    <x v="0"/>
    <x v="270"/>
    <x v="1"/>
    <x v="2"/>
    <x v="2"/>
    <x v="2"/>
    <x v="2"/>
    <x v="1"/>
    <x v="47"/>
    <x v="8"/>
    <x v="11"/>
    <x v="4"/>
    <x v="13"/>
    <x v="13"/>
    <x v="47"/>
    <x v="3"/>
    <x v="53"/>
    <x v="170"/>
    <x v="134"/>
    <x v="21"/>
  </r>
  <r>
    <x v="23"/>
    <x v="106"/>
    <x v="7"/>
    <x v="262"/>
    <x v="1"/>
    <x v="17"/>
    <x v="111"/>
    <x v="28"/>
    <x v="26"/>
    <x v="1"/>
    <x v="0"/>
    <x v="0"/>
    <x v="1"/>
    <x v="125"/>
    <x v="1"/>
    <x v="80"/>
    <x v="73"/>
    <x v="113"/>
    <x v="121"/>
    <x v="93"/>
    <x v="48"/>
    <x v="16"/>
    <x v="5"/>
    <x v="1"/>
    <x v="1"/>
    <x v="0"/>
    <x v="270"/>
    <x v="1"/>
    <x v="2"/>
    <x v="0"/>
    <x v="0"/>
    <x v="2"/>
    <x v="1"/>
    <x v="37"/>
    <x v="8"/>
    <x v="12"/>
    <x v="9"/>
    <x v="26"/>
    <x v="111"/>
    <x v="55"/>
    <x v="5"/>
    <x v="52"/>
    <x v="104"/>
    <x v="134"/>
    <x v="19"/>
  </r>
  <r>
    <x v="24"/>
    <x v="114"/>
    <x v="7"/>
    <x v="80"/>
    <x v="2"/>
    <x v="17"/>
    <x v="111"/>
    <x v="47"/>
    <x v="21"/>
    <x v="1"/>
    <x v="3"/>
    <x v="3"/>
    <x v="4"/>
    <x v="127"/>
    <x v="4"/>
    <x v="82"/>
    <x v="75"/>
    <x v="1"/>
    <x v="123"/>
    <x v="93"/>
    <x v="48"/>
    <x v="16"/>
    <x v="5"/>
    <x v="1"/>
    <x v="2"/>
    <x v="0"/>
    <x v="270"/>
    <x v="1"/>
    <x v="2"/>
    <x v="2"/>
    <x v="2"/>
    <x v="2"/>
    <x v="1"/>
    <x v="60"/>
    <x v="18"/>
    <x v="12"/>
    <x v="9"/>
    <x v="26"/>
    <x v="114"/>
    <x v="40"/>
    <x v="6"/>
    <x v="75"/>
    <x v="111"/>
    <x v="134"/>
    <x v="74"/>
  </r>
  <r>
    <x v="25"/>
    <x v="115"/>
    <x v="1"/>
    <x v="364"/>
    <x v="2"/>
    <x v="17"/>
    <x v="12"/>
    <x v="51"/>
    <x v="26"/>
    <x v="1"/>
    <x v="1"/>
    <x v="1"/>
    <x v="3"/>
    <x v="13"/>
    <x v="4"/>
    <x v="9"/>
    <x v="9"/>
    <x v="14"/>
    <x v="13"/>
    <x v="93"/>
    <x v="48"/>
    <x v="16"/>
    <x v="5"/>
    <x v="1"/>
    <x v="4"/>
    <x v="5"/>
    <x v="270"/>
    <x v="1"/>
    <x v="2"/>
    <x v="2"/>
    <x v="2"/>
    <x v="2"/>
    <x v="1"/>
    <x v="60"/>
    <x v="18"/>
    <x v="12"/>
    <x v="9"/>
    <x v="26"/>
    <x v="115"/>
    <x v="68"/>
    <x v="6"/>
    <x v="75"/>
    <x v="170"/>
    <x v="36"/>
    <x v="74"/>
  </r>
  <r>
    <x v="25"/>
    <x v="115"/>
    <x v="7"/>
    <x v="273"/>
    <x v="2"/>
    <x v="17"/>
    <x v="0"/>
    <x v="47"/>
    <x v="26"/>
    <x v="1"/>
    <x v="1"/>
    <x v="1"/>
    <x v="1"/>
    <x v="125"/>
    <x v="1"/>
    <x v="80"/>
    <x v="73"/>
    <x v="2"/>
    <x v="5"/>
    <x v="0"/>
    <x v="48"/>
    <x v="16"/>
    <x v="5"/>
    <x v="1"/>
    <x v="2"/>
    <x v="1"/>
    <x v="70"/>
    <x v="1"/>
    <x v="2"/>
    <x v="1"/>
    <x v="1"/>
    <x v="2"/>
    <x v="1"/>
    <x v="49"/>
    <x v="18"/>
    <x v="12"/>
    <x v="9"/>
    <x v="26"/>
    <x v="5"/>
    <x v="40"/>
    <x v="2"/>
    <x v="75"/>
    <x v="170"/>
    <x v="134"/>
    <x v="74"/>
  </r>
  <r>
    <x v="25"/>
    <x v="115"/>
    <x v="13"/>
    <x v="245"/>
    <x v="2"/>
    <x v="17"/>
    <x v="12"/>
    <x v="17"/>
    <x v="26"/>
    <x v="1"/>
    <x v="1"/>
    <x v="1"/>
    <x v="3"/>
    <x v="10"/>
    <x v="4"/>
    <x v="5"/>
    <x v="5"/>
    <x v="14"/>
    <x v="13"/>
    <x v="93"/>
    <x v="48"/>
    <x v="16"/>
    <x v="5"/>
    <x v="1"/>
    <x v="4"/>
    <x v="5"/>
    <x v="270"/>
    <x v="1"/>
    <x v="2"/>
    <x v="2"/>
    <x v="2"/>
    <x v="2"/>
    <x v="1"/>
    <x v="60"/>
    <x v="18"/>
    <x v="12"/>
    <x v="9"/>
    <x v="26"/>
    <x v="115"/>
    <x v="68"/>
    <x v="3"/>
    <x v="75"/>
    <x v="170"/>
    <x v="1"/>
    <x v="74"/>
  </r>
  <r>
    <x v="26"/>
    <x v="115"/>
    <x v="19"/>
    <x v="273"/>
    <x v="2"/>
    <x v="17"/>
    <x v="7"/>
    <x v="18"/>
    <x v="12"/>
    <x v="1"/>
    <x v="3"/>
    <x v="3"/>
    <x v="4"/>
    <x v="127"/>
    <x v="4"/>
    <x v="82"/>
    <x v="75"/>
    <x v="116"/>
    <x v="125"/>
    <x v="93"/>
    <x v="48"/>
    <x v="16"/>
    <x v="5"/>
    <x v="1"/>
    <x v="4"/>
    <x v="5"/>
    <x v="270"/>
    <x v="1"/>
    <x v="2"/>
    <x v="2"/>
    <x v="2"/>
    <x v="2"/>
    <x v="1"/>
    <x v="60"/>
    <x v="18"/>
    <x v="12"/>
    <x v="9"/>
    <x v="26"/>
    <x v="115"/>
    <x v="16"/>
    <x v="3"/>
    <x v="75"/>
    <x v="170"/>
    <x v="134"/>
    <x v="65"/>
  </r>
  <r>
    <x v="26"/>
    <x v="115"/>
    <x v="7"/>
    <x v="273"/>
    <x v="2"/>
    <x v="17"/>
    <x v="13"/>
    <x v="47"/>
    <x v="26"/>
    <x v="1"/>
    <x v="1"/>
    <x v="1"/>
    <x v="3"/>
    <x v="16"/>
    <x v="4"/>
    <x v="8"/>
    <x v="8"/>
    <x v="15"/>
    <x v="15"/>
    <x v="10"/>
    <x v="48"/>
    <x v="16"/>
    <x v="5"/>
    <x v="1"/>
    <x v="2"/>
    <x v="1"/>
    <x v="151"/>
    <x v="1"/>
    <x v="2"/>
    <x v="1"/>
    <x v="1"/>
    <x v="2"/>
    <x v="1"/>
    <x v="29"/>
    <x v="18"/>
    <x v="12"/>
    <x v="9"/>
    <x v="26"/>
    <x v="1"/>
    <x v="40"/>
    <x v="2"/>
    <x v="75"/>
    <x v="170"/>
    <x v="36"/>
    <x v="65"/>
  </r>
  <r>
    <x v="26"/>
    <x v="117"/>
    <x v="7"/>
    <x v="352"/>
    <x v="0"/>
    <x v="17"/>
    <x v="18"/>
    <x v="47"/>
    <x v="26"/>
    <x v="1"/>
    <x v="1"/>
    <x v="1"/>
    <x v="4"/>
    <x v="127"/>
    <x v="4"/>
    <x v="82"/>
    <x v="75"/>
    <x v="21"/>
    <x v="23"/>
    <x v="15"/>
    <x v="48"/>
    <x v="16"/>
    <x v="5"/>
    <x v="1"/>
    <x v="4"/>
    <x v="5"/>
    <x v="196"/>
    <x v="1"/>
    <x v="2"/>
    <x v="2"/>
    <x v="2"/>
    <x v="2"/>
    <x v="1"/>
    <x v="60"/>
    <x v="18"/>
    <x v="12"/>
    <x v="9"/>
    <x v="26"/>
    <x v="115"/>
    <x v="68"/>
    <x v="6"/>
    <x v="75"/>
    <x v="170"/>
    <x v="134"/>
    <x v="74"/>
  </r>
  <r>
    <x v="26"/>
    <x v="119"/>
    <x v="13"/>
    <x v="135"/>
    <x v="2"/>
    <x v="17"/>
    <x v="6"/>
    <x v="7"/>
    <x v="12"/>
    <x v="1"/>
    <x v="1"/>
    <x v="1"/>
    <x v="3"/>
    <x v="11"/>
    <x v="4"/>
    <x v="5"/>
    <x v="5"/>
    <x v="8"/>
    <x v="10"/>
    <x v="5"/>
    <x v="48"/>
    <x v="16"/>
    <x v="5"/>
    <x v="1"/>
    <x v="2"/>
    <x v="1"/>
    <x v="127"/>
    <x v="1"/>
    <x v="2"/>
    <x v="2"/>
    <x v="2"/>
    <x v="2"/>
    <x v="1"/>
    <x v="49"/>
    <x v="18"/>
    <x v="12"/>
    <x v="9"/>
    <x v="26"/>
    <x v="11"/>
    <x v="7"/>
    <x v="3"/>
    <x v="54"/>
    <x v="170"/>
    <x v="16"/>
    <x v="71"/>
  </r>
  <r>
    <x v="26"/>
    <x v="119"/>
    <x v="1"/>
    <x v="338"/>
    <x v="2"/>
    <x v="17"/>
    <x v="11"/>
    <x v="63"/>
    <x v="26"/>
    <x v="1"/>
    <x v="1"/>
    <x v="1"/>
    <x v="3"/>
    <x v="10"/>
    <x v="4"/>
    <x v="5"/>
    <x v="5"/>
    <x v="13"/>
    <x v="14"/>
    <x v="9"/>
    <x v="48"/>
    <x v="16"/>
    <x v="5"/>
    <x v="1"/>
    <x v="4"/>
    <x v="5"/>
    <x v="52"/>
    <x v="1"/>
    <x v="2"/>
    <x v="2"/>
    <x v="2"/>
    <x v="2"/>
    <x v="1"/>
    <x v="60"/>
    <x v="18"/>
    <x v="12"/>
    <x v="9"/>
    <x v="26"/>
    <x v="115"/>
    <x v="68"/>
    <x v="3"/>
    <x v="75"/>
    <x v="170"/>
    <x v="36"/>
    <x v="74"/>
  </r>
  <r>
    <x v="26"/>
    <x v="121"/>
    <x v="13"/>
    <x v="41"/>
    <x v="2"/>
    <x v="17"/>
    <x v="2"/>
    <x v="17"/>
    <x v="26"/>
    <x v="1"/>
    <x v="1"/>
    <x v="1"/>
    <x v="3"/>
    <x v="3"/>
    <x v="4"/>
    <x v="1"/>
    <x v="1"/>
    <x v="4"/>
    <x v="3"/>
    <x v="93"/>
    <x v="48"/>
    <x v="16"/>
    <x v="5"/>
    <x v="1"/>
    <x v="1"/>
    <x v="0"/>
    <x v="270"/>
    <x v="1"/>
    <x v="2"/>
    <x v="2"/>
    <x v="2"/>
    <x v="2"/>
    <x v="1"/>
    <x v="18"/>
    <x v="18"/>
    <x v="12"/>
    <x v="9"/>
    <x v="26"/>
    <x v="8"/>
    <x v="15"/>
    <x v="3"/>
    <x v="55"/>
    <x v="170"/>
    <x v="36"/>
    <x v="59"/>
  </r>
  <r>
    <x v="26"/>
    <x v="121"/>
    <x v="1"/>
    <x v="7"/>
    <x v="2"/>
    <x v="17"/>
    <x v="2"/>
    <x v="63"/>
    <x v="26"/>
    <x v="1"/>
    <x v="1"/>
    <x v="1"/>
    <x v="3"/>
    <x v="10"/>
    <x v="4"/>
    <x v="5"/>
    <x v="5"/>
    <x v="4"/>
    <x v="3"/>
    <x v="93"/>
    <x v="48"/>
    <x v="16"/>
    <x v="5"/>
    <x v="1"/>
    <x v="1"/>
    <x v="0"/>
    <x v="270"/>
    <x v="1"/>
    <x v="2"/>
    <x v="2"/>
    <x v="2"/>
    <x v="2"/>
    <x v="1"/>
    <x v="49"/>
    <x v="18"/>
    <x v="12"/>
    <x v="9"/>
    <x v="26"/>
    <x v="10"/>
    <x v="54"/>
    <x v="2"/>
    <x v="55"/>
    <x v="170"/>
    <x v="36"/>
    <x v="59"/>
  </r>
  <r>
    <x v="26"/>
    <x v="119"/>
    <x v="7"/>
    <x v="275"/>
    <x v="2"/>
    <x v="17"/>
    <x v="4"/>
    <x v="47"/>
    <x v="26"/>
    <x v="1"/>
    <x v="1"/>
    <x v="1"/>
    <x v="1"/>
    <x v="125"/>
    <x v="1"/>
    <x v="80"/>
    <x v="73"/>
    <x v="6"/>
    <x v="5"/>
    <x v="93"/>
    <x v="48"/>
    <x v="16"/>
    <x v="5"/>
    <x v="1"/>
    <x v="1"/>
    <x v="0"/>
    <x v="270"/>
    <x v="1"/>
    <x v="2"/>
    <x v="1"/>
    <x v="1"/>
    <x v="2"/>
    <x v="1"/>
    <x v="49"/>
    <x v="18"/>
    <x v="12"/>
    <x v="9"/>
    <x v="26"/>
    <x v="1"/>
    <x v="40"/>
    <x v="2"/>
    <x v="75"/>
    <x v="170"/>
    <x v="134"/>
    <x v="71"/>
  </r>
  <r>
    <x v="26"/>
    <x v="119"/>
    <x v="7"/>
    <x v="275"/>
    <x v="2"/>
    <x v="17"/>
    <x v="14"/>
    <x v="47"/>
    <x v="26"/>
    <x v="1"/>
    <x v="1"/>
    <x v="1"/>
    <x v="3"/>
    <x v="18"/>
    <x v="4"/>
    <x v="10"/>
    <x v="10"/>
    <x v="16"/>
    <x v="15"/>
    <x v="93"/>
    <x v="48"/>
    <x v="16"/>
    <x v="5"/>
    <x v="1"/>
    <x v="1"/>
    <x v="0"/>
    <x v="270"/>
    <x v="1"/>
    <x v="2"/>
    <x v="1"/>
    <x v="1"/>
    <x v="2"/>
    <x v="1"/>
    <x v="49"/>
    <x v="18"/>
    <x v="12"/>
    <x v="9"/>
    <x v="26"/>
    <x v="6"/>
    <x v="40"/>
    <x v="2"/>
    <x v="75"/>
    <x v="170"/>
    <x v="36"/>
    <x v="71"/>
  </r>
  <r>
    <x v="26"/>
    <x v="121"/>
    <x v="7"/>
    <x v="78"/>
    <x v="2"/>
    <x v="3"/>
    <x v="4"/>
    <x v="47"/>
    <x v="26"/>
    <x v="1"/>
    <x v="1"/>
    <x v="1"/>
    <x v="3"/>
    <x v="17"/>
    <x v="4"/>
    <x v="9"/>
    <x v="9"/>
    <x v="6"/>
    <x v="5"/>
    <x v="93"/>
    <x v="48"/>
    <x v="16"/>
    <x v="5"/>
    <x v="1"/>
    <x v="1"/>
    <x v="0"/>
    <x v="270"/>
    <x v="1"/>
    <x v="2"/>
    <x v="1"/>
    <x v="1"/>
    <x v="2"/>
    <x v="1"/>
    <x v="18"/>
    <x v="18"/>
    <x v="12"/>
    <x v="9"/>
    <x v="26"/>
    <x v="9"/>
    <x v="40"/>
    <x v="3"/>
    <x v="75"/>
    <x v="170"/>
    <x v="36"/>
    <x v="59"/>
  </r>
  <r>
    <x v="26"/>
    <x v="121"/>
    <x v="19"/>
    <x v="214"/>
    <x v="2"/>
    <x v="17"/>
    <x v="111"/>
    <x v="56"/>
    <x v="26"/>
    <x v="1"/>
    <x v="3"/>
    <x v="3"/>
    <x v="4"/>
    <x v="127"/>
    <x v="4"/>
    <x v="82"/>
    <x v="75"/>
    <x v="113"/>
    <x v="121"/>
    <x v="93"/>
    <x v="48"/>
    <x v="16"/>
    <x v="5"/>
    <x v="1"/>
    <x v="1"/>
    <x v="0"/>
    <x v="270"/>
    <x v="1"/>
    <x v="2"/>
    <x v="2"/>
    <x v="2"/>
    <x v="2"/>
    <x v="1"/>
    <x v="18"/>
    <x v="18"/>
    <x v="12"/>
    <x v="9"/>
    <x v="26"/>
    <x v="16"/>
    <x v="47"/>
    <x v="3"/>
    <x v="75"/>
    <x v="145"/>
    <x v="134"/>
    <x v="59"/>
  </r>
  <r>
    <x v="26"/>
    <x v="119"/>
    <x v="19"/>
    <x v="210"/>
    <x v="2"/>
    <x v="17"/>
    <x v="5"/>
    <x v="56"/>
    <x v="12"/>
    <x v="1"/>
    <x v="1"/>
    <x v="1"/>
    <x v="3"/>
    <x v="17"/>
    <x v="4"/>
    <x v="8"/>
    <x v="8"/>
    <x v="7"/>
    <x v="6"/>
    <x v="93"/>
    <x v="48"/>
    <x v="16"/>
    <x v="5"/>
    <x v="1"/>
    <x v="1"/>
    <x v="0"/>
    <x v="270"/>
    <x v="1"/>
    <x v="2"/>
    <x v="2"/>
    <x v="2"/>
    <x v="1"/>
    <x v="1"/>
    <x v="49"/>
    <x v="18"/>
    <x v="12"/>
    <x v="9"/>
    <x v="26"/>
    <x v="13"/>
    <x v="47"/>
    <x v="3"/>
    <x v="75"/>
    <x v="170"/>
    <x v="36"/>
    <x v="71"/>
  </r>
  <r>
    <x v="27"/>
    <x v="127"/>
    <x v="7"/>
    <x v="199"/>
    <x v="2"/>
    <x v="17"/>
    <x v="111"/>
    <x v="28"/>
    <x v="24"/>
    <x v="1"/>
    <x v="0"/>
    <x v="0"/>
    <x v="1"/>
    <x v="125"/>
    <x v="1"/>
    <x v="80"/>
    <x v="73"/>
    <x v="113"/>
    <x v="121"/>
    <x v="93"/>
    <x v="48"/>
    <x v="16"/>
    <x v="5"/>
    <x v="1"/>
    <x v="1"/>
    <x v="0"/>
    <x v="270"/>
    <x v="1"/>
    <x v="2"/>
    <x v="2"/>
    <x v="2"/>
    <x v="2"/>
    <x v="1"/>
    <x v="48"/>
    <x v="15"/>
    <x v="9"/>
    <x v="8"/>
    <x v="16"/>
    <x v="111"/>
    <x v="24"/>
    <x v="5"/>
    <x v="58"/>
    <x v="76"/>
    <x v="134"/>
    <x v="3"/>
  </r>
  <r>
    <x v="27"/>
    <x v="132"/>
    <x v="21"/>
    <x v="77"/>
    <x v="2"/>
    <x v="17"/>
    <x v="2"/>
    <x v="2"/>
    <x v="26"/>
    <x v="1"/>
    <x v="1"/>
    <x v="1"/>
    <x v="3"/>
    <x v="5"/>
    <x v="4"/>
    <x v="8"/>
    <x v="8"/>
    <x v="4"/>
    <x v="3"/>
    <x v="93"/>
    <x v="48"/>
    <x v="16"/>
    <x v="5"/>
    <x v="1"/>
    <x v="1"/>
    <x v="0"/>
    <x v="270"/>
    <x v="1"/>
    <x v="2"/>
    <x v="2"/>
    <x v="2"/>
    <x v="1"/>
    <x v="1"/>
    <x v="31"/>
    <x v="15"/>
    <x v="12"/>
    <x v="8"/>
    <x v="19"/>
    <x v="7"/>
    <x v="2"/>
    <x v="3"/>
    <x v="60"/>
    <x v="170"/>
    <x v="36"/>
    <x v="20"/>
  </r>
  <r>
    <x v="27"/>
    <x v="133"/>
    <x v="21"/>
    <x v="119"/>
    <x v="2"/>
    <x v="17"/>
    <x v="1"/>
    <x v="2"/>
    <x v="26"/>
    <x v="1"/>
    <x v="1"/>
    <x v="1"/>
    <x v="3"/>
    <x v="5"/>
    <x v="4"/>
    <x v="8"/>
    <x v="8"/>
    <x v="3"/>
    <x v="2"/>
    <x v="93"/>
    <x v="48"/>
    <x v="16"/>
    <x v="5"/>
    <x v="1"/>
    <x v="1"/>
    <x v="0"/>
    <x v="270"/>
    <x v="1"/>
    <x v="2"/>
    <x v="2"/>
    <x v="2"/>
    <x v="1"/>
    <x v="1"/>
    <x v="43"/>
    <x v="15"/>
    <x v="9"/>
    <x v="8"/>
    <x v="21"/>
    <x v="6"/>
    <x v="2"/>
    <x v="3"/>
    <x v="61"/>
    <x v="170"/>
    <x v="48"/>
    <x v="23"/>
  </r>
  <r>
    <x v="27"/>
    <x v="134"/>
    <x v="21"/>
    <x v="42"/>
    <x v="2"/>
    <x v="17"/>
    <x v="3"/>
    <x v="2"/>
    <x v="26"/>
    <x v="1"/>
    <x v="1"/>
    <x v="1"/>
    <x v="3"/>
    <x v="5"/>
    <x v="4"/>
    <x v="8"/>
    <x v="8"/>
    <x v="5"/>
    <x v="4"/>
    <x v="93"/>
    <x v="48"/>
    <x v="16"/>
    <x v="5"/>
    <x v="1"/>
    <x v="1"/>
    <x v="0"/>
    <x v="270"/>
    <x v="1"/>
    <x v="2"/>
    <x v="2"/>
    <x v="2"/>
    <x v="1"/>
    <x v="1"/>
    <x v="50"/>
    <x v="15"/>
    <x v="8"/>
    <x v="8"/>
    <x v="20"/>
    <x v="7"/>
    <x v="2"/>
    <x v="3"/>
    <x v="62"/>
    <x v="170"/>
    <x v="134"/>
    <x v="24"/>
  </r>
  <r>
    <x v="27"/>
    <x v="132"/>
    <x v="1"/>
    <x v="272"/>
    <x v="2"/>
    <x v="17"/>
    <x v="4"/>
    <x v="5"/>
    <x v="26"/>
    <x v="1"/>
    <x v="1"/>
    <x v="1"/>
    <x v="3"/>
    <x v="8"/>
    <x v="4"/>
    <x v="5"/>
    <x v="5"/>
    <x v="6"/>
    <x v="5"/>
    <x v="93"/>
    <x v="48"/>
    <x v="16"/>
    <x v="5"/>
    <x v="1"/>
    <x v="1"/>
    <x v="0"/>
    <x v="270"/>
    <x v="1"/>
    <x v="2"/>
    <x v="2"/>
    <x v="2"/>
    <x v="2"/>
    <x v="1"/>
    <x v="31"/>
    <x v="15"/>
    <x v="12"/>
    <x v="8"/>
    <x v="12"/>
    <x v="12"/>
    <x v="5"/>
    <x v="3"/>
    <x v="60"/>
    <x v="170"/>
    <x v="36"/>
    <x v="20"/>
  </r>
  <r>
    <x v="27"/>
    <x v="124"/>
    <x v="7"/>
    <x v="19"/>
    <x v="2"/>
    <x v="17"/>
    <x v="9"/>
    <x v="28"/>
    <x v="24"/>
    <x v="1"/>
    <x v="1"/>
    <x v="1"/>
    <x v="3"/>
    <x v="14"/>
    <x v="4"/>
    <x v="6"/>
    <x v="6"/>
    <x v="11"/>
    <x v="10"/>
    <x v="5"/>
    <x v="48"/>
    <x v="16"/>
    <x v="5"/>
    <x v="1"/>
    <x v="1"/>
    <x v="1"/>
    <x v="222"/>
    <x v="1"/>
    <x v="2"/>
    <x v="1"/>
    <x v="1"/>
    <x v="2"/>
    <x v="1"/>
    <x v="1"/>
    <x v="15"/>
    <x v="9"/>
    <x v="8"/>
    <x v="10"/>
    <x v="10"/>
    <x v="24"/>
    <x v="3"/>
    <x v="56"/>
    <x v="170"/>
    <x v="134"/>
    <x v="29"/>
  </r>
  <r>
    <x v="27"/>
    <x v="126"/>
    <x v="7"/>
    <x v="26"/>
    <x v="2"/>
    <x v="17"/>
    <x v="6"/>
    <x v="28"/>
    <x v="24"/>
    <x v="1"/>
    <x v="1"/>
    <x v="1"/>
    <x v="3"/>
    <x v="125"/>
    <x v="1"/>
    <x v="80"/>
    <x v="73"/>
    <x v="8"/>
    <x v="9"/>
    <x v="4"/>
    <x v="48"/>
    <x v="16"/>
    <x v="5"/>
    <x v="1"/>
    <x v="2"/>
    <x v="1"/>
    <x v="267"/>
    <x v="1"/>
    <x v="2"/>
    <x v="1"/>
    <x v="1"/>
    <x v="2"/>
    <x v="1"/>
    <x v="2"/>
    <x v="18"/>
    <x v="12"/>
    <x v="9"/>
    <x v="26"/>
    <x v="15"/>
    <x v="24"/>
    <x v="3"/>
    <x v="57"/>
    <x v="105"/>
    <x v="134"/>
    <x v="62"/>
  </r>
  <r>
    <x v="27"/>
    <x v="128"/>
    <x v="7"/>
    <x v="238"/>
    <x v="3"/>
    <x v="17"/>
    <x v="7"/>
    <x v="28"/>
    <x v="24"/>
    <x v="1"/>
    <x v="1"/>
    <x v="1"/>
    <x v="3"/>
    <x v="13"/>
    <x v="4"/>
    <x v="5"/>
    <x v="5"/>
    <x v="9"/>
    <x v="11"/>
    <x v="6"/>
    <x v="48"/>
    <x v="16"/>
    <x v="5"/>
    <x v="1"/>
    <x v="2"/>
    <x v="1"/>
    <x v="180"/>
    <x v="1"/>
    <x v="2"/>
    <x v="1"/>
    <x v="1"/>
    <x v="2"/>
    <x v="1"/>
    <x v="45"/>
    <x v="18"/>
    <x v="12"/>
    <x v="9"/>
    <x v="26"/>
    <x v="12"/>
    <x v="24"/>
    <x v="3"/>
    <x v="2"/>
    <x v="170"/>
    <x v="128"/>
    <x v="53"/>
  </r>
  <r>
    <x v="27"/>
    <x v="123"/>
    <x v="7"/>
    <x v="241"/>
    <x v="2"/>
    <x v="17"/>
    <x v="5"/>
    <x v="28"/>
    <x v="24"/>
    <x v="1"/>
    <x v="1"/>
    <x v="1"/>
    <x v="3"/>
    <x v="13"/>
    <x v="4"/>
    <x v="5"/>
    <x v="5"/>
    <x v="7"/>
    <x v="6"/>
    <x v="93"/>
    <x v="48"/>
    <x v="16"/>
    <x v="5"/>
    <x v="1"/>
    <x v="4"/>
    <x v="5"/>
    <x v="270"/>
    <x v="1"/>
    <x v="2"/>
    <x v="1"/>
    <x v="1"/>
    <x v="2"/>
    <x v="1"/>
    <x v="60"/>
    <x v="18"/>
    <x v="12"/>
    <x v="9"/>
    <x v="26"/>
    <x v="14"/>
    <x v="24"/>
    <x v="6"/>
    <x v="75"/>
    <x v="170"/>
    <x v="36"/>
    <x v="66"/>
  </r>
  <r>
    <x v="27"/>
    <x v="123"/>
    <x v="18"/>
    <x v="237"/>
    <x v="3"/>
    <x v="17"/>
    <x v="0"/>
    <x v="47"/>
    <x v="26"/>
    <x v="1"/>
    <x v="1"/>
    <x v="1"/>
    <x v="3"/>
    <x v="125"/>
    <x v="1"/>
    <x v="80"/>
    <x v="73"/>
    <x v="116"/>
    <x v="125"/>
    <x v="93"/>
    <x v="48"/>
    <x v="16"/>
    <x v="5"/>
    <x v="1"/>
    <x v="4"/>
    <x v="5"/>
    <x v="270"/>
    <x v="1"/>
    <x v="2"/>
    <x v="2"/>
    <x v="2"/>
    <x v="2"/>
    <x v="1"/>
    <x v="60"/>
    <x v="18"/>
    <x v="12"/>
    <x v="9"/>
    <x v="26"/>
    <x v="115"/>
    <x v="68"/>
    <x v="6"/>
    <x v="75"/>
    <x v="170"/>
    <x v="134"/>
    <x v="66"/>
  </r>
  <r>
    <x v="27"/>
    <x v="130"/>
    <x v="19"/>
    <x v="322"/>
    <x v="2"/>
    <x v="17"/>
    <x v="3"/>
    <x v="56"/>
    <x v="26"/>
    <x v="1"/>
    <x v="1"/>
    <x v="1"/>
    <x v="3"/>
    <x v="17"/>
    <x v="4"/>
    <x v="8"/>
    <x v="8"/>
    <x v="5"/>
    <x v="4"/>
    <x v="93"/>
    <x v="48"/>
    <x v="16"/>
    <x v="5"/>
    <x v="1"/>
    <x v="1"/>
    <x v="0"/>
    <x v="270"/>
    <x v="1"/>
    <x v="2"/>
    <x v="2"/>
    <x v="2"/>
    <x v="1"/>
    <x v="1"/>
    <x v="59"/>
    <x v="15"/>
    <x v="9"/>
    <x v="8"/>
    <x v="10"/>
    <x v="11"/>
    <x v="47"/>
    <x v="3"/>
    <x v="59"/>
    <x v="170"/>
    <x v="36"/>
    <x v="41"/>
  </r>
  <r>
    <x v="27"/>
    <x v="132"/>
    <x v="22"/>
    <x v="244"/>
    <x v="2"/>
    <x v="17"/>
    <x v="2"/>
    <x v="56"/>
    <x v="26"/>
    <x v="1"/>
    <x v="1"/>
    <x v="1"/>
    <x v="3"/>
    <x v="17"/>
    <x v="3"/>
    <x v="8"/>
    <x v="8"/>
    <x v="4"/>
    <x v="3"/>
    <x v="93"/>
    <x v="48"/>
    <x v="16"/>
    <x v="5"/>
    <x v="1"/>
    <x v="1"/>
    <x v="0"/>
    <x v="270"/>
    <x v="1"/>
    <x v="2"/>
    <x v="2"/>
    <x v="2"/>
    <x v="1"/>
    <x v="1"/>
    <x v="31"/>
    <x v="15"/>
    <x v="12"/>
    <x v="8"/>
    <x v="18"/>
    <x v="9"/>
    <x v="47"/>
    <x v="3"/>
    <x v="60"/>
    <x v="170"/>
    <x v="70"/>
    <x v="20"/>
  </r>
  <r>
    <x v="27"/>
    <x v="135"/>
    <x v="23"/>
    <x v="149"/>
    <x v="2"/>
    <x v="17"/>
    <x v="4"/>
    <x v="56"/>
    <x v="26"/>
    <x v="1"/>
    <x v="1"/>
    <x v="1"/>
    <x v="3"/>
    <x v="17"/>
    <x v="3"/>
    <x v="8"/>
    <x v="8"/>
    <x v="6"/>
    <x v="5"/>
    <x v="93"/>
    <x v="48"/>
    <x v="16"/>
    <x v="5"/>
    <x v="1"/>
    <x v="1"/>
    <x v="0"/>
    <x v="270"/>
    <x v="1"/>
    <x v="2"/>
    <x v="2"/>
    <x v="2"/>
    <x v="1"/>
    <x v="1"/>
    <x v="50"/>
    <x v="15"/>
    <x v="8"/>
    <x v="8"/>
    <x v="20"/>
    <x v="12"/>
    <x v="47"/>
    <x v="3"/>
    <x v="62"/>
    <x v="170"/>
    <x v="80"/>
    <x v="24"/>
  </r>
  <r>
    <x v="27"/>
    <x v="130"/>
    <x v="7"/>
    <x v="300"/>
    <x v="2"/>
    <x v="17"/>
    <x v="2"/>
    <x v="28"/>
    <x v="24"/>
    <x v="1"/>
    <x v="1"/>
    <x v="1"/>
    <x v="3"/>
    <x v="13"/>
    <x v="4"/>
    <x v="5"/>
    <x v="5"/>
    <x v="4"/>
    <x v="9"/>
    <x v="4"/>
    <x v="48"/>
    <x v="16"/>
    <x v="5"/>
    <x v="1"/>
    <x v="2"/>
    <x v="1"/>
    <x v="121"/>
    <x v="1"/>
    <x v="2"/>
    <x v="1"/>
    <x v="1"/>
    <x v="2"/>
    <x v="1"/>
    <x v="59"/>
    <x v="15"/>
    <x v="9"/>
    <x v="8"/>
    <x v="26"/>
    <x v="9"/>
    <x v="24"/>
    <x v="3"/>
    <x v="59"/>
    <x v="170"/>
    <x v="36"/>
    <x v="41"/>
  </r>
  <r>
    <x v="27"/>
    <x v="133"/>
    <x v="7"/>
    <x v="227"/>
    <x v="2"/>
    <x v="17"/>
    <x v="9"/>
    <x v="28"/>
    <x v="24"/>
    <x v="1"/>
    <x v="1"/>
    <x v="1"/>
    <x v="3"/>
    <x v="13"/>
    <x v="4"/>
    <x v="5"/>
    <x v="5"/>
    <x v="11"/>
    <x v="10"/>
    <x v="93"/>
    <x v="48"/>
    <x v="16"/>
    <x v="5"/>
    <x v="1"/>
    <x v="1"/>
    <x v="0"/>
    <x v="270"/>
    <x v="1"/>
    <x v="2"/>
    <x v="1"/>
    <x v="1"/>
    <x v="2"/>
    <x v="1"/>
    <x v="43"/>
    <x v="15"/>
    <x v="9"/>
    <x v="8"/>
    <x v="21"/>
    <x v="14"/>
    <x v="24"/>
    <x v="3"/>
    <x v="61"/>
    <x v="170"/>
    <x v="36"/>
    <x v="23"/>
  </r>
  <r>
    <x v="27"/>
    <x v="130"/>
    <x v="1"/>
    <x v="88"/>
    <x v="2"/>
    <x v="17"/>
    <x v="8"/>
    <x v="59"/>
    <x v="26"/>
    <x v="1"/>
    <x v="1"/>
    <x v="1"/>
    <x v="3"/>
    <x v="9"/>
    <x v="4"/>
    <x v="5"/>
    <x v="5"/>
    <x v="10"/>
    <x v="9"/>
    <x v="93"/>
    <x v="48"/>
    <x v="16"/>
    <x v="5"/>
    <x v="1"/>
    <x v="1"/>
    <x v="0"/>
    <x v="270"/>
    <x v="1"/>
    <x v="2"/>
    <x v="2"/>
    <x v="2"/>
    <x v="2"/>
    <x v="1"/>
    <x v="59"/>
    <x v="15"/>
    <x v="9"/>
    <x v="8"/>
    <x v="26"/>
    <x v="19"/>
    <x v="51"/>
    <x v="3"/>
    <x v="59"/>
    <x v="157"/>
    <x v="36"/>
    <x v="41"/>
  </r>
  <r>
    <x v="27"/>
    <x v="134"/>
    <x v="7"/>
    <x v="276"/>
    <x v="2"/>
    <x v="17"/>
    <x v="8"/>
    <x v="28"/>
    <x v="24"/>
    <x v="1"/>
    <x v="1"/>
    <x v="1"/>
    <x v="3"/>
    <x v="13"/>
    <x v="4"/>
    <x v="5"/>
    <x v="5"/>
    <x v="10"/>
    <x v="9"/>
    <x v="93"/>
    <x v="48"/>
    <x v="16"/>
    <x v="5"/>
    <x v="1"/>
    <x v="1"/>
    <x v="0"/>
    <x v="270"/>
    <x v="1"/>
    <x v="2"/>
    <x v="1"/>
    <x v="1"/>
    <x v="2"/>
    <x v="1"/>
    <x v="50"/>
    <x v="15"/>
    <x v="8"/>
    <x v="8"/>
    <x v="26"/>
    <x v="11"/>
    <x v="24"/>
    <x v="3"/>
    <x v="62"/>
    <x v="170"/>
    <x v="36"/>
    <x v="24"/>
  </r>
  <r>
    <x v="27"/>
    <x v="132"/>
    <x v="13"/>
    <x v="152"/>
    <x v="2"/>
    <x v="17"/>
    <x v="4"/>
    <x v="52"/>
    <x v="26"/>
    <x v="1"/>
    <x v="1"/>
    <x v="1"/>
    <x v="3"/>
    <x v="5"/>
    <x v="4"/>
    <x v="2"/>
    <x v="2"/>
    <x v="6"/>
    <x v="7"/>
    <x v="2"/>
    <x v="48"/>
    <x v="16"/>
    <x v="5"/>
    <x v="1"/>
    <x v="2"/>
    <x v="1"/>
    <x v="265"/>
    <x v="1"/>
    <x v="2"/>
    <x v="2"/>
    <x v="2"/>
    <x v="2"/>
    <x v="1"/>
    <x v="31"/>
    <x v="15"/>
    <x v="12"/>
    <x v="8"/>
    <x v="12"/>
    <x v="14"/>
    <x v="44"/>
    <x v="3"/>
    <x v="60"/>
    <x v="170"/>
    <x v="36"/>
    <x v="20"/>
  </r>
  <r>
    <x v="27"/>
    <x v="133"/>
    <x v="13"/>
    <x v="17"/>
    <x v="2"/>
    <x v="17"/>
    <x v="5"/>
    <x v="52"/>
    <x v="26"/>
    <x v="1"/>
    <x v="1"/>
    <x v="1"/>
    <x v="3"/>
    <x v="127"/>
    <x v="4"/>
    <x v="11"/>
    <x v="11"/>
    <x v="7"/>
    <x v="17"/>
    <x v="7"/>
    <x v="5"/>
    <x v="2"/>
    <x v="5"/>
    <x v="1"/>
    <x v="2"/>
    <x v="3"/>
    <x v="217"/>
    <x v="0"/>
    <x v="2"/>
    <x v="2"/>
    <x v="2"/>
    <x v="2"/>
    <x v="1"/>
    <x v="43"/>
    <x v="15"/>
    <x v="9"/>
    <x v="8"/>
    <x v="6"/>
    <x v="14"/>
    <x v="44"/>
    <x v="3"/>
    <x v="61"/>
    <x v="170"/>
    <x v="134"/>
    <x v="23"/>
  </r>
  <r>
    <x v="27"/>
    <x v="124"/>
    <x v="19"/>
    <x v="44"/>
    <x v="2"/>
    <x v="17"/>
    <x v="3"/>
    <x v="56"/>
    <x v="26"/>
    <x v="1"/>
    <x v="1"/>
    <x v="1"/>
    <x v="3"/>
    <x v="17"/>
    <x v="3"/>
    <x v="8"/>
    <x v="8"/>
    <x v="5"/>
    <x v="4"/>
    <x v="93"/>
    <x v="48"/>
    <x v="16"/>
    <x v="5"/>
    <x v="1"/>
    <x v="1"/>
    <x v="0"/>
    <x v="270"/>
    <x v="1"/>
    <x v="2"/>
    <x v="2"/>
    <x v="2"/>
    <x v="1"/>
    <x v="1"/>
    <x v="1"/>
    <x v="15"/>
    <x v="9"/>
    <x v="8"/>
    <x v="10"/>
    <x v="7"/>
    <x v="47"/>
    <x v="3"/>
    <x v="56"/>
    <x v="170"/>
    <x v="83"/>
    <x v="29"/>
  </r>
  <r>
    <x v="27"/>
    <x v="133"/>
    <x v="23"/>
    <x v="120"/>
    <x v="2"/>
    <x v="17"/>
    <x v="2"/>
    <x v="56"/>
    <x v="26"/>
    <x v="1"/>
    <x v="1"/>
    <x v="1"/>
    <x v="3"/>
    <x v="17"/>
    <x v="3"/>
    <x v="8"/>
    <x v="8"/>
    <x v="4"/>
    <x v="5"/>
    <x v="0"/>
    <x v="48"/>
    <x v="16"/>
    <x v="5"/>
    <x v="1"/>
    <x v="2"/>
    <x v="1"/>
    <x v="176"/>
    <x v="1"/>
    <x v="2"/>
    <x v="2"/>
    <x v="2"/>
    <x v="1"/>
    <x v="1"/>
    <x v="43"/>
    <x v="15"/>
    <x v="9"/>
    <x v="8"/>
    <x v="6"/>
    <x v="6"/>
    <x v="47"/>
    <x v="3"/>
    <x v="61"/>
    <x v="170"/>
    <x v="39"/>
    <x v="23"/>
  </r>
  <r>
    <x v="27"/>
    <x v="134"/>
    <x v="1"/>
    <x v="256"/>
    <x v="2"/>
    <x v="17"/>
    <x v="5"/>
    <x v="63"/>
    <x v="26"/>
    <x v="1"/>
    <x v="1"/>
    <x v="1"/>
    <x v="3"/>
    <x v="10"/>
    <x v="4"/>
    <x v="5"/>
    <x v="5"/>
    <x v="7"/>
    <x v="9"/>
    <x v="4"/>
    <x v="48"/>
    <x v="16"/>
    <x v="5"/>
    <x v="1"/>
    <x v="2"/>
    <x v="1"/>
    <x v="185"/>
    <x v="1"/>
    <x v="2"/>
    <x v="2"/>
    <x v="2"/>
    <x v="2"/>
    <x v="0"/>
    <x v="50"/>
    <x v="15"/>
    <x v="8"/>
    <x v="8"/>
    <x v="26"/>
    <x v="12"/>
    <x v="54"/>
    <x v="3"/>
    <x v="62"/>
    <x v="170"/>
    <x v="36"/>
    <x v="24"/>
  </r>
  <r>
    <x v="29"/>
    <x v="138"/>
    <x v="13"/>
    <x v="51"/>
    <x v="2"/>
    <x v="17"/>
    <x v="2"/>
    <x v="27"/>
    <x v="26"/>
    <x v="1"/>
    <x v="1"/>
    <x v="1"/>
    <x v="3"/>
    <x v="3"/>
    <x v="4"/>
    <x v="1"/>
    <x v="1"/>
    <x v="4"/>
    <x v="3"/>
    <x v="93"/>
    <x v="48"/>
    <x v="16"/>
    <x v="5"/>
    <x v="1"/>
    <x v="1"/>
    <x v="0"/>
    <x v="270"/>
    <x v="1"/>
    <x v="2"/>
    <x v="2"/>
    <x v="2"/>
    <x v="2"/>
    <x v="1"/>
    <x v="55"/>
    <x v="11"/>
    <x v="12"/>
    <x v="5"/>
    <x v="17"/>
    <x v="11"/>
    <x v="23"/>
    <x v="3"/>
    <x v="63"/>
    <x v="156"/>
    <x v="36"/>
    <x v="47"/>
  </r>
  <r>
    <x v="29"/>
    <x v="137"/>
    <x v="1"/>
    <x v="158"/>
    <x v="2"/>
    <x v="17"/>
    <x v="1"/>
    <x v="51"/>
    <x v="26"/>
    <x v="1"/>
    <x v="1"/>
    <x v="1"/>
    <x v="3"/>
    <x v="6"/>
    <x v="4"/>
    <x v="2"/>
    <x v="2"/>
    <x v="3"/>
    <x v="2"/>
    <x v="93"/>
    <x v="48"/>
    <x v="16"/>
    <x v="5"/>
    <x v="1"/>
    <x v="1"/>
    <x v="0"/>
    <x v="270"/>
    <x v="1"/>
    <x v="2"/>
    <x v="2"/>
    <x v="2"/>
    <x v="2"/>
    <x v="1"/>
    <x v="55"/>
    <x v="11"/>
    <x v="12"/>
    <x v="5"/>
    <x v="17"/>
    <x v="7"/>
    <x v="43"/>
    <x v="3"/>
    <x v="65"/>
    <x v="170"/>
    <x v="36"/>
    <x v="47"/>
  </r>
  <r>
    <x v="29"/>
    <x v="138"/>
    <x v="19"/>
    <x v="40"/>
    <x v="2"/>
    <x v="17"/>
    <x v="4"/>
    <x v="2"/>
    <x v="26"/>
    <x v="1"/>
    <x v="1"/>
    <x v="1"/>
    <x v="3"/>
    <x v="5"/>
    <x v="4"/>
    <x v="4"/>
    <x v="4"/>
    <x v="6"/>
    <x v="5"/>
    <x v="93"/>
    <x v="48"/>
    <x v="16"/>
    <x v="5"/>
    <x v="1"/>
    <x v="1"/>
    <x v="0"/>
    <x v="270"/>
    <x v="1"/>
    <x v="2"/>
    <x v="2"/>
    <x v="2"/>
    <x v="1"/>
    <x v="1"/>
    <x v="55"/>
    <x v="0"/>
    <x v="4"/>
    <x v="9"/>
    <x v="26"/>
    <x v="13"/>
    <x v="47"/>
    <x v="3"/>
    <x v="64"/>
    <x v="170"/>
    <x v="36"/>
    <x v="28"/>
  </r>
  <r>
    <x v="29"/>
    <x v="138"/>
    <x v="7"/>
    <x v="292"/>
    <x v="2"/>
    <x v="17"/>
    <x v="8"/>
    <x v="66"/>
    <x v="26"/>
    <x v="1"/>
    <x v="1"/>
    <x v="1"/>
    <x v="3"/>
    <x v="15"/>
    <x v="4"/>
    <x v="7"/>
    <x v="7"/>
    <x v="10"/>
    <x v="12"/>
    <x v="7"/>
    <x v="48"/>
    <x v="16"/>
    <x v="5"/>
    <x v="1"/>
    <x v="2"/>
    <x v="1"/>
    <x v="270"/>
    <x v="1"/>
    <x v="2"/>
    <x v="1"/>
    <x v="1"/>
    <x v="2"/>
    <x v="1"/>
    <x v="56"/>
    <x v="11"/>
    <x v="12"/>
    <x v="5"/>
    <x v="26"/>
    <x v="15"/>
    <x v="55"/>
    <x v="3"/>
    <x v="63"/>
    <x v="101"/>
    <x v="36"/>
    <x v="47"/>
  </r>
  <r>
    <x v="30"/>
    <x v="139"/>
    <x v="7"/>
    <x v="172"/>
    <x v="2"/>
    <x v="17"/>
    <x v="111"/>
    <x v="28"/>
    <x v="26"/>
    <x v="1"/>
    <x v="3"/>
    <x v="3"/>
    <x v="4"/>
    <x v="127"/>
    <x v="4"/>
    <x v="82"/>
    <x v="75"/>
    <x v="113"/>
    <x v="121"/>
    <x v="93"/>
    <x v="48"/>
    <x v="16"/>
    <x v="5"/>
    <x v="1"/>
    <x v="1"/>
    <x v="0"/>
    <x v="270"/>
    <x v="1"/>
    <x v="2"/>
    <x v="2"/>
    <x v="2"/>
    <x v="2"/>
    <x v="1"/>
    <x v="32"/>
    <x v="5"/>
    <x v="5"/>
    <x v="2"/>
    <x v="22"/>
    <x v="6"/>
    <x v="24"/>
    <x v="3"/>
    <x v="66"/>
    <x v="109"/>
    <x v="134"/>
    <x v="14"/>
  </r>
  <r>
    <x v="31"/>
    <x v="140"/>
    <x v="7"/>
    <x v="311"/>
    <x v="2"/>
    <x v="17"/>
    <x v="111"/>
    <x v="47"/>
    <x v="26"/>
    <x v="1"/>
    <x v="3"/>
    <x v="3"/>
    <x v="4"/>
    <x v="127"/>
    <x v="4"/>
    <x v="82"/>
    <x v="75"/>
    <x v="113"/>
    <x v="121"/>
    <x v="93"/>
    <x v="48"/>
    <x v="16"/>
    <x v="5"/>
    <x v="1"/>
    <x v="1"/>
    <x v="0"/>
    <x v="270"/>
    <x v="1"/>
    <x v="2"/>
    <x v="2"/>
    <x v="2"/>
    <x v="2"/>
    <x v="1"/>
    <x v="8"/>
    <x v="18"/>
    <x v="12"/>
    <x v="9"/>
    <x v="26"/>
    <x v="15"/>
    <x v="40"/>
    <x v="3"/>
    <x v="69"/>
    <x v="111"/>
    <x v="134"/>
    <x v="61"/>
  </r>
  <r>
    <x v="32"/>
    <x v="30"/>
    <x v="7"/>
    <x v="90"/>
    <x v="2"/>
    <x v="17"/>
    <x v="111"/>
    <x v="66"/>
    <x v="26"/>
    <x v="1"/>
    <x v="3"/>
    <x v="3"/>
    <x v="4"/>
    <x v="127"/>
    <x v="4"/>
    <x v="82"/>
    <x v="75"/>
    <x v="113"/>
    <x v="121"/>
    <x v="93"/>
    <x v="48"/>
    <x v="16"/>
    <x v="5"/>
    <x v="1"/>
    <x v="1"/>
    <x v="0"/>
    <x v="270"/>
    <x v="1"/>
    <x v="2"/>
    <x v="0"/>
    <x v="0"/>
    <x v="2"/>
    <x v="1"/>
    <x v="20"/>
    <x v="17"/>
    <x v="12"/>
    <x v="7"/>
    <x v="4"/>
    <x v="111"/>
    <x v="55"/>
    <x v="5"/>
    <x v="17"/>
    <x v="75"/>
    <x v="134"/>
    <x v="0"/>
  </r>
  <r>
    <x v="32"/>
    <x v="30"/>
    <x v="19"/>
    <x v="100"/>
    <x v="2"/>
    <x v="17"/>
    <x v="111"/>
    <x v="29"/>
    <x v="26"/>
    <x v="1"/>
    <x v="3"/>
    <x v="3"/>
    <x v="4"/>
    <x v="127"/>
    <x v="4"/>
    <x v="82"/>
    <x v="75"/>
    <x v="113"/>
    <x v="121"/>
    <x v="93"/>
    <x v="48"/>
    <x v="16"/>
    <x v="5"/>
    <x v="1"/>
    <x v="1"/>
    <x v="0"/>
    <x v="270"/>
    <x v="1"/>
    <x v="2"/>
    <x v="2"/>
    <x v="2"/>
    <x v="2"/>
    <x v="1"/>
    <x v="20"/>
    <x v="17"/>
    <x v="12"/>
    <x v="7"/>
    <x v="4"/>
    <x v="5"/>
    <x v="25"/>
    <x v="5"/>
    <x v="17"/>
    <x v="69"/>
    <x v="134"/>
    <x v="0"/>
  </r>
  <r>
    <x v="33"/>
    <x v="141"/>
    <x v="7"/>
    <x v="257"/>
    <x v="2"/>
    <x v="17"/>
    <x v="111"/>
    <x v="66"/>
    <x v="26"/>
    <x v="1"/>
    <x v="3"/>
    <x v="3"/>
    <x v="4"/>
    <x v="127"/>
    <x v="4"/>
    <x v="82"/>
    <x v="75"/>
    <x v="113"/>
    <x v="121"/>
    <x v="93"/>
    <x v="48"/>
    <x v="16"/>
    <x v="5"/>
    <x v="1"/>
    <x v="1"/>
    <x v="0"/>
    <x v="270"/>
    <x v="1"/>
    <x v="2"/>
    <x v="0"/>
    <x v="0"/>
    <x v="2"/>
    <x v="1"/>
    <x v="46"/>
    <x v="4"/>
    <x v="12"/>
    <x v="1"/>
    <x v="26"/>
    <x v="111"/>
    <x v="55"/>
    <x v="5"/>
    <x v="73"/>
    <x v="8"/>
    <x v="134"/>
    <x v="1"/>
  </r>
  <r>
    <x v="34"/>
    <x v="142"/>
    <x v="1"/>
    <x v="375"/>
    <x v="6"/>
    <x v="17"/>
    <x v="11"/>
    <x v="51"/>
    <x v="26"/>
    <x v="1"/>
    <x v="1"/>
    <x v="1"/>
    <x v="3"/>
    <x v="13"/>
    <x v="4"/>
    <x v="8"/>
    <x v="8"/>
    <x v="13"/>
    <x v="12"/>
    <x v="93"/>
    <x v="48"/>
    <x v="16"/>
    <x v="5"/>
    <x v="1"/>
    <x v="4"/>
    <x v="5"/>
    <x v="270"/>
    <x v="1"/>
    <x v="2"/>
    <x v="2"/>
    <x v="2"/>
    <x v="2"/>
    <x v="1"/>
    <x v="60"/>
    <x v="18"/>
    <x v="12"/>
    <x v="9"/>
    <x v="26"/>
    <x v="115"/>
    <x v="68"/>
    <x v="6"/>
    <x v="75"/>
    <x v="170"/>
    <x v="3"/>
    <x v="74"/>
  </r>
  <r>
    <x v="34"/>
    <x v="142"/>
    <x v="7"/>
    <x v="236"/>
    <x v="2"/>
    <x v="2"/>
    <x v="4"/>
    <x v="47"/>
    <x v="26"/>
    <x v="1"/>
    <x v="1"/>
    <x v="1"/>
    <x v="3"/>
    <x v="16"/>
    <x v="4"/>
    <x v="8"/>
    <x v="8"/>
    <x v="6"/>
    <x v="5"/>
    <x v="93"/>
    <x v="48"/>
    <x v="16"/>
    <x v="5"/>
    <x v="1"/>
    <x v="1"/>
    <x v="0"/>
    <x v="270"/>
    <x v="1"/>
    <x v="2"/>
    <x v="1"/>
    <x v="1"/>
    <x v="2"/>
    <x v="1"/>
    <x v="32"/>
    <x v="18"/>
    <x v="12"/>
    <x v="9"/>
    <x v="26"/>
    <x v="18"/>
    <x v="40"/>
    <x v="6"/>
    <x v="75"/>
    <x v="170"/>
    <x v="36"/>
    <x v="70"/>
  </r>
  <r>
    <x v="34"/>
    <x v="142"/>
    <x v="7"/>
    <x v="236"/>
    <x v="2"/>
    <x v="2"/>
    <x v="14"/>
    <x v="47"/>
    <x v="26"/>
    <x v="1"/>
    <x v="1"/>
    <x v="1"/>
    <x v="3"/>
    <x v="16"/>
    <x v="4"/>
    <x v="8"/>
    <x v="8"/>
    <x v="16"/>
    <x v="15"/>
    <x v="93"/>
    <x v="48"/>
    <x v="16"/>
    <x v="5"/>
    <x v="1"/>
    <x v="1"/>
    <x v="0"/>
    <x v="270"/>
    <x v="1"/>
    <x v="2"/>
    <x v="1"/>
    <x v="1"/>
    <x v="2"/>
    <x v="1"/>
    <x v="32"/>
    <x v="18"/>
    <x v="12"/>
    <x v="9"/>
    <x v="26"/>
    <x v="9"/>
    <x v="40"/>
    <x v="6"/>
    <x v="75"/>
    <x v="170"/>
    <x v="36"/>
    <x v="70"/>
  </r>
  <r>
    <x v="36"/>
    <x v="144"/>
    <x v="7"/>
    <x v="349"/>
    <x v="2"/>
    <x v="17"/>
    <x v="111"/>
    <x v="28"/>
    <x v="26"/>
    <x v="1"/>
    <x v="3"/>
    <x v="3"/>
    <x v="4"/>
    <x v="127"/>
    <x v="4"/>
    <x v="82"/>
    <x v="75"/>
    <x v="113"/>
    <x v="121"/>
    <x v="93"/>
    <x v="48"/>
    <x v="16"/>
    <x v="5"/>
    <x v="1"/>
    <x v="1"/>
    <x v="0"/>
    <x v="270"/>
    <x v="1"/>
    <x v="2"/>
    <x v="2"/>
    <x v="2"/>
    <x v="2"/>
    <x v="1"/>
    <x v="60"/>
    <x v="18"/>
    <x v="12"/>
    <x v="9"/>
    <x v="26"/>
    <x v="12"/>
    <x v="40"/>
    <x v="6"/>
    <x v="75"/>
    <x v="170"/>
    <x v="134"/>
    <x v="74"/>
  </r>
  <r>
    <x v="37"/>
    <x v="160"/>
    <x v="7"/>
    <x v="389"/>
    <x v="2"/>
    <x v="17"/>
    <x v="14"/>
    <x v="47"/>
    <x v="26"/>
    <x v="1"/>
    <x v="3"/>
    <x v="3"/>
    <x v="4"/>
    <x v="127"/>
    <x v="4"/>
    <x v="82"/>
    <x v="75"/>
    <x v="116"/>
    <x v="125"/>
    <x v="93"/>
    <x v="48"/>
    <x v="16"/>
    <x v="5"/>
    <x v="1"/>
    <x v="4"/>
    <x v="5"/>
    <x v="270"/>
    <x v="1"/>
    <x v="2"/>
    <x v="2"/>
    <x v="2"/>
    <x v="2"/>
    <x v="1"/>
    <x v="60"/>
    <x v="18"/>
    <x v="12"/>
    <x v="9"/>
    <x v="26"/>
    <x v="115"/>
    <x v="68"/>
    <x v="6"/>
    <x v="75"/>
    <x v="170"/>
    <x v="134"/>
    <x v="74"/>
  </r>
  <r>
    <x v="37"/>
    <x v="150"/>
    <x v="18"/>
    <x v="389"/>
    <x v="3"/>
    <x v="17"/>
    <x v="114"/>
    <x v="47"/>
    <x v="26"/>
    <x v="1"/>
    <x v="3"/>
    <x v="3"/>
    <x v="4"/>
    <x v="127"/>
    <x v="4"/>
    <x v="82"/>
    <x v="75"/>
    <x v="116"/>
    <x v="125"/>
    <x v="93"/>
    <x v="48"/>
    <x v="16"/>
    <x v="5"/>
    <x v="1"/>
    <x v="4"/>
    <x v="5"/>
    <x v="270"/>
    <x v="1"/>
    <x v="2"/>
    <x v="2"/>
    <x v="2"/>
    <x v="2"/>
    <x v="1"/>
    <x v="60"/>
    <x v="18"/>
    <x v="12"/>
    <x v="9"/>
    <x v="26"/>
    <x v="115"/>
    <x v="68"/>
    <x v="6"/>
    <x v="75"/>
    <x v="170"/>
    <x v="134"/>
    <x v="74"/>
  </r>
  <r>
    <x v="37"/>
    <x v="150"/>
    <x v="7"/>
    <x v="389"/>
    <x v="2"/>
    <x v="17"/>
    <x v="14"/>
    <x v="47"/>
    <x v="26"/>
    <x v="1"/>
    <x v="3"/>
    <x v="3"/>
    <x v="4"/>
    <x v="127"/>
    <x v="4"/>
    <x v="82"/>
    <x v="75"/>
    <x v="116"/>
    <x v="125"/>
    <x v="93"/>
    <x v="48"/>
    <x v="16"/>
    <x v="5"/>
    <x v="1"/>
    <x v="4"/>
    <x v="5"/>
    <x v="270"/>
    <x v="1"/>
    <x v="2"/>
    <x v="2"/>
    <x v="2"/>
    <x v="2"/>
    <x v="1"/>
    <x v="60"/>
    <x v="18"/>
    <x v="12"/>
    <x v="9"/>
    <x v="26"/>
    <x v="115"/>
    <x v="68"/>
    <x v="6"/>
    <x v="75"/>
    <x v="170"/>
    <x v="134"/>
    <x v="74"/>
  </r>
  <r>
    <x v="37"/>
    <x v="152"/>
    <x v="19"/>
    <x v="76"/>
    <x v="2"/>
    <x v="17"/>
    <x v="6"/>
    <x v="56"/>
    <x v="14"/>
    <x v="1"/>
    <x v="1"/>
    <x v="1"/>
    <x v="3"/>
    <x v="17"/>
    <x v="4"/>
    <x v="8"/>
    <x v="8"/>
    <x v="8"/>
    <x v="10"/>
    <x v="5"/>
    <x v="48"/>
    <x v="16"/>
    <x v="5"/>
    <x v="1"/>
    <x v="2"/>
    <x v="1"/>
    <x v="128"/>
    <x v="1"/>
    <x v="2"/>
    <x v="2"/>
    <x v="2"/>
    <x v="1"/>
    <x v="1"/>
    <x v="28"/>
    <x v="14"/>
    <x v="12"/>
    <x v="5"/>
    <x v="26"/>
    <x v="10"/>
    <x v="47"/>
    <x v="3"/>
    <x v="75"/>
    <x v="170"/>
    <x v="36"/>
    <x v="52"/>
  </r>
  <r>
    <x v="37"/>
    <x v="156"/>
    <x v="19"/>
    <x v="127"/>
    <x v="2"/>
    <x v="1"/>
    <x v="6"/>
    <x v="56"/>
    <x v="26"/>
    <x v="1"/>
    <x v="1"/>
    <x v="1"/>
    <x v="3"/>
    <x v="17"/>
    <x v="4"/>
    <x v="8"/>
    <x v="8"/>
    <x v="8"/>
    <x v="9"/>
    <x v="4"/>
    <x v="48"/>
    <x v="16"/>
    <x v="5"/>
    <x v="1"/>
    <x v="2"/>
    <x v="1"/>
    <x v="128"/>
    <x v="1"/>
    <x v="2"/>
    <x v="2"/>
    <x v="2"/>
    <x v="1"/>
    <x v="1"/>
    <x v="28"/>
    <x v="14"/>
    <x v="12"/>
    <x v="5"/>
    <x v="26"/>
    <x v="11"/>
    <x v="47"/>
    <x v="3"/>
    <x v="75"/>
    <x v="170"/>
    <x v="36"/>
    <x v="60"/>
  </r>
  <r>
    <x v="37"/>
    <x v="154"/>
    <x v="13"/>
    <x v="131"/>
    <x v="2"/>
    <x v="17"/>
    <x v="6"/>
    <x v="17"/>
    <x v="26"/>
    <x v="1"/>
    <x v="1"/>
    <x v="1"/>
    <x v="3"/>
    <x v="7"/>
    <x v="4"/>
    <x v="5"/>
    <x v="5"/>
    <x v="8"/>
    <x v="10"/>
    <x v="3"/>
    <x v="2"/>
    <x v="16"/>
    <x v="5"/>
    <x v="1"/>
    <x v="2"/>
    <x v="2"/>
    <x v="111"/>
    <x v="1"/>
    <x v="2"/>
    <x v="2"/>
    <x v="2"/>
    <x v="2"/>
    <x v="1"/>
    <x v="28"/>
    <x v="14"/>
    <x v="12"/>
    <x v="5"/>
    <x v="26"/>
    <x v="11"/>
    <x v="15"/>
    <x v="3"/>
    <x v="75"/>
    <x v="170"/>
    <x v="36"/>
    <x v="74"/>
  </r>
  <r>
    <x v="37"/>
    <x v="151"/>
    <x v="1"/>
    <x v="266"/>
    <x v="2"/>
    <x v="17"/>
    <x v="1"/>
    <x v="51"/>
    <x v="14"/>
    <x v="1"/>
    <x v="1"/>
    <x v="1"/>
    <x v="3"/>
    <x v="6"/>
    <x v="4"/>
    <x v="2"/>
    <x v="2"/>
    <x v="3"/>
    <x v="2"/>
    <x v="93"/>
    <x v="48"/>
    <x v="16"/>
    <x v="5"/>
    <x v="1"/>
    <x v="1"/>
    <x v="0"/>
    <x v="270"/>
    <x v="1"/>
    <x v="2"/>
    <x v="2"/>
    <x v="2"/>
    <x v="2"/>
    <x v="1"/>
    <x v="28"/>
    <x v="14"/>
    <x v="12"/>
    <x v="5"/>
    <x v="26"/>
    <x v="8"/>
    <x v="43"/>
    <x v="3"/>
    <x v="71"/>
    <x v="170"/>
    <x v="36"/>
    <x v="60"/>
  </r>
  <r>
    <x v="37"/>
    <x v="153"/>
    <x v="1"/>
    <x v="171"/>
    <x v="2"/>
    <x v="17"/>
    <x v="1"/>
    <x v="51"/>
    <x v="14"/>
    <x v="1"/>
    <x v="1"/>
    <x v="1"/>
    <x v="3"/>
    <x v="6"/>
    <x v="4"/>
    <x v="2"/>
    <x v="2"/>
    <x v="3"/>
    <x v="2"/>
    <x v="93"/>
    <x v="48"/>
    <x v="16"/>
    <x v="5"/>
    <x v="1"/>
    <x v="1"/>
    <x v="0"/>
    <x v="270"/>
    <x v="1"/>
    <x v="2"/>
    <x v="2"/>
    <x v="2"/>
    <x v="2"/>
    <x v="1"/>
    <x v="28"/>
    <x v="14"/>
    <x v="12"/>
    <x v="5"/>
    <x v="26"/>
    <x v="11"/>
    <x v="43"/>
    <x v="3"/>
    <x v="71"/>
    <x v="170"/>
    <x v="36"/>
    <x v="52"/>
  </r>
  <r>
    <x v="38"/>
    <x v="163"/>
    <x v="7"/>
    <x v="159"/>
    <x v="0"/>
    <x v="17"/>
    <x v="111"/>
    <x v="66"/>
    <x v="26"/>
    <x v="1"/>
    <x v="3"/>
    <x v="3"/>
    <x v="4"/>
    <x v="127"/>
    <x v="4"/>
    <x v="82"/>
    <x v="75"/>
    <x v="113"/>
    <x v="121"/>
    <x v="93"/>
    <x v="48"/>
    <x v="16"/>
    <x v="5"/>
    <x v="1"/>
    <x v="1"/>
    <x v="0"/>
    <x v="270"/>
    <x v="1"/>
    <x v="2"/>
    <x v="0"/>
    <x v="0"/>
    <x v="2"/>
    <x v="1"/>
    <x v="54"/>
    <x v="17"/>
    <x v="12"/>
    <x v="3"/>
    <x v="1"/>
    <x v="111"/>
    <x v="55"/>
    <x v="5"/>
    <x v="72"/>
    <x v="118"/>
    <x v="134"/>
    <x v="13"/>
  </r>
  <r>
    <x v="38"/>
    <x v="163"/>
    <x v="19"/>
    <x v="96"/>
    <x v="2"/>
    <x v="17"/>
    <x v="111"/>
    <x v="29"/>
    <x v="26"/>
    <x v="1"/>
    <x v="3"/>
    <x v="3"/>
    <x v="4"/>
    <x v="127"/>
    <x v="4"/>
    <x v="82"/>
    <x v="75"/>
    <x v="113"/>
    <x v="121"/>
    <x v="93"/>
    <x v="48"/>
    <x v="16"/>
    <x v="5"/>
    <x v="1"/>
    <x v="1"/>
    <x v="0"/>
    <x v="270"/>
    <x v="1"/>
    <x v="2"/>
    <x v="2"/>
    <x v="2"/>
    <x v="2"/>
    <x v="1"/>
    <x v="54"/>
    <x v="17"/>
    <x v="12"/>
    <x v="3"/>
    <x v="1"/>
    <x v="6"/>
    <x v="25"/>
    <x v="5"/>
    <x v="72"/>
    <x v="6"/>
    <x v="134"/>
    <x v="13"/>
  </r>
  <r>
    <x v="39"/>
    <x v="164"/>
    <x v="7"/>
    <x v="260"/>
    <x v="1"/>
    <x v="14"/>
    <x v="111"/>
    <x v="66"/>
    <x v="26"/>
    <x v="1"/>
    <x v="3"/>
    <x v="3"/>
    <x v="4"/>
    <x v="127"/>
    <x v="4"/>
    <x v="82"/>
    <x v="75"/>
    <x v="113"/>
    <x v="121"/>
    <x v="93"/>
    <x v="48"/>
    <x v="16"/>
    <x v="5"/>
    <x v="1"/>
    <x v="1"/>
    <x v="0"/>
    <x v="270"/>
    <x v="1"/>
    <x v="2"/>
    <x v="0"/>
    <x v="0"/>
    <x v="2"/>
    <x v="1"/>
    <x v="44"/>
    <x v="4"/>
    <x v="12"/>
    <x v="0"/>
    <x v="26"/>
    <x v="111"/>
    <x v="55"/>
    <x v="5"/>
    <x v="74"/>
    <x v="62"/>
    <x v="134"/>
    <x v="22"/>
  </r>
  <r>
    <x v="41"/>
    <x v="166"/>
    <x v="7"/>
    <x v="128"/>
    <x v="1"/>
    <x v="17"/>
    <x v="111"/>
    <x v="28"/>
    <x v="26"/>
    <x v="1"/>
    <x v="0"/>
    <x v="0"/>
    <x v="1"/>
    <x v="125"/>
    <x v="1"/>
    <x v="80"/>
    <x v="73"/>
    <x v="113"/>
    <x v="121"/>
    <x v="93"/>
    <x v="48"/>
    <x v="16"/>
    <x v="5"/>
    <x v="1"/>
    <x v="1"/>
    <x v="0"/>
    <x v="270"/>
    <x v="1"/>
    <x v="2"/>
    <x v="2"/>
    <x v="2"/>
    <x v="2"/>
    <x v="1"/>
    <x v="26"/>
    <x v="18"/>
    <x v="12"/>
    <x v="9"/>
    <x v="26"/>
    <x v="8"/>
    <x v="40"/>
    <x v="6"/>
    <x v="75"/>
    <x v="106"/>
    <x v="134"/>
    <x v="54"/>
  </r>
  <r>
    <x v="41"/>
    <x v="167"/>
    <x v="7"/>
    <x v="281"/>
    <x v="1"/>
    <x v="0"/>
    <x v="111"/>
    <x v="28"/>
    <x v="26"/>
    <x v="1"/>
    <x v="0"/>
    <x v="0"/>
    <x v="1"/>
    <x v="125"/>
    <x v="1"/>
    <x v="80"/>
    <x v="73"/>
    <x v="113"/>
    <x v="121"/>
    <x v="93"/>
    <x v="48"/>
    <x v="16"/>
    <x v="5"/>
    <x v="1"/>
    <x v="1"/>
    <x v="0"/>
    <x v="270"/>
    <x v="1"/>
    <x v="2"/>
    <x v="2"/>
    <x v="2"/>
    <x v="2"/>
    <x v="1"/>
    <x v="53"/>
    <x v="18"/>
    <x v="12"/>
    <x v="9"/>
    <x v="26"/>
    <x v="16"/>
    <x v="40"/>
    <x v="6"/>
    <x v="75"/>
    <x v="106"/>
    <x v="134"/>
    <x v="57"/>
  </r>
  <r>
    <x v="41"/>
    <x v="166"/>
    <x v="19"/>
    <x v="129"/>
    <x v="2"/>
    <x v="17"/>
    <x v="111"/>
    <x v="56"/>
    <x v="26"/>
    <x v="1"/>
    <x v="3"/>
    <x v="3"/>
    <x v="4"/>
    <x v="127"/>
    <x v="4"/>
    <x v="82"/>
    <x v="75"/>
    <x v="113"/>
    <x v="121"/>
    <x v="93"/>
    <x v="48"/>
    <x v="16"/>
    <x v="5"/>
    <x v="1"/>
    <x v="1"/>
    <x v="0"/>
    <x v="270"/>
    <x v="1"/>
    <x v="2"/>
    <x v="2"/>
    <x v="2"/>
    <x v="2"/>
    <x v="1"/>
    <x v="27"/>
    <x v="18"/>
    <x v="12"/>
    <x v="9"/>
    <x v="26"/>
    <x v="5"/>
    <x v="47"/>
    <x v="6"/>
    <x v="75"/>
    <x v="170"/>
    <x v="134"/>
    <x v="54"/>
  </r>
  <r>
    <x v="41"/>
    <x v="167"/>
    <x v="19"/>
    <x v="49"/>
    <x v="2"/>
    <x v="2"/>
    <x v="111"/>
    <x v="56"/>
    <x v="26"/>
    <x v="1"/>
    <x v="3"/>
    <x v="3"/>
    <x v="4"/>
    <x v="127"/>
    <x v="4"/>
    <x v="82"/>
    <x v="75"/>
    <x v="113"/>
    <x v="121"/>
    <x v="93"/>
    <x v="48"/>
    <x v="16"/>
    <x v="5"/>
    <x v="1"/>
    <x v="1"/>
    <x v="0"/>
    <x v="270"/>
    <x v="1"/>
    <x v="2"/>
    <x v="2"/>
    <x v="2"/>
    <x v="2"/>
    <x v="1"/>
    <x v="52"/>
    <x v="18"/>
    <x v="12"/>
    <x v="9"/>
    <x v="26"/>
    <x v="3"/>
    <x v="47"/>
    <x v="3"/>
    <x v="75"/>
    <x v="170"/>
    <x v="134"/>
    <x v="57"/>
  </r>
  <r>
    <x v="1"/>
    <x v="5"/>
    <x v="9"/>
    <x v="22"/>
    <x v="0"/>
    <x v="17"/>
    <x v="111"/>
    <x v="77"/>
    <x v="26"/>
    <x v="1"/>
    <x v="3"/>
    <x v="3"/>
    <x v="4"/>
    <x v="127"/>
    <x v="4"/>
    <x v="82"/>
    <x v="75"/>
    <x v="113"/>
    <x v="121"/>
    <x v="93"/>
    <x v="48"/>
    <x v="16"/>
    <x v="5"/>
    <x v="1"/>
    <x v="1"/>
    <x v="0"/>
    <x v="270"/>
    <x v="1"/>
    <x v="2"/>
    <x v="2"/>
    <x v="2"/>
    <x v="2"/>
    <x v="1"/>
    <x v="60"/>
    <x v="18"/>
    <x v="0"/>
    <x v="9"/>
    <x v="26"/>
    <x v="111"/>
    <x v="68"/>
    <x v="3"/>
    <x v="4"/>
    <x v="170"/>
    <x v="134"/>
    <x v="74"/>
  </r>
  <r>
    <x v="1"/>
    <x v="6"/>
    <x v="1"/>
    <x v="87"/>
    <x v="2"/>
    <x v="17"/>
    <x v="21"/>
    <x v="53"/>
    <x v="26"/>
    <x v="1"/>
    <x v="1"/>
    <x v="1"/>
    <x v="3"/>
    <x v="39"/>
    <x v="4"/>
    <x v="17"/>
    <x v="17"/>
    <x v="24"/>
    <x v="23"/>
    <x v="93"/>
    <x v="48"/>
    <x v="16"/>
    <x v="5"/>
    <x v="1"/>
    <x v="1"/>
    <x v="0"/>
    <x v="270"/>
    <x v="1"/>
    <x v="2"/>
    <x v="2"/>
    <x v="2"/>
    <x v="2"/>
    <x v="1"/>
    <x v="0"/>
    <x v="15"/>
    <x v="0"/>
    <x v="6"/>
    <x v="26"/>
    <x v="30"/>
    <x v="45"/>
    <x v="3"/>
    <x v="5"/>
    <x v="44"/>
    <x v="36"/>
    <x v="44"/>
  </r>
  <r>
    <x v="1"/>
    <x v="10"/>
    <x v="7"/>
    <x v="173"/>
    <x v="2"/>
    <x v="17"/>
    <x v="27"/>
    <x v="47"/>
    <x v="26"/>
    <x v="1"/>
    <x v="1"/>
    <x v="1"/>
    <x v="3"/>
    <x v="28"/>
    <x v="4"/>
    <x v="12"/>
    <x v="12"/>
    <x v="30"/>
    <x v="29"/>
    <x v="93"/>
    <x v="48"/>
    <x v="16"/>
    <x v="5"/>
    <x v="1"/>
    <x v="1"/>
    <x v="0"/>
    <x v="270"/>
    <x v="1"/>
    <x v="2"/>
    <x v="1"/>
    <x v="1"/>
    <x v="2"/>
    <x v="1"/>
    <x v="32"/>
    <x v="5"/>
    <x v="0"/>
    <x v="6"/>
    <x v="26"/>
    <x v="111"/>
    <x v="68"/>
    <x v="3"/>
    <x v="6"/>
    <x v="170"/>
    <x v="36"/>
    <x v="43"/>
  </r>
  <r>
    <x v="1"/>
    <x v="10"/>
    <x v="3"/>
    <x v="99"/>
    <x v="2"/>
    <x v="17"/>
    <x v="22"/>
    <x v="46"/>
    <x v="26"/>
    <x v="1"/>
    <x v="1"/>
    <x v="1"/>
    <x v="3"/>
    <x v="24"/>
    <x v="4"/>
    <x v="15"/>
    <x v="15"/>
    <x v="25"/>
    <x v="24"/>
    <x v="93"/>
    <x v="48"/>
    <x v="16"/>
    <x v="5"/>
    <x v="1"/>
    <x v="1"/>
    <x v="0"/>
    <x v="270"/>
    <x v="1"/>
    <x v="2"/>
    <x v="2"/>
    <x v="2"/>
    <x v="2"/>
    <x v="1"/>
    <x v="60"/>
    <x v="18"/>
    <x v="12"/>
    <x v="9"/>
    <x v="26"/>
    <x v="115"/>
    <x v="68"/>
    <x v="6"/>
    <x v="75"/>
    <x v="170"/>
    <x v="36"/>
    <x v="74"/>
  </r>
  <r>
    <x v="1"/>
    <x v="10"/>
    <x v="3"/>
    <x v="1"/>
    <x v="2"/>
    <x v="17"/>
    <x v="25"/>
    <x v="46"/>
    <x v="26"/>
    <x v="1"/>
    <x v="1"/>
    <x v="1"/>
    <x v="3"/>
    <x v="32"/>
    <x v="4"/>
    <x v="15"/>
    <x v="15"/>
    <x v="28"/>
    <x v="34"/>
    <x v="20"/>
    <x v="11"/>
    <x v="4"/>
    <x v="1"/>
    <x v="1"/>
    <x v="2"/>
    <x v="4"/>
    <x v="178"/>
    <x v="1"/>
    <x v="2"/>
    <x v="2"/>
    <x v="2"/>
    <x v="2"/>
    <x v="1"/>
    <x v="60"/>
    <x v="18"/>
    <x v="12"/>
    <x v="9"/>
    <x v="26"/>
    <x v="115"/>
    <x v="68"/>
    <x v="6"/>
    <x v="75"/>
    <x v="170"/>
    <x v="36"/>
    <x v="74"/>
  </r>
  <r>
    <x v="1"/>
    <x v="11"/>
    <x v="7"/>
    <x v="314"/>
    <x v="2"/>
    <x v="17"/>
    <x v="19"/>
    <x v="47"/>
    <x v="26"/>
    <x v="1"/>
    <x v="1"/>
    <x v="1"/>
    <x v="3"/>
    <x v="31"/>
    <x v="4"/>
    <x v="13"/>
    <x v="13"/>
    <x v="22"/>
    <x v="21"/>
    <x v="93"/>
    <x v="48"/>
    <x v="16"/>
    <x v="5"/>
    <x v="1"/>
    <x v="1"/>
    <x v="0"/>
    <x v="270"/>
    <x v="1"/>
    <x v="2"/>
    <x v="1"/>
    <x v="1"/>
    <x v="2"/>
    <x v="1"/>
    <x v="11"/>
    <x v="6"/>
    <x v="12"/>
    <x v="9"/>
    <x v="26"/>
    <x v="25"/>
    <x v="40"/>
    <x v="3"/>
    <x v="7"/>
    <x v="170"/>
    <x v="134"/>
    <x v="64"/>
  </r>
  <r>
    <x v="1"/>
    <x v="11"/>
    <x v="8"/>
    <x v="314"/>
    <x v="2"/>
    <x v="17"/>
    <x v="29"/>
    <x v="47"/>
    <x v="26"/>
    <x v="1"/>
    <x v="1"/>
    <x v="1"/>
    <x v="3"/>
    <x v="31"/>
    <x v="4"/>
    <x v="13"/>
    <x v="13"/>
    <x v="32"/>
    <x v="31"/>
    <x v="93"/>
    <x v="48"/>
    <x v="16"/>
    <x v="5"/>
    <x v="1"/>
    <x v="1"/>
    <x v="0"/>
    <x v="270"/>
    <x v="1"/>
    <x v="1"/>
    <x v="2"/>
    <x v="1"/>
    <x v="2"/>
    <x v="1"/>
    <x v="60"/>
    <x v="18"/>
    <x v="12"/>
    <x v="9"/>
    <x v="26"/>
    <x v="34"/>
    <x v="40"/>
    <x v="6"/>
    <x v="75"/>
    <x v="170"/>
    <x v="134"/>
    <x v="64"/>
  </r>
  <r>
    <x v="1"/>
    <x v="11"/>
    <x v="19"/>
    <x v="54"/>
    <x v="6"/>
    <x v="17"/>
    <x v="30"/>
    <x v="9"/>
    <x v="12"/>
    <x v="1"/>
    <x v="1"/>
    <x v="1"/>
    <x v="3"/>
    <x v="39"/>
    <x v="3"/>
    <x v="17"/>
    <x v="17"/>
    <x v="33"/>
    <x v="37"/>
    <x v="25"/>
    <x v="15"/>
    <x v="16"/>
    <x v="5"/>
    <x v="1"/>
    <x v="2"/>
    <x v="2"/>
    <x v="102"/>
    <x v="1"/>
    <x v="2"/>
    <x v="2"/>
    <x v="2"/>
    <x v="2"/>
    <x v="1"/>
    <x v="60"/>
    <x v="18"/>
    <x v="12"/>
    <x v="9"/>
    <x v="26"/>
    <x v="115"/>
    <x v="68"/>
    <x v="6"/>
    <x v="75"/>
    <x v="170"/>
    <x v="134"/>
    <x v="74"/>
  </r>
  <r>
    <x v="1"/>
    <x v="11"/>
    <x v="1"/>
    <x v="389"/>
    <x v="6"/>
    <x v="17"/>
    <x v="111"/>
    <x v="77"/>
    <x v="26"/>
    <x v="1"/>
    <x v="3"/>
    <x v="3"/>
    <x v="4"/>
    <x v="127"/>
    <x v="4"/>
    <x v="82"/>
    <x v="75"/>
    <x v="113"/>
    <x v="121"/>
    <x v="93"/>
    <x v="48"/>
    <x v="16"/>
    <x v="5"/>
    <x v="1"/>
    <x v="4"/>
    <x v="0"/>
    <x v="270"/>
    <x v="1"/>
    <x v="2"/>
    <x v="2"/>
    <x v="2"/>
    <x v="2"/>
    <x v="1"/>
    <x v="60"/>
    <x v="18"/>
    <x v="12"/>
    <x v="9"/>
    <x v="26"/>
    <x v="115"/>
    <x v="68"/>
    <x v="6"/>
    <x v="75"/>
    <x v="170"/>
    <x v="134"/>
    <x v="74"/>
  </r>
  <r>
    <x v="1"/>
    <x v="11"/>
    <x v="13"/>
    <x v="255"/>
    <x v="6"/>
    <x v="17"/>
    <x v="30"/>
    <x v="12"/>
    <x v="12"/>
    <x v="1"/>
    <x v="1"/>
    <x v="1"/>
    <x v="3"/>
    <x v="40"/>
    <x v="4"/>
    <x v="18"/>
    <x v="18"/>
    <x v="33"/>
    <x v="40"/>
    <x v="26"/>
    <x v="15"/>
    <x v="16"/>
    <x v="3"/>
    <x v="0"/>
    <x v="2"/>
    <x v="4"/>
    <x v="97"/>
    <x v="1"/>
    <x v="2"/>
    <x v="2"/>
    <x v="2"/>
    <x v="2"/>
    <x v="1"/>
    <x v="60"/>
    <x v="18"/>
    <x v="12"/>
    <x v="9"/>
    <x v="26"/>
    <x v="115"/>
    <x v="68"/>
    <x v="6"/>
    <x v="75"/>
    <x v="170"/>
    <x v="36"/>
    <x v="74"/>
  </r>
  <r>
    <x v="1"/>
    <x v="12"/>
    <x v="13"/>
    <x v="202"/>
    <x v="3"/>
    <x v="17"/>
    <x v="19"/>
    <x v="27"/>
    <x v="26"/>
    <x v="1"/>
    <x v="1"/>
    <x v="1"/>
    <x v="3"/>
    <x v="24"/>
    <x v="4"/>
    <x v="13"/>
    <x v="13"/>
    <x v="22"/>
    <x v="21"/>
    <x v="93"/>
    <x v="48"/>
    <x v="16"/>
    <x v="5"/>
    <x v="1"/>
    <x v="1"/>
    <x v="0"/>
    <x v="270"/>
    <x v="1"/>
    <x v="2"/>
    <x v="2"/>
    <x v="2"/>
    <x v="2"/>
    <x v="1"/>
    <x v="6"/>
    <x v="15"/>
    <x v="0"/>
    <x v="6"/>
    <x v="26"/>
    <x v="29"/>
    <x v="10"/>
    <x v="3"/>
    <x v="9"/>
    <x v="170"/>
    <x v="36"/>
    <x v="44"/>
  </r>
  <r>
    <x v="1"/>
    <x v="13"/>
    <x v="7"/>
    <x v="32"/>
    <x v="2"/>
    <x v="17"/>
    <x v="111"/>
    <x v="47"/>
    <x v="26"/>
    <x v="1"/>
    <x v="3"/>
    <x v="3"/>
    <x v="4"/>
    <x v="127"/>
    <x v="4"/>
    <x v="82"/>
    <x v="75"/>
    <x v="113"/>
    <x v="121"/>
    <x v="93"/>
    <x v="48"/>
    <x v="16"/>
    <x v="5"/>
    <x v="1"/>
    <x v="1"/>
    <x v="0"/>
    <x v="270"/>
    <x v="1"/>
    <x v="2"/>
    <x v="2"/>
    <x v="2"/>
    <x v="2"/>
    <x v="1"/>
    <x v="6"/>
    <x v="15"/>
    <x v="0"/>
    <x v="6"/>
    <x v="26"/>
    <x v="111"/>
    <x v="40"/>
    <x v="3"/>
    <x v="8"/>
    <x v="170"/>
    <x v="134"/>
    <x v="44"/>
  </r>
  <r>
    <x v="1"/>
    <x v="13"/>
    <x v="19"/>
    <x v="3"/>
    <x v="2"/>
    <x v="17"/>
    <x v="26"/>
    <x v="76"/>
    <x v="26"/>
    <x v="1"/>
    <x v="1"/>
    <x v="1"/>
    <x v="1"/>
    <x v="125"/>
    <x v="1"/>
    <x v="80"/>
    <x v="73"/>
    <x v="29"/>
    <x v="38"/>
    <x v="23"/>
    <x v="16"/>
    <x v="16"/>
    <x v="5"/>
    <x v="1"/>
    <x v="2"/>
    <x v="2"/>
    <x v="269"/>
    <x v="1"/>
    <x v="2"/>
    <x v="2"/>
    <x v="2"/>
    <x v="0"/>
    <x v="1"/>
    <x v="6"/>
    <x v="15"/>
    <x v="0"/>
    <x v="6"/>
    <x v="3"/>
    <x v="31"/>
    <x v="67"/>
    <x v="3"/>
    <x v="8"/>
    <x v="39"/>
    <x v="134"/>
    <x v="44"/>
  </r>
  <r>
    <x v="1"/>
    <x v="14"/>
    <x v="1"/>
    <x v="66"/>
    <x v="2"/>
    <x v="17"/>
    <x v="26"/>
    <x v="53"/>
    <x v="12"/>
    <x v="1"/>
    <x v="1"/>
    <x v="1"/>
    <x v="3"/>
    <x v="39"/>
    <x v="4"/>
    <x v="17"/>
    <x v="17"/>
    <x v="29"/>
    <x v="36"/>
    <x v="22"/>
    <x v="13"/>
    <x v="6"/>
    <x v="5"/>
    <x v="1"/>
    <x v="2"/>
    <x v="3"/>
    <x v="35"/>
    <x v="1"/>
    <x v="2"/>
    <x v="2"/>
    <x v="2"/>
    <x v="2"/>
    <x v="1"/>
    <x v="6"/>
    <x v="15"/>
    <x v="0"/>
    <x v="6"/>
    <x v="26"/>
    <x v="14"/>
    <x v="45"/>
    <x v="3"/>
    <x v="8"/>
    <x v="59"/>
    <x v="36"/>
    <x v="44"/>
  </r>
  <r>
    <x v="1"/>
    <x v="14"/>
    <x v="7"/>
    <x v="341"/>
    <x v="2"/>
    <x v="17"/>
    <x v="111"/>
    <x v="47"/>
    <x v="26"/>
    <x v="1"/>
    <x v="3"/>
    <x v="3"/>
    <x v="4"/>
    <x v="127"/>
    <x v="4"/>
    <x v="82"/>
    <x v="75"/>
    <x v="113"/>
    <x v="121"/>
    <x v="93"/>
    <x v="48"/>
    <x v="16"/>
    <x v="5"/>
    <x v="1"/>
    <x v="1"/>
    <x v="0"/>
    <x v="270"/>
    <x v="1"/>
    <x v="2"/>
    <x v="2"/>
    <x v="2"/>
    <x v="2"/>
    <x v="1"/>
    <x v="6"/>
    <x v="15"/>
    <x v="0"/>
    <x v="6"/>
    <x v="26"/>
    <x v="111"/>
    <x v="40"/>
    <x v="3"/>
    <x v="8"/>
    <x v="170"/>
    <x v="134"/>
    <x v="44"/>
  </r>
  <r>
    <x v="1"/>
    <x v="14"/>
    <x v="19"/>
    <x v="101"/>
    <x v="2"/>
    <x v="17"/>
    <x v="21"/>
    <x v="76"/>
    <x v="26"/>
    <x v="1"/>
    <x v="1"/>
    <x v="1"/>
    <x v="3"/>
    <x v="32"/>
    <x v="4"/>
    <x v="17"/>
    <x v="17"/>
    <x v="24"/>
    <x v="23"/>
    <x v="93"/>
    <x v="48"/>
    <x v="16"/>
    <x v="5"/>
    <x v="1"/>
    <x v="1"/>
    <x v="0"/>
    <x v="270"/>
    <x v="1"/>
    <x v="2"/>
    <x v="2"/>
    <x v="2"/>
    <x v="0"/>
    <x v="1"/>
    <x v="6"/>
    <x v="15"/>
    <x v="0"/>
    <x v="6"/>
    <x v="3"/>
    <x v="32"/>
    <x v="67"/>
    <x v="3"/>
    <x v="8"/>
    <x v="40"/>
    <x v="36"/>
    <x v="44"/>
  </r>
  <r>
    <x v="1"/>
    <x v="17"/>
    <x v="7"/>
    <x v="279"/>
    <x v="2"/>
    <x v="17"/>
    <x v="111"/>
    <x v="77"/>
    <x v="26"/>
    <x v="1"/>
    <x v="3"/>
    <x v="3"/>
    <x v="4"/>
    <x v="127"/>
    <x v="4"/>
    <x v="82"/>
    <x v="75"/>
    <x v="113"/>
    <x v="121"/>
    <x v="93"/>
    <x v="48"/>
    <x v="16"/>
    <x v="5"/>
    <x v="1"/>
    <x v="1"/>
    <x v="0"/>
    <x v="270"/>
    <x v="1"/>
    <x v="2"/>
    <x v="2"/>
    <x v="2"/>
    <x v="2"/>
    <x v="1"/>
    <x v="51"/>
    <x v="6"/>
    <x v="12"/>
    <x v="9"/>
    <x v="26"/>
    <x v="111"/>
    <x v="68"/>
    <x v="3"/>
    <x v="10"/>
    <x v="170"/>
    <x v="134"/>
    <x v="51"/>
  </r>
  <r>
    <x v="1"/>
    <x v="18"/>
    <x v="13"/>
    <x v="24"/>
    <x v="2"/>
    <x v="17"/>
    <x v="111"/>
    <x v="77"/>
    <x v="26"/>
    <x v="1"/>
    <x v="3"/>
    <x v="3"/>
    <x v="4"/>
    <x v="127"/>
    <x v="4"/>
    <x v="82"/>
    <x v="75"/>
    <x v="113"/>
    <x v="121"/>
    <x v="93"/>
    <x v="48"/>
    <x v="16"/>
    <x v="5"/>
    <x v="1"/>
    <x v="1"/>
    <x v="0"/>
    <x v="270"/>
    <x v="1"/>
    <x v="2"/>
    <x v="2"/>
    <x v="2"/>
    <x v="2"/>
    <x v="1"/>
    <x v="60"/>
    <x v="18"/>
    <x v="12"/>
    <x v="9"/>
    <x v="26"/>
    <x v="112"/>
    <x v="68"/>
    <x v="6"/>
    <x v="0"/>
    <x v="170"/>
    <x v="134"/>
    <x v="9"/>
  </r>
  <r>
    <x v="1"/>
    <x v="18"/>
    <x v="15"/>
    <x v="59"/>
    <x v="2"/>
    <x v="17"/>
    <x v="31"/>
    <x v="25"/>
    <x v="26"/>
    <x v="1"/>
    <x v="1"/>
    <x v="1"/>
    <x v="3"/>
    <x v="38"/>
    <x v="4"/>
    <x v="18"/>
    <x v="18"/>
    <x v="34"/>
    <x v="33"/>
    <x v="93"/>
    <x v="48"/>
    <x v="16"/>
    <x v="5"/>
    <x v="1"/>
    <x v="1"/>
    <x v="0"/>
    <x v="270"/>
    <x v="1"/>
    <x v="2"/>
    <x v="2"/>
    <x v="2"/>
    <x v="2"/>
    <x v="1"/>
    <x v="3"/>
    <x v="10"/>
    <x v="0"/>
    <x v="6"/>
    <x v="26"/>
    <x v="31"/>
    <x v="44"/>
    <x v="3"/>
    <x v="11"/>
    <x v="144"/>
    <x v="36"/>
    <x v="11"/>
  </r>
  <r>
    <x v="1"/>
    <x v="19"/>
    <x v="13"/>
    <x v="146"/>
    <x v="2"/>
    <x v="17"/>
    <x v="27"/>
    <x v="3"/>
    <x v="26"/>
    <x v="1"/>
    <x v="1"/>
    <x v="1"/>
    <x v="3"/>
    <x v="29"/>
    <x v="4"/>
    <x v="13"/>
    <x v="13"/>
    <x v="30"/>
    <x v="29"/>
    <x v="93"/>
    <x v="48"/>
    <x v="16"/>
    <x v="5"/>
    <x v="1"/>
    <x v="1"/>
    <x v="0"/>
    <x v="270"/>
    <x v="1"/>
    <x v="2"/>
    <x v="2"/>
    <x v="2"/>
    <x v="2"/>
    <x v="1"/>
    <x v="3"/>
    <x v="10"/>
    <x v="0"/>
    <x v="6"/>
    <x v="26"/>
    <x v="31"/>
    <x v="44"/>
    <x v="3"/>
    <x v="11"/>
    <x v="170"/>
    <x v="36"/>
    <x v="11"/>
  </r>
  <r>
    <x v="1"/>
    <x v="21"/>
    <x v="7"/>
    <x v="344"/>
    <x v="2"/>
    <x v="17"/>
    <x v="111"/>
    <x v="47"/>
    <x v="26"/>
    <x v="1"/>
    <x v="3"/>
    <x v="3"/>
    <x v="4"/>
    <x v="127"/>
    <x v="4"/>
    <x v="82"/>
    <x v="75"/>
    <x v="113"/>
    <x v="121"/>
    <x v="93"/>
    <x v="48"/>
    <x v="16"/>
    <x v="5"/>
    <x v="1"/>
    <x v="1"/>
    <x v="0"/>
    <x v="270"/>
    <x v="1"/>
    <x v="2"/>
    <x v="2"/>
    <x v="2"/>
    <x v="2"/>
    <x v="1"/>
    <x v="3"/>
    <x v="10"/>
    <x v="0"/>
    <x v="6"/>
    <x v="26"/>
    <x v="111"/>
    <x v="40"/>
    <x v="3"/>
    <x v="11"/>
    <x v="63"/>
    <x v="134"/>
    <x v="11"/>
  </r>
  <r>
    <x v="1"/>
    <x v="22"/>
    <x v="7"/>
    <x v="35"/>
    <x v="0"/>
    <x v="17"/>
    <x v="111"/>
    <x v="77"/>
    <x v="26"/>
    <x v="1"/>
    <x v="3"/>
    <x v="3"/>
    <x v="4"/>
    <x v="127"/>
    <x v="4"/>
    <x v="82"/>
    <x v="75"/>
    <x v="113"/>
    <x v="121"/>
    <x v="93"/>
    <x v="48"/>
    <x v="16"/>
    <x v="5"/>
    <x v="1"/>
    <x v="1"/>
    <x v="0"/>
    <x v="270"/>
    <x v="1"/>
    <x v="2"/>
    <x v="2"/>
    <x v="2"/>
    <x v="2"/>
    <x v="1"/>
    <x v="8"/>
    <x v="1"/>
    <x v="12"/>
    <x v="9"/>
    <x v="26"/>
    <x v="111"/>
    <x v="68"/>
    <x v="3"/>
    <x v="12"/>
    <x v="170"/>
    <x v="134"/>
    <x v="49"/>
  </r>
  <r>
    <x v="1"/>
    <x v="23"/>
    <x v="19"/>
    <x v="24"/>
    <x v="2"/>
    <x v="17"/>
    <x v="111"/>
    <x v="55"/>
    <x v="26"/>
    <x v="1"/>
    <x v="3"/>
    <x v="3"/>
    <x v="4"/>
    <x v="127"/>
    <x v="4"/>
    <x v="82"/>
    <x v="75"/>
    <x v="113"/>
    <x v="121"/>
    <x v="93"/>
    <x v="48"/>
    <x v="16"/>
    <x v="5"/>
    <x v="1"/>
    <x v="1"/>
    <x v="0"/>
    <x v="270"/>
    <x v="1"/>
    <x v="2"/>
    <x v="2"/>
    <x v="2"/>
    <x v="1"/>
    <x v="1"/>
    <x v="60"/>
    <x v="18"/>
    <x v="12"/>
    <x v="9"/>
    <x v="26"/>
    <x v="111"/>
    <x v="46"/>
    <x v="6"/>
    <x v="13"/>
    <x v="170"/>
    <x v="134"/>
    <x v="7"/>
  </r>
  <r>
    <x v="1"/>
    <x v="24"/>
    <x v="7"/>
    <x v="357"/>
    <x v="2"/>
    <x v="17"/>
    <x v="111"/>
    <x v="47"/>
    <x v="26"/>
    <x v="1"/>
    <x v="3"/>
    <x v="3"/>
    <x v="4"/>
    <x v="127"/>
    <x v="4"/>
    <x v="82"/>
    <x v="75"/>
    <x v="113"/>
    <x v="121"/>
    <x v="93"/>
    <x v="48"/>
    <x v="16"/>
    <x v="5"/>
    <x v="1"/>
    <x v="4"/>
    <x v="0"/>
    <x v="270"/>
    <x v="1"/>
    <x v="2"/>
    <x v="2"/>
    <x v="2"/>
    <x v="2"/>
    <x v="1"/>
    <x v="60"/>
    <x v="18"/>
    <x v="12"/>
    <x v="9"/>
    <x v="26"/>
    <x v="115"/>
    <x v="68"/>
    <x v="6"/>
    <x v="75"/>
    <x v="107"/>
    <x v="134"/>
    <x v="74"/>
  </r>
  <r>
    <x v="1"/>
    <x v="24"/>
    <x v="13"/>
    <x v="141"/>
    <x v="2"/>
    <x v="17"/>
    <x v="111"/>
    <x v="3"/>
    <x v="12"/>
    <x v="1"/>
    <x v="3"/>
    <x v="3"/>
    <x v="4"/>
    <x v="127"/>
    <x v="4"/>
    <x v="82"/>
    <x v="75"/>
    <x v="113"/>
    <x v="121"/>
    <x v="93"/>
    <x v="48"/>
    <x v="16"/>
    <x v="5"/>
    <x v="1"/>
    <x v="1"/>
    <x v="0"/>
    <x v="270"/>
    <x v="1"/>
    <x v="2"/>
    <x v="2"/>
    <x v="2"/>
    <x v="2"/>
    <x v="1"/>
    <x v="60"/>
    <x v="18"/>
    <x v="12"/>
    <x v="9"/>
    <x v="26"/>
    <x v="112"/>
    <x v="68"/>
    <x v="6"/>
    <x v="14"/>
    <x v="100"/>
    <x v="134"/>
    <x v="10"/>
  </r>
  <r>
    <x v="1"/>
    <x v="25"/>
    <x v="7"/>
    <x v="118"/>
    <x v="0"/>
    <x v="17"/>
    <x v="111"/>
    <x v="47"/>
    <x v="26"/>
    <x v="1"/>
    <x v="3"/>
    <x v="3"/>
    <x v="4"/>
    <x v="127"/>
    <x v="4"/>
    <x v="82"/>
    <x v="75"/>
    <x v="113"/>
    <x v="121"/>
    <x v="93"/>
    <x v="48"/>
    <x v="16"/>
    <x v="5"/>
    <x v="1"/>
    <x v="1"/>
    <x v="0"/>
    <x v="270"/>
    <x v="1"/>
    <x v="2"/>
    <x v="2"/>
    <x v="2"/>
    <x v="2"/>
    <x v="1"/>
    <x v="22"/>
    <x v="7"/>
    <x v="0"/>
    <x v="6"/>
    <x v="26"/>
    <x v="111"/>
    <x v="68"/>
    <x v="3"/>
    <x v="15"/>
    <x v="33"/>
    <x v="134"/>
    <x v="46"/>
  </r>
  <r>
    <x v="1"/>
    <x v="25"/>
    <x v="8"/>
    <x v="118"/>
    <x v="0"/>
    <x v="17"/>
    <x v="23"/>
    <x v="47"/>
    <x v="26"/>
    <x v="1"/>
    <x v="1"/>
    <x v="1"/>
    <x v="3"/>
    <x v="37"/>
    <x v="3"/>
    <x v="17"/>
    <x v="17"/>
    <x v="26"/>
    <x v="25"/>
    <x v="93"/>
    <x v="48"/>
    <x v="16"/>
    <x v="5"/>
    <x v="1"/>
    <x v="1"/>
    <x v="0"/>
    <x v="270"/>
    <x v="1"/>
    <x v="2"/>
    <x v="1"/>
    <x v="1"/>
    <x v="2"/>
    <x v="1"/>
    <x v="22"/>
    <x v="7"/>
    <x v="12"/>
    <x v="9"/>
    <x v="26"/>
    <x v="111"/>
    <x v="68"/>
    <x v="6"/>
    <x v="13"/>
    <x v="170"/>
    <x v="113"/>
    <x v="58"/>
  </r>
  <r>
    <x v="1"/>
    <x v="26"/>
    <x v="13"/>
    <x v="24"/>
    <x v="2"/>
    <x v="17"/>
    <x v="111"/>
    <x v="77"/>
    <x v="26"/>
    <x v="1"/>
    <x v="3"/>
    <x v="3"/>
    <x v="4"/>
    <x v="127"/>
    <x v="4"/>
    <x v="82"/>
    <x v="75"/>
    <x v="113"/>
    <x v="121"/>
    <x v="93"/>
    <x v="48"/>
    <x v="16"/>
    <x v="5"/>
    <x v="1"/>
    <x v="1"/>
    <x v="0"/>
    <x v="270"/>
    <x v="1"/>
    <x v="2"/>
    <x v="2"/>
    <x v="2"/>
    <x v="2"/>
    <x v="1"/>
    <x v="60"/>
    <x v="18"/>
    <x v="12"/>
    <x v="9"/>
    <x v="26"/>
    <x v="112"/>
    <x v="68"/>
    <x v="6"/>
    <x v="1"/>
    <x v="107"/>
    <x v="134"/>
    <x v="68"/>
  </r>
  <r>
    <x v="1"/>
    <x v="27"/>
    <x v="7"/>
    <x v="145"/>
    <x v="2"/>
    <x v="17"/>
    <x v="111"/>
    <x v="47"/>
    <x v="26"/>
    <x v="1"/>
    <x v="3"/>
    <x v="3"/>
    <x v="4"/>
    <x v="127"/>
    <x v="4"/>
    <x v="82"/>
    <x v="75"/>
    <x v="113"/>
    <x v="121"/>
    <x v="93"/>
    <x v="48"/>
    <x v="16"/>
    <x v="5"/>
    <x v="1"/>
    <x v="1"/>
    <x v="0"/>
    <x v="270"/>
    <x v="1"/>
    <x v="2"/>
    <x v="2"/>
    <x v="2"/>
    <x v="2"/>
    <x v="1"/>
    <x v="60"/>
    <x v="18"/>
    <x v="12"/>
    <x v="9"/>
    <x v="26"/>
    <x v="111"/>
    <x v="40"/>
    <x v="6"/>
    <x v="16"/>
    <x v="107"/>
    <x v="134"/>
    <x v="69"/>
  </r>
  <r>
    <x v="1"/>
    <x v="27"/>
    <x v="7"/>
    <x v="145"/>
    <x v="2"/>
    <x v="17"/>
    <x v="111"/>
    <x v="47"/>
    <x v="26"/>
    <x v="1"/>
    <x v="3"/>
    <x v="3"/>
    <x v="4"/>
    <x v="127"/>
    <x v="4"/>
    <x v="82"/>
    <x v="75"/>
    <x v="113"/>
    <x v="121"/>
    <x v="93"/>
    <x v="48"/>
    <x v="16"/>
    <x v="5"/>
    <x v="1"/>
    <x v="1"/>
    <x v="0"/>
    <x v="270"/>
    <x v="1"/>
    <x v="2"/>
    <x v="2"/>
    <x v="2"/>
    <x v="2"/>
    <x v="1"/>
    <x v="4"/>
    <x v="9"/>
    <x v="12"/>
    <x v="9"/>
    <x v="26"/>
    <x v="111"/>
    <x v="40"/>
    <x v="6"/>
    <x v="16"/>
    <x v="107"/>
    <x v="134"/>
    <x v="69"/>
  </r>
  <r>
    <x v="2"/>
    <x v="31"/>
    <x v="1"/>
    <x v="15"/>
    <x v="0"/>
    <x v="17"/>
    <x v="111"/>
    <x v="63"/>
    <x v="14"/>
    <x v="1"/>
    <x v="3"/>
    <x v="3"/>
    <x v="4"/>
    <x v="127"/>
    <x v="4"/>
    <x v="82"/>
    <x v="75"/>
    <x v="113"/>
    <x v="121"/>
    <x v="93"/>
    <x v="48"/>
    <x v="16"/>
    <x v="5"/>
    <x v="1"/>
    <x v="1"/>
    <x v="0"/>
    <x v="270"/>
    <x v="1"/>
    <x v="2"/>
    <x v="2"/>
    <x v="2"/>
    <x v="2"/>
    <x v="1"/>
    <x v="38"/>
    <x v="17"/>
    <x v="7"/>
    <x v="9"/>
    <x v="26"/>
    <x v="111"/>
    <x v="54"/>
    <x v="3"/>
    <x v="18"/>
    <x v="170"/>
    <x v="134"/>
    <x v="48"/>
  </r>
  <r>
    <x v="2"/>
    <x v="31"/>
    <x v="2"/>
    <x v="251"/>
    <x v="0"/>
    <x v="17"/>
    <x v="111"/>
    <x v="63"/>
    <x v="14"/>
    <x v="1"/>
    <x v="3"/>
    <x v="3"/>
    <x v="4"/>
    <x v="127"/>
    <x v="4"/>
    <x v="82"/>
    <x v="75"/>
    <x v="113"/>
    <x v="121"/>
    <x v="93"/>
    <x v="48"/>
    <x v="16"/>
    <x v="5"/>
    <x v="1"/>
    <x v="1"/>
    <x v="0"/>
    <x v="270"/>
    <x v="1"/>
    <x v="2"/>
    <x v="2"/>
    <x v="2"/>
    <x v="2"/>
    <x v="1"/>
    <x v="38"/>
    <x v="17"/>
    <x v="7"/>
    <x v="9"/>
    <x v="26"/>
    <x v="111"/>
    <x v="54"/>
    <x v="3"/>
    <x v="18"/>
    <x v="170"/>
    <x v="134"/>
    <x v="48"/>
  </r>
  <r>
    <x v="2"/>
    <x v="31"/>
    <x v="9"/>
    <x v="254"/>
    <x v="0"/>
    <x v="17"/>
    <x v="111"/>
    <x v="47"/>
    <x v="26"/>
    <x v="1"/>
    <x v="3"/>
    <x v="3"/>
    <x v="4"/>
    <x v="127"/>
    <x v="4"/>
    <x v="82"/>
    <x v="75"/>
    <x v="113"/>
    <x v="121"/>
    <x v="93"/>
    <x v="48"/>
    <x v="16"/>
    <x v="5"/>
    <x v="1"/>
    <x v="1"/>
    <x v="0"/>
    <x v="270"/>
    <x v="1"/>
    <x v="2"/>
    <x v="2"/>
    <x v="2"/>
    <x v="2"/>
    <x v="1"/>
    <x v="60"/>
    <x v="18"/>
    <x v="7"/>
    <x v="9"/>
    <x v="26"/>
    <x v="34"/>
    <x v="40"/>
    <x v="3"/>
    <x v="18"/>
    <x v="102"/>
    <x v="134"/>
    <x v="48"/>
  </r>
  <r>
    <x v="2"/>
    <x v="31"/>
    <x v="13"/>
    <x v="290"/>
    <x v="2"/>
    <x v="17"/>
    <x v="111"/>
    <x v="4"/>
    <x v="14"/>
    <x v="1"/>
    <x v="3"/>
    <x v="3"/>
    <x v="4"/>
    <x v="127"/>
    <x v="4"/>
    <x v="82"/>
    <x v="75"/>
    <x v="113"/>
    <x v="121"/>
    <x v="93"/>
    <x v="48"/>
    <x v="16"/>
    <x v="5"/>
    <x v="1"/>
    <x v="1"/>
    <x v="0"/>
    <x v="270"/>
    <x v="1"/>
    <x v="2"/>
    <x v="2"/>
    <x v="2"/>
    <x v="2"/>
    <x v="1"/>
    <x v="38"/>
    <x v="17"/>
    <x v="7"/>
    <x v="9"/>
    <x v="26"/>
    <x v="111"/>
    <x v="4"/>
    <x v="3"/>
    <x v="18"/>
    <x v="170"/>
    <x v="134"/>
    <x v="48"/>
  </r>
  <r>
    <x v="2"/>
    <x v="31"/>
    <x v="15"/>
    <x v="291"/>
    <x v="2"/>
    <x v="17"/>
    <x v="111"/>
    <x v="13"/>
    <x v="26"/>
    <x v="1"/>
    <x v="3"/>
    <x v="3"/>
    <x v="4"/>
    <x v="127"/>
    <x v="4"/>
    <x v="82"/>
    <x v="75"/>
    <x v="113"/>
    <x v="121"/>
    <x v="93"/>
    <x v="48"/>
    <x v="16"/>
    <x v="5"/>
    <x v="1"/>
    <x v="1"/>
    <x v="0"/>
    <x v="270"/>
    <x v="1"/>
    <x v="2"/>
    <x v="2"/>
    <x v="2"/>
    <x v="2"/>
    <x v="1"/>
    <x v="39"/>
    <x v="18"/>
    <x v="7"/>
    <x v="9"/>
    <x v="26"/>
    <x v="111"/>
    <x v="13"/>
    <x v="3"/>
    <x v="18"/>
    <x v="170"/>
    <x v="134"/>
    <x v="48"/>
  </r>
  <r>
    <x v="2"/>
    <x v="31"/>
    <x v="19"/>
    <x v="74"/>
    <x v="2"/>
    <x v="17"/>
    <x v="111"/>
    <x v="56"/>
    <x v="26"/>
    <x v="1"/>
    <x v="3"/>
    <x v="3"/>
    <x v="4"/>
    <x v="127"/>
    <x v="4"/>
    <x v="82"/>
    <x v="75"/>
    <x v="113"/>
    <x v="121"/>
    <x v="93"/>
    <x v="48"/>
    <x v="16"/>
    <x v="5"/>
    <x v="1"/>
    <x v="1"/>
    <x v="0"/>
    <x v="270"/>
    <x v="1"/>
    <x v="2"/>
    <x v="2"/>
    <x v="2"/>
    <x v="1"/>
    <x v="1"/>
    <x v="39"/>
    <x v="18"/>
    <x v="7"/>
    <x v="9"/>
    <x v="26"/>
    <x v="111"/>
    <x v="47"/>
    <x v="3"/>
    <x v="23"/>
    <x v="170"/>
    <x v="134"/>
    <x v="48"/>
  </r>
  <r>
    <x v="2"/>
    <x v="32"/>
    <x v="7"/>
    <x v="201"/>
    <x v="2"/>
    <x v="17"/>
    <x v="111"/>
    <x v="47"/>
    <x v="26"/>
    <x v="1"/>
    <x v="3"/>
    <x v="3"/>
    <x v="4"/>
    <x v="127"/>
    <x v="4"/>
    <x v="82"/>
    <x v="75"/>
    <x v="113"/>
    <x v="121"/>
    <x v="93"/>
    <x v="48"/>
    <x v="16"/>
    <x v="5"/>
    <x v="1"/>
    <x v="1"/>
    <x v="0"/>
    <x v="270"/>
    <x v="1"/>
    <x v="2"/>
    <x v="2"/>
    <x v="2"/>
    <x v="2"/>
    <x v="1"/>
    <x v="39"/>
    <x v="17"/>
    <x v="7"/>
    <x v="2"/>
    <x v="26"/>
    <x v="111"/>
    <x v="40"/>
    <x v="3"/>
    <x v="21"/>
    <x v="170"/>
    <x v="134"/>
    <x v="74"/>
  </r>
  <r>
    <x v="2"/>
    <x v="32"/>
    <x v="8"/>
    <x v="201"/>
    <x v="2"/>
    <x v="17"/>
    <x v="111"/>
    <x v="47"/>
    <x v="26"/>
    <x v="1"/>
    <x v="3"/>
    <x v="3"/>
    <x v="4"/>
    <x v="127"/>
    <x v="4"/>
    <x v="82"/>
    <x v="75"/>
    <x v="113"/>
    <x v="121"/>
    <x v="93"/>
    <x v="48"/>
    <x v="16"/>
    <x v="5"/>
    <x v="1"/>
    <x v="1"/>
    <x v="0"/>
    <x v="270"/>
    <x v="1"/>
    <x v="2"/>
    <x v="2"/>
    <x v="2"/>
    <x v="2"/>
    <x v="1"/>
    <x v="39"/>
    <x v="17"/>
    <x v="7"/>
    <x v="2"/>
    <x v="26"/>
    <x v="111"/>
    <x v="40"/>
    <x v="3"/>
    <x v="21"/>
    <x v="170"/>
    <x v="134"/>
    <x v="74"/>
  </r>
  <r>
    <x v="2"/>
    <x v="32"/>
    <x v="19"/>
    <x v="9"/>
    <x v="2"/>
    <x v="17"/>
    <x v="111"/>
    <x v="56"/>
    <x v="14"/>
    <x v="1"/>
    <x v="3"/>
    <x v="3"/>
    <x v="4"/>
    <x v="127"/>
    <x v="4"/>
    <x v="82"/>
    <x v="75"/>
    <x v="113"/>
    <x v="121"/>
    <x v="93"/>
    <x v="48"/>
    <x v="16"/>
    <x v="5"/>
    <x v="1"/>
    <x v="1"/>
    <x v="0"/>
    <x v="270"/>
    <x v="1"/>
    <x v="2"/>
    <x v="2"/>
    <x v="2"/>
    <x v="1"/>
    <x v="1"/>
    <x v="38"/>
    <x v="17"/>
    <x v="7"/>
    <x v="9"/>
    <x v="26"/>
    <x v="111"/>
    <x v="47"/>
    <x v="3"/>
    <x v="19"/>
    <x v="170"/>
    <x v="134"/>
    <x v="74"/>
  </r>
  <r>
    <x v="2"/>
    <x v="33"/>
    <x v="7"/>
    <x v="153"/>
    <x v="2"/>
    <x v="17"/>
    <x v="111"/>
    <x v="47"/>
    <x v="26"/>
    <x v="1"/>
    <x v="3"/>
    <x v="3"/>
    <x v="4"/>
    <x v="127"/>
    <x v="4"/>
    <x v="82"/>
    <x v="75"/>
    <x v="113"/>
    <x v="121"/>
    <x v="93"/>
    <x v="48"/>
    <x v="16"/>
    <x v="5"/>
    <x v="1"/>
    <x v="1"/>
    <x v="0"/>
    <x v="270"/>
    <x v="1"/>
    <x v="2"/>
    <x v="2"/>
    <x v="2"/>
    <x v="2"/>
    <x v="1"/>
    <x v="30"/>
    <x v="17"/>
    <x v="7"/>
    <x v="9"/>
    <x v="26"/>
    <x v="111"/>
    <x v="40"/>
    <x v="4"/>
    <x v="22"/>
    <x v="150"/>
    <x v="134"/>
    <x v="42"/>
  </r>
  <r>
    <x v="2"/>
    <x v="33"/>
    <x v="13"/>
    <x v="283"/>
    <x v="2"/>
    <x v="17"/>
    <x v="20"/>
    <x v="4"/>
    <x v="26"/>
    <x v="1"/>
    <x v="1"/>
    <x v="1"/>
    <x v="3"/>
    <x v="20"/>
    <x v="4"/>
    <x v="13"/>
    <x v="13"/>
    <x v="23"/>
    <x v="22"/>
    <x v="93"/>
    <x v="48"/>
    <x v="16"/>
    <x v="5"/>
    <x v="1"/>
    <x v="1"/>
    <x v="0"/>
    <x v="270"/>
    <x v="1"/>
    <x v="2"/>
    <x v="2"/>
    <x v="2"/>
    <x v="2"/>
    <x v="1"/>
    <x v="30"/>
    <x v="16"/>
    <x v="7"/>
    <x v="2"/>
    <x v="26"/>
    <x v="29"/>
    <x v="4"/>
    <x v="3"/>
    <x v="22"/>
    <x v="170"/>
    <x v="36"/>
    <x v="42"/>
  </r>
  <r>
    <x v="2"/>
    <x v="33"/>
    <x v="19"/>
    <x v="174"/>
    <x v="2"/>
    <x v="17"/>
    <x v="29"/>
    <x v="56"/>
    <x v="26"/>
    <x v="1"/>
    <x v="1"/>
    <x v="1"/>
    <x v="3"/>
    <x v="38"/>
    <x v="4"/>
    <x v="16"/>
    <x v="16"/>
    <x v="32"/>
    <x v="31"/>
    <x v="93"/>
    <x v="48"/>
    <x v="16"/>
    <x v="5"/>
    <x v="1"/>
    <x v="1"/>
    <x v="0"/>
    <x v="270"/>
    <x v="1"/>
    <x v="2"/>
    <x v="2"/>
    <x v="2"/>
    <x v="1"/>
    <x v="1"/>
    <x v="30"/>
    <x v="17"/>
    <x v="7"/>
    <x v="9"/>
    <x v="26"/>
    <x v="28"/>
    <x v="47"/>
    <x v="3"/>
    <x v="22"/>
    <x v="170"/>
    <x v="36"/>
    <x v="42"/>
  </r>
  <r>
    <x v="2"/>
    <x v="35"/>
    <x v="7"/>
    <x v="337"/>
    <x v="1"/>
    <x v="17"/>
    <x v="111"/>
    <x v="47"/>
    <x v="26"/>
    <x v="1"/>
    <x v="3"/>
    <x v="3"/>
    <x v="4"/>
    <x v="127"/>
    <x v="4"/>
    <x v="82"/>
    <x v="75"/>
    <x v="113"/>
    <x v="121"/>
    <x v="93"/>
    <x v="48"/>
    <x v="16"/>
    <x v="5"/>
    <x v="1"/>
    <x v="1"/>
    <x v="0"/>
    <x v="270"/>
    <x v="1"/>
    <x v="2"/>
    <x v="2"/>
    <x v="2"/>
    <x v="2"/>
    <x v="1"/>
    <x v="16"/>
    <x v="9"/>
    <x v="12"/>
    <x v="9"/>
    <x v="26"/>
    <x v="111"/>
    <x v="40"/>
    <x v="3"/>
    <x v="24"/>
    <x v="150"/>
    <x v="134"/>
    <x v="74"/>
  </r>
  <r>
    <x v="3"/>
    <x v="5"/>
    <x v="0"/>
    <x v="264"/>
    <x v="0"/>
    <x v="17"/>
    <x v="34"/>
    <x v="47"/>
    <x v="7"/>
    <x v="1"/>
    <x v="3"/>
    <x v="3"/>
    <x v="4"/>
    <x v="127"/>
    <x v="4"/>
    <x v="82"/>
    <x v="75"/>
    <x v="37"/>
    <x v="38"/>
    <x v="93"/>
    <x v="48"/>
    <x v="16"/>
    <x v="5"/>
    <x v="1"/>
    <x v="1"/>
    <x v="0"/>
    <x v="270"/>
    <x v="1"/>
    <x v="2"/>
    <x v="2"/>
    <x v="2"/>
    <x v="2"/>
    <x v="1"/>
    <x v="60"/>
    <x v="18"/>
    <x v="12"/>
    <x v="9"/>
    <x v="26"/>
    <x v="33"/>
    <x v="40"/>
    <x v="3"/>
    <x v="75"/>
    <x v="122"/>
    <x v="134"/>
    <x v="74"/>
  </r>
  <r>
    <x v="3"/>
    <x v="122"/>
    <x v="0"/>
    <x v="53"/>
    <x v="0"/>
    <x v="17"/>
    <x v="113"/>
    <x v="47"/>
    <x v="7"/>
    <x v="1"/>
    <x v="3"/>
    <x v="3"/>
    <x v="4"/>
    <x v="127"/>
    <x v="4"/>
    <x v="82"/>
    <x v="75"/>
    <x v="115"/>
    <x v="123"/>
    <x v="93"/>
    <x v="48"/>
    <x v="16"/>
    <x v="5"/>
    <x v="1"/>
    <x v="1"/>
    <x v="0"/>
    <x v="270"/>
    <x v="1"/>
    <x v="2"/>
    <x v="2"/>
    <x v="2"/>
    <x v="2"/>
    <x v="1"/>
    <x v="60"/>
    <x v="18"/>
    <x v="12"/>
    <x v="9"/>
    <x v="26"/>
    <x v="32"/>
    <x v="40"/>
    <x v="3"/>
    <x v="75"/>
    <x v="170"/>
    <x v="134"/>
    <x v="74"/>
  </r>
  <r>
    <x v="3"/>
    <x v="47"/>
    <x v="0"/>
    <x v="111"/>
    <x v="0"/>
    <x v="17"/>
    <x v="27"/>
    <x v="47"/>
    <x v="7"/>
    <x v="1"/>
    <x v="1"/>
    <x v="1"/>
    <x v="3"/>
    <x v="125"/>
    <x v="1"/>
    <x v="80"/>
    <x v="73"/>
    <x v="30"/>
    <x v="29"/>
    <x v="93"/>
    <x v="48"/>
    <x v="16"/>
    <x v="5"/>
    <x v="1"/>
    <x v="1"/>
    <x v="0"/>
    <x v="270"/>
    <x v="1"/>
    <x v="2"/>
    <x v="2"/>
    <x v="2"/>
    <x v="2"/>
    <x v="1"/>
    <x v="60"/>
    <x v="18"/>
    <x v="12"/>
    <x v="9"/>
    <x v="26"/>
    <x v="32"/>
    <x v="40"/>
    <x v="3"/>
    <x v="75"/>
    <x v="84"/>
    <x v="134"/>
    <x v="74"/>
  </r>
  <r>
    <x v="3"/>
    <x v="104"/>
    <x v="0"/>
    <x v="94"/>
    <x v="0"/>
    <x v="17"/>
    <x v="111"/>
    <x v="47"/>
    <x v="8"/>
    <x v="1"/>
    <x v="3"/>
    <x v="3"/>
    <x v="4"/>
    <x v="127"/>
    <x v="4"/>
    <x v="82"/>
    <x v="75"/>
    <x v="113"/>
    <x v="121"/>
    <x v="93"/>
    <x v="48"/>
    <x v="16"/>
    <x v="5"/>
    <x v="1"/>
    <x v="1"/>
    <x v="0"/>
    <x v="270"/>
    <x v="1"/>
    <x v="2"/>
    <x v="2"/>
    <x v="2"/>
    <x v="2"/>
    <x v="1"/>
    <x v="60"/>
    <x v="18"/>
    <x v="12"/>
    <x v="9"/>
    <x v="26"/>
    <x v="33"/>
    <x v="40"/>
    <x v="3"/>
    <x v="75"/>
    <x v="32"/>
    <x v="134"/>
    <x v="74"/>
  </r>
  <r>
    <x v="3"/>
    <x v="113"/>
    <x v="0"/>
    <x v="298"/>
    <x v="0"/>
    <x v="17"/>
    <x v="113"/>
    <x v="28"/>
    <x v="26"/>
    <x v="1"/>
    <x v="3"/>
    <x v="3"/>
    <x v="4"/>
    <x v="127"/>
    <x v="4"/>
    <x v="82"/>
    <x v="75"/>
    <x v="115"/>
    <x v="123"/>
    <x v="93"/>
    <x v="48"/>
    <x v="16"/>
    <x v="5"/>
    <x v="1"/>
    <x v="1"/>
    <x v="0"/>
    <x v="270"/>
    <x v="1"/>
    <x v="2"/>
    <x v="2"/>
    <x v="2"/>
    <x v="2"/>
    <x v="1"/>
    <x v="60"/>
    <x v="18"/>
    <x v="12"/>
    <x v="9"/>
    <x v="26"/>
    <x v="34"/>
    <x v="40"/>
    <x v="3"/>
    <x v="75"/>
    <x v="170"/>
    <x v="134"/>
    <x v="74"/>
  </r>
  <r>
    <x v="4"/>
    <x v="37"/>
    <x v="7"/>
    <x v="83"/>
    <x v="2"/>
    <x v="17"/>
    <x v="24"/>
    <x v="47"/>
    <x v="26"/>
    <x v="1"/>
    <x v="1"/>
    <x v="1"/>
    <x v="3"/>
    <x v="36"/>
    <x v="3"/>
    <x v="15"/>
    <x v="15"/>
    <x v="27"/>
    <x v="29"/>
    <x v="21"/>
    <x v="48"/>
    <x v="16"/>
    <x v="5"/>
    <x v="1"/>
    <x v="2"/>
    <x v="1"/>
    <x v="270"/>
    <x v="1"/>
    <x v="2"/>
    <x v="1"/>
    <x v="1"/>
    <x v="2"/>
    <x v="1"/>
    <x v="19"/>
    <x v="2"/>
    <x v="12"/>
    <x v="9"/>
    <x v="26"/>
    <x v="27"/>
    <x v="24"/>
    <x v="3"/>
    <x v="75"/>
    <x v="170"/>
    <x v="90"/>
    <x v="63"/>
  </r>
  <r>
    <x v="5"/>
    <x v="38"/>
    <x v="11"/>
    <x v="80"/>
    <x v="2"/>
    <x v="17"/>
    <x v="113"/>
    <x v="47"/>
    <x v="26"/>
    <x v="1"/>
    <x v="3"/>
    <x v="3"/>
    <x v="4"/>
    <x v="127"/>
    <x v="4"/>
    <x v="82"/>
    <x v="75"/>
    <x v="115"/>
    <x v="123"/>
    <x v="93"/>
    <x v="48"/>
    <x v="16"/>
    <x v="5"/>
    <x v="1"/>
    <x v="1"/>
    <x v="0"/>
    <x v="270"/>
    <x v="1"/>
    <x v="2"/>
    <x v="2"/>
    <x v="2"/>
    <x v="2"/>
    <x v="1"/>
    <x v="60"/>
    <x v="18"/>
    <x v="12"/>
    <x v="9"/>
    <x v="26"/>
    <x v="35"/>
    <x v="24"/>
    <x v="6"/>
    <x v="75"/>
    <x v="132"/>
    <x v="134"/>
    <x v="6"/>
  </r>
  <r>
    <x v="9"/>
    <x v="42"/>
    <x v="7"/>
    <x v="36"/>
    <x v="2"/>
    <x v="17"/>
    <x v="27"/>
    <x v="47"/>
    <x v="26"/>
    <x v="1"/>
    <x v="1"/>
    <x v="1"/>
    <x v="3"/>
    <x v="36"/>
    <x v="4"/>
    <x v="15"/>
    <x v="15"/>
    <x v="30"/>
    <x v="29"/>
    <x v="93"/>
    <x v="48"/>
    <x v="16"/>
    <x v="5"/>
    <x v="1"/>
    <x v="1"/>
    <x v="0"/>
    <x v="270"/>
    <x v="1"/>
    <x v="2"/>
    <x v="1"/>
    <x v="1"/>
    <x v="2"/>
    <x v="1"/>
    <x v="23"/>
    <x v="14"/>
    <x v="12"/>
    <x v="5"/>
    <x v="11"/>
    <x v="31"/>
    <x v="24"/>
    <x v="3"/>
    <x v="75"/>
    <x v="170"/>
    <x v="36"/>
    <x v="50"/>
  </r>
  <r>
    <x v="10"/>
    <x v="43"/>
    <x v="7"/>
    <x v="29"/>
    <x v="2"/>
    <x v="17"/>
    <x v="19"/>
    <x v="47"/>
    <x v="26"/>
    <x v="1"/>
    <x v="1"/>
    <x v="1"/>
    <x v="3"/>
    <x v="34"/>
    <x v="4"/>
    <x v="14"/>
    <x v="14"/>
    <x v="22"/>
    <x v="22"/>
    <x v="14"/>
    <x v="48"/>
    <x v="16"/>
    <x v="5"/>
    <x v="1"/>
    <x v="2"/>
    <x v="1"/>
    <x v="66"/>
    <x v="1"/>
    <x v="2"/>
    <x v="1"/>
    <x v="1"/>
    <x v="2"/>
    <x v="1"/>
    <x v="60"/>
    <x v="18"/>
    <x v="12"/>
    <x v="9"/>
    <x v="26"/>
    <x v="21"/>
    <x v="40"/>
    <x v="6"/>
    <x v="75"/>
    <x v="170"/>
    <x v="134"/>
    <x v="73"/>
  </r>
  <r>
    <x v="10"/>
    <x v="43"/>
    <x v="3"/>
    <x v="374"/>
    <x v="2"/>
    <x v="17"/>
    <x v="17"/>
    <x v="30"/>
    <x v="12"/>
    <x v="1"/>
    <x v="1"/>
    <x v="1"/>
    <x v="3"/>
    <x v="125"/>
    <x v="1"/>
    <x v="80"/>
    <x v="73"/>
    <x v="20"/>
    <x v="19"/>
    <x v="93"/>
    <x v="48"/>
    <x v="16"/>
    <x v="5"/>
    <x v="1"/>
    <x v="1"/>
    <x v="0"/>
    <x v="270"/>
    <x v="1"/>
    <x v="2"/>
    <x v="2"/>
    <x v="2"/>
    <x v="2"/>
    <x v="1"/>
    <x v="60"/>
    <x v="18"/>
    <x v="12"/>
    <x v="9"/>
    <x v="26"/>
    <x v="115"/>
    <x v="68"/>
    <x v="6"/>
    <x v="75"/>
    <x v="85"/>
    <x v="134"/>
    <x v="74"/>
  </r>
  <r>
    <x v="10"/>
    <x v="43"/>
    <x v="1"/>
    <x v="307"/>
    <x v="2"/>
    <x v="16"/>
    <x v="31"/>
    <x v="31"/>
    <x v="26"/>
    <x v="1"/>
    <x v="1"/>
    <x v="1"/>
    <x v="3"/>
    <x v="125"/>
    <x v="1"/>
    <x v="80"/>
    <x v="73"/>
    <x v="34"/>
    <x v="35"/>
    <x v="26"/>
    <x v="48"/>
    <x v="16"/>
    <x v="5"/>
    <x v="1"/>
    <x v="2"/>
    <x v="1"/>
    <x v="234"/>
    <x v="1"/>
    <x v="2"/>
    <x v="2"/>
    <x v="2"/>
    <x v="2"/>
    <x v="1"/>
    <x v="60"/>
    <x v="18"/>
    <x v="12"/>
    <x v="9"/>
    <x v="26"/>
    <x v="115"/>
    <x v="68"/>
    <x v="6"/>
    <x v="75"/>
    <x v="170"/>
    <x v="134"/>
    <x v="74"/>
  </r>
  <r>
    <x v="10"/>
    <x v="43"/>
    <x v="9"/>
    <x v="351"/>
    <x v="0"/>
    <x v="17"/>
    <x v="32"/>
    <x v="47"/>
    <x v="26"/>
    <x v="1"/>
    <x v="1"/>
    <x v="1"/>
    <x v="3"/>
    <x v="125"/>
    <x v="1"/>
    <x v="80"/>
    <x v="73"/>
    <x v="35"/>
    <x v="34"/>
    <x v="93"/>
    <x v="48"/>
    <x v="16"/>
    <x v="5"/>
    <x v="1"/>
    <x v="4"/>
    <x v="5"/>
    <x v="270"/>
    <x v="1"/>
    <x v="2"/>
    <x v="2"/>
    <x v="2"/>
    <x v="2"/>
    <x v="1"/>
    <x v="60"/>
    <x v="18"/>
    <x v="12"/>
    <x v="9"/>
    <x v="26"/>
    <x v="115"/>
    <x v="68"/>
    <x v="6"/>
    <x v="75"/>
    <x v="170"/>
    <x v="134"/>
    <x v="74"/>
  </r>
  <r>
    <x v="10"/>
    <x v="43"/>
    <x v="13"/>
    <x v="252"/>
    <x v="2"/>
    <x v="17"/>
    <x v="27"/>
    <x v="17"/>
    <x v="12"/>
    <x v="1"/>
    <x v="1"/>
    <x v="1"/>
    <x v="3"/>
    <x v="38"/>
    <x v="3"/>
    <x v="18"/>
    <x v="18"/>
    <x v="30"/>
    <x v="31"/>
    <x v="22"/>
    <x v="48"/>
    <x v="16"/>
    <x v="5"/>
    <x v="1"/>
    <x v="2"/>
    <x v="1"/>
    <x v="108"/>
    <x v="1"/>
    <x v="2"/>
    <x v="2"/>
    <x v="2"/>
    <x v="2"/>
    <x v="1"/>
    <x v="60"/>
    <x v="18"/>
    <x v="12"/>
    <x v="9"/>
    <x v="26"/>
    <x v="115"/>
    <x v="68"/>
    <x v="6"/>
    <x v="75"/>
    <x v="0"/>
    <x v="134"/>
    <x v="74"/>
  </r>
  <r>
    <x v="10"/>
    <x v="43"/>
    <x v="8"/>
    <x v="346"/>
    <x v="2"/>
    <x v="17"/>
    <x v="30"/>
    <x v="47"/>
    <x v="26"/>
    <x v="1"/>
    <x v="1"/>
    <x v="1"/>
    <x v="3"/>
    <x v="34"/>
    <x v="4"/>
    <x v="14"/>
    <x v="14"/>
    <x v="33"/>
    <x v="32"/>
    <x v="93"/>
    <x v="48"/>
    <x v="16"/>
    <x v="5"/>
    <x v="1"/>
    <x v="1"/>
    <x v="0"/>
    <x v="270"/>
    <x v="1"/>
    <x v="2"/>
    <x v="2"/>
    <x v="2"/>
    <x v="2"/>
    <x v="1"/>
    <x v="60"/>
    <x v="18"/>
    <x v="12"/>
    <x v="9"/>
    <x v="26"/>
    <x v="115"/>
    <x v="40"/>
    <x v="6"/>
    <x v="75"/>
    <x v="170"/>
    <x v="134"/>
    <x v="73"/>
  </r>
  <r>
    <x v="11"/>
    <x v="44"/>
    <x v="7"/>
    <x v="91"/>
    <x v="2"/>
    <x v="17"/>
    <x v="111"/>
    <x v="47"/>
    <x v="26"/>
    <x v="1"/>
    <x v="3"/>
    <x v="3"/>
    <x v="4"/>
    <x v="127"/>
    <x v="4"/>
    <x v="82"/>
    <x v="75"/>
    <x v="113"/>
    <x v="121"/>
    <x v="93"/>
    <x v="48"/>
    <x v="16"/>
    <x v="5"/>
    <x v="1"/>
    <x v="1"/>
    <x v="0"/>
    <x v="270"/>
    <x v="1"/>
    <x v="2"/>
    <x v="2"/>
    <x v="2"/>
    <x v="2"/>
    <x v="1"/>
    <x v="21"/>
    <x v="13"/>
    <x v="12"/>
    <x v="9"/>
    <x v="26"/>
    <x v="111"/>
    <x v="40"/>
    <x v="3"/>
    <x v="75"/>
    <x v="111"/>
    <x v="134"/>
    <x v="56"/>
  </r>
  <r>
    <x v="12"/>
    <x v="46"/>
    <x v="7"/>
    <x v="233"/>
    <x v="2"/>
    <x v="11"/>
    <x v="25"/>
    <x v="66"/>
    <x v="26"/>
    <x v="1"/>
    <x v="1"/>
    <x v="1"/>
    <x v="3"/>
    <x v="39"/>
    <x v="3"/>
    <x v="17"/>
    <x v="17"/>
    <x v="28"/>
    <x v="27"/>
    <x v="93"/>
    <x v="48"/>
    <x v="16"/>
    <x v="5"/>
    <x v="1"/>
    <x v="1"/>
    <x v="0"/>
    <x v="270"/>
    <x v="1"/>
    <x v="2"/>
    <x v="1"/>
    <x v="1"/>
    <x v="2"/>
    <x v="1"/>
    <x v="23"/>
    <x v="14"/>
    <x v="12"/>
    <x v="5"/>
    <x v="11"/>
    <x v="26"/>
    <x v="58"/>
    <x v="3"/>
    <x v="27"/>
    <x v="170"/>
    <x v="54"/>
    <x v="15"/>
  </r>
  <r>
    <x v="12"/>
    <x v="46"/>
    <x v="13"/>
    <x v="130"/>
    <x v="2"/>
    <x v="17"/>
    <x v="21"/>
    <x v="4"/>
    <x v="26"/>
    <x v="1"/>
    <x v="1"/>
    <x v="1"/>
    <x v="3"/>
    <x v="21"/>
    <x v="4"/>
    <x v="13"/>
    <x v="13"/>
    <x v="24"/>
    <x v="23"/>
    <x v="93"/>
    <x v="48"/>
    <x v="16"/>
    <x v="5"/>
    <x v="1"/>
    <x v="1"/>
    <x v="0"/>
    <x v="270"/>
    <x v="1"/>
    <x v="2"/>
    <x v="2"/>
    <x v="2"/>
    <x v="2"/>
    <x v="1"/>
    <x v="23"/>
    <x v="14"/>
    <x v="12"/>
    <x v="5"/>
    <x v="11"/>
    <x v="26"/>
    <x v="4"/>
    <x v="3"/>
    <x v="26"/>
    <x v="170"/>
    <x v="36"/>
    <x v="17"/>
  </r>
  <r>
    <x v="12"/>
    <x v="46"/>
    <x v="19"/>
    <x v="180"/>
    <x v="2"/>
    <x v="17"/>
    <x v="24"/>
    <x v="74"/>
    <x v="22"/>
    <x v="1"/>
    <x v="1"/>
    <x v="1"/>
    <x v="3"/>
    <x v="33"/>
    <x v="4"/>
    <x v="17"/>
    <x v="17"/>
    <x v="27"/>
    <x v="29"/>
    <x v="21"/>
    <x v="48"/>
    <x v="16"/>
    <x v="5"/>
    <x v="1"/>
    <x v="2"/>
    <x v="1"/>
    <x v="105"/>
    <x v="1"/>
    <x v="2"/>
    <x v="2"/>
    <x v="2"/>
    <x v="1"/>
    <x v="1"/>
    <x v="23"/>
    <x v="14"/>
    <x v="12"/>
    <x v="5"/>
    <x v="11"/>
    <x v="28"/>
    <x v="56"/>
    <x v="3"/>
    <x v="26"/>
    <x v="170"/>
    <x v="36"/>
    <x v="17"/>
  </r>
  <r>
    <x v="13"/>
    <x v="52"/>
    <x v="20"/>
    <x v="191"/>
    <x v="4"/>
    <x v="17"/>
    <x v="111"/>
    <x v="56"/>
    <x v="26"/>
    <x v="1"/>
    <x v="3"/>
    <x v="3"/>
    <x v="4"/>
    <x v="127"/>
    <x v="4"/>
    <x v="82"/>
    <x v="75"/>
    <x v="113"/>
    <x v="121"/>
    <x v="93"/>
    <x v="48"/>
    <x v="16"/>
    <x v="5"/>
    <x v="1"/>
    <x v="1"/>
    <x v="0"/>
    <x v="270"/>
    <x v="1"/>
    <x v="2"/>
    <x v="2"/>
    <x v="2"/>
    <x v="2"/>
    <x v="1"/>
    <x v="60"/>
    <x v="18"/>
    <x v="12"/>
    <x v="9"/>
    <x v="26"/>
    <x v="111"/>
    <x v="47"/>
    <x v="6"/>
    <x v="75"/>
    <x v="170"/>
    <x v="134"/>
    <x v="74"/>
  </r>
  <r>
    <x v="13"/>
    <x v="53"/>
    <x v="1"/>
    <x v="20"/>
    <x v="2"/>
    <x v="17"/>
    <x v="111"/>
    <x v="51"/>
    <x v="14"/>
    <x v="1"/>
    <x v="3"/>
    <x v="3"/>
    <x v="4"/>
    <x v="127"/>
    <x v="4"/>
    <x v="82"/>
    <x v="75"/>
    <x v="113"/>
    <x v="121"/>
    <x v="93"/>
    <x v="48"/>
    <x v="16"/>
    <x v="5"/>
    <x v="1"/>
    <x v="1"/>
    <x v="0"/>
    <x v="270"/>
    <x v="1"/>
    <x v="2"/>
    <x v="2"/>
    <x v="2"/>
    <x v="2"/>
    <x v="1"/>
    <x v="16"/>
    <x v="3"/>
    <x v="1"/>
    <x v="5"/>
    <x v="26"/>
    <x v="111"/>
    <x v="43"/>
    <x v="5"/>
    <x v="31"/>
    <x v="70"/>
    <x v="134"/>
    <x v="34"/>
  </r>
  <r>
    <x v="13"/>
    <x v="53"/>
    <x v="2"/>
    <x v="133"/>
    <x v="0"/>
    <x v="17"/>
    <x v="111"/>
    <x v="51"/>
    <x v="14"/>
    <x v="1"/>
    <x v="3"/>
    <x v="3"/>
    <x v="4"/>
    <x v="127"/>
    <x v="4"/>
    <x v="82"/>
    <x v="75"/>
    <x v="113"/>
    <x v="121"/>
    <x v="93"/>
    <x v="48"/>
    <x v="16"/>
    <x v="5"/>
    <x v="1"/>
    <x v="1"/>
    <x v="0"/>
    <x v="270"/>
    <x v="1"/>
    <x v="2"/>
    <x v="2"/>
    <x v="2"/>
    <x v="2"/>
    <x v="1"/>
    <x v="16"/>
    <x v="3"/>
    <x v="1"/>
    <x v="5"/>
    <x v="26"/>
    <x v="111"/>
    <x v="43"/>
    <x v="5"/>
    <x v="31"/>
    <x v="70"/>
    <x v="134"/>
    <x v="34"/>
  </r>
  <r>
    <x v="13"/>
    <x v="53"/>
    <x v="3"/>
    <x v="190"/>
    <x v="4"/>
    <x v="17"/>
    <x v="24"/>
    <x v="56"/>
    <x v="26"/>
    <x v="1"/>
    <x v="1"/>
    <x v="1"/>
    <x v="3"/>
    <x v="38"/>
    <x v="4"/>
    <x v="16"/>
    <x v="16"/>
    <x v="27"/>
    <x v="36"/>
    <x v="27"/>
    <x v="48"/>
    <x v="16"/>
    <x v="5"/>
    <x v="1"/>
    <x v="2"/>
    <x v="1"/>
    <x v="171"/>
    <x v="1"/>
    <x v="2"/>
    <x v="2"/>
    <x v="2"/>
    <x v="2"/>
    <x v="1"/>
    <x v="16"/>
    <x v="3"/>
    <x v="1"/>
    <x v="5"/>
    <x v="26"/>
    <x v="28"/>
    <x v="47"/>
    <x v="3"/>
    <x v="31"/>
    <x v="170"/>
    <x v="36"/>
    <x v="34"/>
  </r>
  <r>
    <x v="13"/>
    <x v="53"/>
    <x v="13"/>
    <x v="11"/>
    <x v="2"/>
    <x v="17"/>
    <x v="111"/>
    <x v="20"/>
    <x v="14"/>
    <x v="1"/>
    <x v="3"/>
    <x v="3"/>
    <x v="4"/>
    <x v="127"/>
    <x v="4"/>
    <x v="82"/>
    <x v="75"/>
    <x v="113"/>
    <x v="121"/>
    <x v="93"/>
    <x v="48"/>
    <x v="16"/>
    <x v="5"/>
    <x v="1"/>
    <x v="1"/>
    <x v="0"/>
    <x v="270"/>
    <x v="1"/>
    <x v="2"/>
    <x v="2"/>
    <x v="2"/>
    <x v="2"/>
    <x v="1"/>
    <x v="16"/>
    <x v="3"/>
    <x v="1"/>
    <x v="5"/>
    <x v="26"/>
    <x v="111"/>
    <x v="18"/>
    <x v="5"/>
    <x v="31"/>
    <x v="70"/>
    <x v="134"/>
    <x v="34"/>
  </r>
  <r>
    <x v="13"/>
    <x v="56"/>
    <x v="7"/>
    <x v="75"/>
    <x v="2"/>
    <x v="17"/>
    <x v="111"/>
    <x v="47"/>
    <x v="26"/>
    <x v="1"/>
    <x v="3"/>
    <x v="3"/>
    <x v="4"/>
    <x v="127"/>
    <x v="4"/>
    <x v="82"/>
    <x v="75"/>
    <x v="113"/>
    <x v="121"/>
    <x v="93"/>
    <x v="48"/>
    <x v="16"/>
    <x v="5"/>
    <x v="1"/>
    <x v="1"/>
    <x v="0"/>
    <x v="270"/>
    <x v="1"/>
    <x v="2"/>
    <x v="2"/>
    <x v="2"/>
    <x v="2"/>
    <x v="1"/>
    <x v="17"/>
    <x v="3"/>
    <x v="1"/>
    <x v="5"/>
    <x v="26"/>
    <x v="111"/>
    <x v="40"/>
    <x v="3"/>
    <x v="32"/>
    <x v="170"/>
    <x v="134"/>
    <x v="34"/>
  </r>
  <r>
    <x v="13"/>
    <x v="56"/>
    <x v="9"/>
    <x v="37"/>
    <x v="0"/>
    <x v="17"/>
    <x v="111"/>
    <x v="47"/>
    <x v="26"/>
    <x v="1"/>
    <x v="3"/>
    <x v="3"/>
    <x v="4"/>
    <x v="127"/>
    <x v="4"/>
    <x v="82"/>
    <x v="75"/>
    <x v="113"/>
    <x v="121"/>
    <x v="93"/>
    <x v="48"/>
    <x v="16"/>
    <x v="5"/>
    <x v="1"/>
    <x v="1"/>
    <x v="0"/>
    <x v="270"/>
    <x v="1"/>
    <x v="2"/>
    <x v="2"/>
    <x v="2"/>
    <x v="2"/>
    <x v="1"/>
    <x v="16"/>
    <x v="3"/>
    <x v="1"/>
    <x v="5"/>
    <x v="26"/>
    <x v="111"/>
    <x v="40"/>
    <x v="3"/>
    <x v="32"/>
    <x v="170"/>
    <x v="134"/>
    <x v="34"/>
  </r>
  <r>
    <x v="13"/>
    <x v="59"/>
    <x v="24"/>
    <x v="86"/>
    <x v="2"/>
    <x v="17"/>
    <x v="111"/>
    <x v="56"/>
    <x v="26"/>
    <x v="1"/>
    <x v="3"/>
    <x v="3"/>
    <x v="4"/>
    <x v="127"/>
    <x v="4"/>
    <x v="82"/>
    <x v="75"/>
    <x v="113"/>
    <x v="121"/>
    <x v="93"/>
    <x v="48"/>
    <x v="16"/>
    <x v="5"/>
    <x v="1"/>
    <x v="1"/>
    <x v="0"/>
    <x v="270"/>
    <x v="1"/>
    <x v="2"/>
    <x v="2"/>
    <x v="2"/>
    <x v="2"/>
    <x v="1"/>
    <x v="60"/>
    <x v="18"/>
    <x v="12"/>
    <x v="9"/>
    <x v="26"/>
    <x v="111"/>
    <x v="47"/>
    <x v="6"/>
    <x v="75"/>
    <x v="170"/>
    <x v="134"/>
    <x v="39"/>
  </r>
  <r>
    <x v="13"/>
    <x v="60"/>
    <x v="1"/>
    <x v="194"/>
    <x v="2"/>
    <x v="17"/>
    <x v="111"/>
    <x v="51"/>
    <x v="14"/>
    <x v="1"/>
    <x v="3"/>
    <x v="3"/>
    <x v="4"/>
    <x v="127"/>
    <x v="4"/>
    <x v="82"/>
    <x v="75"/>
    <x v="113"/>
    <x v="121"/>
    <x v="93"/>
    <x v="48"/>
    <x v="16"/>
    <x v="5"/>
    <x v="1"/>
    <x v="1"/>
    <x v="0"/>
    <x v="270"/>
    <x v="1"/>
    <x v="2"/>
    <x v="2"/>
    <x v="2"/>
    <x v="2"/>
    <x v="1"/>
    <x v="24"/>
    <x v="3"/>
    <x v="2"/>
    <x v="5"/>
    <x v="26"/>
    <x v="111"/>
    <x v="43"/>
    <x v="5"/>
    <x v="33"/>
    <x v="70"/>
    <x v="134"/>
    <x v="39"/>
  </r>
  <r>
    <x v="13"/>
    <x v="60"/>
    <x v="3"/>
    <x v="386"/>
    <x v="2"/>
    <x v="17"/>
    <x v="111"/>
    <x v="72"/>
    <x v="15"/>
    <x v="1"/>
    <x v="3"/>
    <x v="3"/>
    <x v="4"/>
    <x v="127"/>
    <x v="4"/>
    <x v="82"/>
    <x v="75"/>
    <x v="113"/>
    <x v="121"/>
    <x v="93"/>
    <x v="48"/>
    <x v="16"/>
    <x v="5"/>
    <x v="1"/>
    <x v="1"/>
    <x v="0"/>
    <x v="270"/>
    <x v="1"/>
    <x v="2"/>
    <x v="2"/>
    <x v="2"/>
    <x v="2"/>
    <x v="1"/>
    <x v="24"/>
    <x v="3"/>
    <x v="2"/>
    <x v="5"/>
    <x v="26"/>
    <x v="111"/>
    <x v="63"/>
    <x v="3"/>
    <x v="33"/>
    <x v="54"/>
    <x v="134"/>
    <x v="39"/>
  </r>
  <r>
    <x v="13"/>
    <x v="60"/>
    <x v="7"/>
    <x v="85"/>
    <x v="2"/>
    <x v="17"/>
    <x v="111"/>
    <x v="47"/>
    <x v="26"/>
    <x v="1"/>
    <x v="3"/>
    <x v="3"/>
    <x v="4"/>
    <x v="127"/>
    <x v="4"/>
    <x v="82"/>
    <x v="75"/>
    <x v="113"/>
    <x v="121"/>
    <x v="93"/>
    <x v="48"/>
    <x v="16"/>
    <x v="5"/>
    <x v="1"/>
    <x v="1"/>
    <x v="0"/>
    <x v="270"/>
    <x v="1"/>
    <x v="2"/>
    <x v="2"/>
    <x v="2"/>
    <x v="2"/>
    <x v="1"/>
    <x v="24"/>
    <x v="3"/>
    <x v="2"/>
    <x v="5"/>
    <x v="26"/>
    <x v="111"/>
    <x v="40"/>
    <x v="3"/>
    <x v="33"/>
    <x v="170"/>
    <x v="134"/>
    <x v="39"/>
  </r>
  <r>
    <x v="13"/>
    <x v="60"/>
    <x v="13"/>
    <x v="108"/>
    <x v="2"/>
    <x v="17"/>
    <x v="111"/>
    <x v="20"/>
    <x v="14"/>
    <x v="1"/>
    <x v="3"/>
    <x v="3"/>
    <x v="4"/>
    <x v="127"/>
    <x v="4"/>
    <x v="82"/>
    <x v="75"/>
    <x v="113"/>
    <x v="121"/>
    <x v="93"/>
    <x v="48"/>
    <x v="16"/>
    <x v="5"/>
    <x v="1"/>
    <x v="1"/>
    <x v="0"/>
    <x v="270"/>
    <x v="1"/>
    <x v="2"/>
    <x v="2"/>
    <x v="2"/>
    <x v="2"/>
    <x v="1"/>
    <x v="24"/>
    <x v="3"/>
    <x v="2"/>
    <x v="5"/>
    <x v="26"/>
    <x v="111"/>
    <x v="18"/>
    <x v="5"/>
    <x v="33"/>
    <x v="70"/>
    <x v="134"/>
    <x v="39"/>
  </r>
  <r>
    <x v="13"/>
    <x v="63"/>
    <x v="1"/>
    <x v="183"/>
    <x v="2"/>
    <x v="17"/>
    <x v="111"/>
    <x v="51"/>
    <x v="26"/>
    <x v="1"/>
    <x v="3"/>
    <x v="3"/>
    <x v="4"/>
    <x v="127"/>
    <x v="4"/>
    <x v="82"/>
    <x v="75"/>
    <x v="113"/>
    <x v="121"/>
    <x v="93"/>
    <x v="48"/>
    <x v="16"/>
    <x v="5"/>
    <x v="1"/>
    <x v="1"/>
    <x v="0"/>
    <x v="270"/>
    <x v="1"/>
    <x v="2"/>
    <x v="2"/>
    <x v="2"/>
    <x v="2"/>
    <x v="1"/>
    <x v="7"/>
    <x v="3"/>
    <x v="6"/>
    <x v="5"/>
    <x v="26"/>
    <x v="111"/>
    <x v="43"/>
    <x v="5"/>
    <x v="75"/>
    <x v="70"/>
    <x v="134"/>
    <x v="38"/>
  </r>
  <r>
    <x v="13"/>
    <x v="63"/>
    <x v="2"/>
    <x v="64"/>
    <x v="2"/>
    <x v="17"/>
    <x v="111"/>
    <x v="51"/>
    <x v="14"/>
    <x v="1"/>
    <x v="3"/>
    <x v="3"/>
    <x v="4"/>
    <x v="127"/>
    <x v="4"/>
    <x v="82"/>
    <x v="75"/>
    <x v="113"/>
    <x v="121"/>
    <x v="93"/>
    <x v="48"/>
    <x v="16"/>
    <x v="5"/>
    <x v="1"/>
    <x v="1"/>
    <x v="0"/>
    <x v="270"/>
    <x v="1"/>
    <x v="2"/>
    <x v="2"/>
    <x v="2"/>
    <x v="2"/>
    <x v="1"/>
    <x v="7"/>
    <x v="3"/>
    <x v="6"/>
    <x v="5"/>
    <x v="26"/>
    <x v="111"/>
    <x v="43"/>
    <x v="5"/>
    <x v="34"/>
    <x v="70"/>
    <x v="134"/>
    <x v="38"/>
  </r>
  <r>
    <x v="13"/>
    <x v="63"/>
    <x v="7"/>
    <x v="187"/>
    <x v="2"/>
    <x v="17"/>
    <x v="111"/>
    <x v="47"/>
    <x v="26"/>
    <x v="1"/>
    <x v="3"/>
    <x v="3"/>
    <x v="4"/>
    <x v="127"/>
    <x v="4"/>
    <x v="82"/>
    <x v="75"/>
    <x v="113"/>
    <x v="121"/>
    <x v="93"/>
    <x v="48"/>
    <x v="16"/>
    <x v="5"/>
    <x v="1"/>
    <x v="1"/>
    <x v="0"/>
    <x v="270"/>
    <x v="1"/>
    <x v="2"/>
    <x v="2"/>
    <x v="2"/>
    <x v="2"/>
    <x v="1"/>
    <x v="7"/>
    <x v="3"/>
    <x v="12"/>
    <x v="9"/>
    <x v="26"/>
    <x v="111"/>
    <x v="40"/>
    <x v="3"/>
    <x v="36"/>
    <x v="170"/>
    <x v="134"/>
    <x v="38"/>
  </r>
  <r>
    <x v="13"/>
    <x v="63"/>
    <x v="9"/>
    <x v="248"/>
    <x v="1"/>
    <x v="17"/>
    <x v="111"/>
    <x v="47"/>
    <x v="26"/>
    <x v="1"/>
    <x v="3"/>
    <x v="3"/>
    <x v="4"/>
    <x v="127"/>
    <x v="4"/>
    <x v="82"/>
    <x v="75"/>
    <x v="113"/>
    <x v="121"/>
    <x v="93"/>
    <x v="48"/>
    <x v="16"/>
    <x v="5"/>
    <x v="1"/>
    <x v="1"/>
    <x v="0"/>
    <x v="270"/>
    <x v="1"/>
    <x v="2"/>
    <x v="2"/>
    <x v="2"/>
    <x v="2"/>
    <x v="1"/>
    <x v="12"/>
    <x v="3"/>
    <x v="6"/>
    <x v="5"/>
    <x v="26"/>
    <x v="111"/>
    <x v="40"/>
    <x v="3"/>
    <x v="36"/>
    <x v="170"/>
    <x v="134"/>
    <x v="38"/>
  </r>
  <r>
    <x v="13"/>
    <x v="63"/>
    <x v="14"/>
    <x v="58"/>
    <x v="2"/>
    <x v="17"/>
    <x v="111"/>
    <x v="16"/>
    <x v="26"/>
    <x v="1"/>
    <x v="3"/>
    <x v="3"/>
    <x v="4"/>
    <x v="127"/>
    <x v="4"/>
    <x v="82"/>
    <x v="75"/>
    <x v="113"/>
    <x v="121"/>
    <x v="93"/>
    <x v="48"/>
    <x v="16"/>
    <x v="5"/>
    <x v="1"/>
    <x v="1"/>
    <x v="0"/>
    <x v="270"/>
    <x v="1"/>
    <x v="2"/>
    <x v="2"/>
    <x v="2"/>
    <x v="2"/>
    <x v="1"/>
    <x v="7"/>
    <x v="3"/>
    <x v="6"/>
    <x v="5"/>
    <x v="26"/>
    <x v="21"/>
    <x v="14"/>
    <x v="5"/>
    <x v="35"/>
    <x v="170"/>
    <x v="36"/>
    <x v="38"/>
  </r>
  <r>
    <x v="13"/>
    <x v="64"/>
    <x v="19"/>
    <x v="163"/>
    <x v="2"/>
    <x v="17"/>
    <x v="22"/>
    <x v="71"/>
    <x v="26"/>
    <x v="1"/>
    <x v="1"/>
    <x v="1"/>
    <x v="3"/>
    <x v="30"/>
    <x v="4"/>
    <x v="17"/>
    <x v="17"/>
    <x v="25"/>
    <x v="24"/>
    <x v="93"/>
    <x v="48"/>
    <x v="16"/>
    <x v="5"/>
    <x v="1"/>
    <x v="1"/>
    <x v="0"/>
    <x v="270"/>
    <x v="1"/>
    <x v="2"/>
    <x v="2"/>
    <x v="2"/>
    <x v="2"/>
    <x v="1"/>
    <x v="7"/>
    <x v="3"/>
    <x v="6"/>
    <x v="5"/>
    <x v="14"/>
    <x v="26"/>
    <x v="62"/>
    <x v="3"/>
    <x v="35"/>
    <x v="170"/>
    <x v="36"/>
    <x v="38"/>
  </r>
  <r>
    <x v="13"/>
    <x v="65"/>
    <x v="13"/>
    <x v="156"/>
    <x v="2"/>
    <x v="17"/>
    <x v="111"/>
    <x v="34"/>
    <x v="26"/>
    <x v="1"/>
    <x v="3"/>
    <x v="3"/>
    <x v="4"/>
    <x v="127"/>
    <x v="4"/>
    <x v="82"/>
    <x v="75"/>
    <x v="113"/>
    <x v="121"/>
    <x v="93"/>
    <x v="48"/>
    <x v="16"/>
    <x v="5"/>
    <x v="1"/>
    <x v="1"/>
    <x v="0"/>
    <x v="270"/>
    <x v="1"/>
    <x v="2"/>
    <x v="2"/>
    <x v="2"/>
    <x v="2"/>
    <x v="1"/>
    <x v="7"/>
    <x v="3"/>
    <x v="6"/>
    <x v="5"/>
    <x v="26"/>
    <x v="111"/>
    <x v="29"/>
    <x v="5"/>
    <x v="35"/>
    <x v="70"/>
    <x v="134"/>
    <x v="38"/>
  </r>
  <r>
    <x v="13"/>
    <x v="66"/>
    <x v="19"/>
    <x v="215"/>
    <x v="2"/>
    <x v="17"/>
    <x v="19"/>
    <x v="71"/>
    <x v="26"/>
    <x v="1"/>
    <x v="1"/>
    <x v="1"/>
    <x v="3"/>
    <x v="30"/>
    <x v="4"/>
    <x v="17"/>
    <x v="17"/>
    <x v="22"/>
    <x v="22"/>
    <x v="14"/>
    <x v="48"/>
    <x v="16"/>
    <x v="5"/>
    <x v="1"/>
    <x v="2"/>
    <x v="1"/>
    <x v="220"/>
    <x v="1"/>
    <x v="2"/>
    <x v="2"/>
    <x v="2"/>
    <x v="2"/>
    <x v="1"/>
    <x v="60"/>
    <x v="18"/>
    <x v="12"/>
    <x v="9"/>
    <x v="26"/>
    <x v="24"/>
    <x v="62"/>
    <x v="3"/>
    <x v="36"/>
    <x v="170"/>
    <x v="36"/>
    <x v="45"/>
  </r>
  <r>
    <x v="13"/>
    <x v="68"/>
    <x v="1"/>
    <x v="211"/>
    <x v="2"/>
    <x v="17"/>
    <x v="111"/>
    <x v="51"/>
    <x v="26"/>
    <x v="1"/>
    <x v="3"/>
    <x v="3"/>
    <x v="4"/>
    <x v="127"/>
    <x v="4"/>
    <x v="82"/>
    <x v="75"/>
    <x v="113"/>
    <x v="121"/>
    <x v="93"/>
    <x v="48"/>
    <x v="16"/>
    <x v="5"/>
    <x v="1"/>
    <x v="1"/>
    <x v="0"/>
    <x v="270"/>
    <x v="1"/>
    <x v="2"/>
    <x v="2"/>
    <x v="2"/>
    <x v="2"/>
    <x v="1"/>
    <x v="42"/>
    <x v="3"/>
    <x v="6"/>
    <x v="5"/>
    <x v="15"/>
    <x v="111"/>
    <x v="43"/>
    <x v="5"/>
    <x v="37"/>
    <x v="70"/>
    <x v="134"/>
    <x v="35"/>
  </r>
  <r>
    <x v="13"/>
    <x v="68"/>
    <x v="7"/>
    <x v="224"/>
    <x v="2"/>
    <x v="17"/>
    <x v="111"/>
    <x v="47"/>
    <x v="26"/>
    <x v="1"/>
    <x v="3"/>
    <x v="3"/>
    <x v="4"/>
    <x v="127"/>
    <x v="4"/>
    <x v="82"/>
    <x v="75"/>
    <x v="113"/>
    <x v="121"/>
    <x v="93"/>
    <x v="48"/>
    <x v="16"/>
    <x v="5"/>
    <x v="1"/>
    <x v="1"/>
    <x v="0"/>
    <x v="270"/>
    <x v="1"/>
    <x v="2"/>
    <x v="2"/>
    <x v="2"/>
    <x v="2"/>
    <x v="1"/>
    <x v="42"/>
    <x v="3"/>
    <x v="10"/>
    <x v="5"/>
    <x v="26"/>
    <x v="111"/>
    <x v="40"/>
    <x v="3"/>
    <x v="29"/>
    <x v="72"/>
    <x v="134"/>
    <x v="35"/>
  </r>
  <r>
    <x v="13"/>
    <x v="68"/>
    <x v="13"/>
    <x v="218"/>
    <x v="2"/>
    <x v="17"/>
    <x v="111"/>
    <x v="34"/>
    <x v="26"/>
    <x v="1"/>
    <x v="3"/>
    <x v="3"/>
    <x v="4"/>
    <x v="127"/>
    <x v="4"/>
    <x v="82"/>
    <x v="75"/>
    <x v="113"/>
    <x v="121"/>
    <x v="93"/>
    <x v="48"/>
    <x v="16"/>
    <x v="5"/>
    <x v="1"/>
    <x v="1"/>
    <x v="0"/>
    <x v="270"/>
    <x v="1"/>
    <x v="2"/>
    <x v="2"/>
    <x v="2"/>
    <x v="2"/>
    <x v="1"/>
    <x v="42"/>
    <x v="3"/>
    <x v="6"/>
    <x v="5"/>
    <x v="15"/>
    <x v="111"/>
    <x v="29"/>
    <x v="5"/>
    <x v="37"/>
    <x v="70"/>
    <x v="134"/>
    <x v="35"/>
  </r>
  <r>
    <x v="13"/>
    <x v="68"/>
    <x v="19"/>
    <x v="192"/>
    <x v="2"/>
    <x v="17"/>
    <x v="19"/>
    <x v="56"/>
    <x v="26"/>
    <x v="1"/>
    <x v="1"/>
    <x v="1"/>
    <x v="3"/>
    <x v="38"/>
    <x v="4"/>
    <x v="16"/>
    <x v="16"/>
    <x v="22"/>
    <x v="21"/>
    <x v="93"/>
    <x v="48"/>
    <x v="16"/>
    <x v="5"/>
    <x v="1"/>
    <x v="1"/>
    <x v="0"/>
    <x v="270"/>
    <x v="1"/>
    <x v="2"/>
    <x v="2"/>
    <x v="2"/>
    <x v="2"/>
    <x v="1"/>
    <x v="42"/>
    <x v="3"/>
    <x v="6"/>
    <x v="5"/>
    <x v="9"/>
    <x v="23"/>
    <x v="47"/>
    <x v="3"/>
    <x v="37"/>
    <x v="170"/>
    <x v="36"/>
    <x v="35"/>
  </r>
  <r>
    <x v="13"/>
    <x v="48"/>
    <x v="19"/>
    <x v="339"/>
    <x v="2"/>
    <x v="17"/>
    <x v="30"/>
    <x v="56"/>
    <x v="26"/>
    <x v="1"/>
    <x v="1"/>
    <x v="1"/>
    <x v="3"/>
    <x v="40"/>
    <x v="4"/>
    <x v="18"/>
    <x v="18"/>
    <x v="33"/>
    <x v="32"/>
    <x v="93"/>
    <x v="48"/>
    <x v="16"/>
    <x v="5"/>
    <x v="1"/>
    <x v="1"/>
    <x v="0"/>
    <x v="270"/>
    <x v="1"/>
    <x v="2"/>
    <x v="2"/>
    <x v="2"/>
    <x v="2"/>
    <x v="1"/>
    <x v="60"/>
    <x v="18"/>
    <x v="12"/>
    <x v="9"/>
    <x v="26"/>
    <x v="115"/>
    <x v="68"/>
    <x v="6"/>
    <x v="75"/>
    <x v="170"/>
    <x v="55"/>
    <x v="74"/>
  </r>
  <r>
    <x v="13"/>
    <x v="72"/>
    <x v="13"/>
    <x v="362"/>
    <x v="2"/>
    <x v="17"/>
    <x v="33"/>
    <x v="40"/>
    <x v="26"/>
    <x v="1"/>
    <x v="1"/>
    <x v="1"/>
    <x v="3"/>
    <x v="125"/>
    <x v="1"/>
    <x v="80"/>
    <x v="73"/>
    <x v="36"/>
    <x v="38"/>
    <x v="28"/>
    <x v="48"/>
    <x v="16"/>
    <x v="5"/>
    <x v="1"/>
    <x v="2"/>
    <x v="1"/>
    <x v="136"/>
    <x v="1"/>
    <x v="2"/>
    <x v="2"/>
    <x v="2"/>
    <x v="2"/>
    <x v="1"/>
    <x v="60"/>
    <x v="18"/>
    <x v="12"/>
    <x v="9"/>
    <x v="26"/>
    <x v="115"/>
    <x v="68"/>
    <x v="6"/>
    <x v="75"/>
    <x v="170"/>
    <x v="134"/>
    <x v="74"/>
  </r>
  <r>
    <x v="13"/>
    <x v="72"/>
    <x v="1"/>
    <x v="366"/>
    <x v="2"/>
    <x v="17"/>
    <x v="28"/>
    <x v="51"/>
    <x v="12"/>
    <x v="1"/>
    <x v="1"/>
    <x v="1"/>
    <x v="3"/>
    <x v="30"/>
    <x v="4"/>
    <x v="13"/>
    <x v="13"/>
    <x v="31"/>
    <x v="30"/>
    <x v="93"/>
    <x v="48"/>
    <x v="16"/>
    <x v="5"/>
    <x v="1"/>
    <x v="1"/>
    <x v="0"/>
    <x v="270"/>
    <x v="1"/>
    <x v="2"/>
    <x v="2"/>
    <x v="2"/>
    <x v="2"/>
    <x v="1"/>
    <x v="60"/>
    <x v="18"/>
    <x v="12"/>
    <x v="9"/>
    <x v="26"/>
    <x v="34"/>
    <x v="68"/>
    <x v="6"/>
    <x v="75"/>
    <x v="170"/>
    <x v="73"/>
    <x v="74"/>
  </r>
  <r>
    <x v="13"/>
    <x v="72"/>
    <x v="7"/>
    <x v="368"/>
    <x v="2"/>
    <x v="17"/>
    <x v="29"/>
    <x v="47"/>
    <x v="26"/>
    <x v="1"/>
    <x v="1"/>
    <x v="1"/>
    <x v="3"/>
    <x v="36"/>
    <x v="4"/>
    <x v="15"/>
    <x v="15"/>
    <x v="32"/>
    <x v="31"/>
    <x v="93"/>
    <x v="48"/>
    <x v="16"/>
    <x v="5"/>
    <x v="1"/>
    <x v="1"/>
    <x v="0"/>
    <x v="270"/>
    <x v="1"/>
    <x v="2"/>
    <x v="1"/>
    <x v="1"/>
    <x v="2"/>
    <x v="1"/>
    <x v="33"/>
    <x v="3"/>
    <x v="12"/>
    <x v="9"/>
    <x v="26"/>
    <x v="32"/>
    <x v="40"/>
    <x v="3"/>
    <x v="75"/>
    <x v="170"/>
    <x v="134"/>
    <x v="74"/>
  </r>
  <r>
    <x v="13"/>
    <x v="73"/>
    <x v="7"/>
    <x v="142"/>
    <x v="2"/>
    <x v="13"/>
    <x v="111"/>
    <x v="47"/>
    <x v="26"/>
    <x v="1"/>
    <x v="3"/>
    <x v="3"/>
    <x v="4"/>
    <x v="127"/>
    <x v="4"/>
    <x v="82"/>
    <x v="73"/>
    <x v="113"/>
    <x v="125"/>
    <x v="93"/>
    <x v="48"/>
    <x v="16"/>
    <x v="5"/>
    <x v="1"/>
    <x v="0"/>
    <x v="5"/>
    <x v="270"/>
    <x v="1"/>
    <x v="2"/>
    <x v="2"/>
    <x v="2"/>
    <x v="2"/>
    <x v="1"/>
    <x v="60"/>
    <x v="18"/>
    <x v="12"/>
    <x v="9"/>
    <x v="0"/>
    <x v="113"/>
    <x v="68"/>
    <x v="6"/>
    <x v="75"/>
    <x v="108"/>
    <x v="134"/>
    <x v="74"/>
  </r>
  <r>
    <x v="13"/>
    <x v="73"/>
    <x v="14"/>
    <x v="142"/>
    <x v="2"/>
    <x v="17"/>
    <x v="111"/>
    <x v="70"/>
    <x v="26"/>
    <x v="1"/>
    <x v="3"/>
    <x v="3"/>
    <x v="4"/>
    <x v="127"/>
    <x v="4"/>
    <x v="82"/>
    <x v="75"/>
    <x v="113"/>
    <x v="121"/>
    <x v="93"/>
    <x v="48"/>
    <x v="16"/>
    <x v="5"/>
    <x v="1"/>
    <x v="4"/>
    <x v="0"/>
    <x v="270"/>
    <x v="1"/>
    <x v="2"/>
    <x v="2"/>
    <x v="2"/>
    <x v="2"/>
    <x v="1"/>
    <x v="60"/>
    <x v="18"/>
    <x v="12"/>
    <x v="9"/>
    <x v="26"/>
    <x v="33"/>
    <x v="40"/>
    <x v="6"/>
    <x v="75"/>
    <x v="170"/>
    <x v="134"/>
    <x v="74"/>
  </r>
  <r>
    <x v="14"/>
    <x v="57"/>
    <x v="19"/>
    <x v="328"/>
    <x v="2"/>
    <x v="17"/>
    <x v="111"/>
    <x v="77"/>
    <x v="26"/>
    <x v="1"/>
    <x v="3"/>
    <x v="3"/>
    <x v="4"/>
    <x v="127"/>
    <x v="4"/>
    <x v="82"/>
    <x v="75"/>
    <x v="113"/>
    <x v="121"/>
    <x v="93"/>
    <x v="48"/>
    <x v="16"/>
    <x v="5"/>
    <x v="1"/>
    <x v="1"/>
    <x v="0"/>
    <x v="270"/>
    <x v="1"/>
    <x v="2"/>
    <x v="2"/>
    <x v="2"/>
    <x v="2"/>
    <x v="1"/>
    <x v="60"/>
    <x v="18"/>
    <x v="12"/>
    <x v="9"/>
    <x v="26"/>
    <x v="115"/>
    <x v="61"/>
    <x v="6"/>
    <x v="75"/>
    <x v="170"/>
    <x v="134"/>
    <x v="55"/>
  </r>
  <r>
    <x v="14"/>
    <x v="58"/>
    <x v="7"/>
    <x v="189"/>
    <x v="2"/>
    <x v="17"/>
    <x v="20"/>
    <x v="47"/>
    <x v="26"/>
    <x v="1"/>
    <x v="1"/>
    <x v="1"/>
    <x v="3"/>
    <x v="36"/>
    <x v="4"/>
    <x v="15"/>
    <x v="15"/>
    <x v="23"/>
    <x v="22"/>
    <x v="93"/>
    <x v="48"/>
    <x v="16"/>
    <x v="5"/>
    <x v="1"/>
    <x v="1"/>
    <x v="0"/>
    <x v="270"/>
    <x v="1"/>
    <x v="2"/>
    <x v="1"/>
    <x v="1"/>
    <x v="2"/>
    <x v="1"/>
    <x v="34"/>
    <x v="3"/>
    <x v="12"/>
    <x v="9"/>
    <x v="26"/>
    <x v="111"/>
    <x v="40"/>
    <x v="6"/>
    <x v="75"/>
    <x v="170"/>
    <x v="134"/>
    <x v="55"/>
  </r>
  <r>
    <x v="15"/>
    <x v="71"/>
    <x v="13"/>
    <x v="369"/>
    <x v="2"/>
    <x v="17"/>
    <x v="111"/>
    <x v="77"/>
    <x v="26"/>
    <x v="1"/>
    <x v="3"/>
    <x v="3"/>
    <x v="4"/>
    <x v="127"/>
    <x v="4"/>
    <x v="82"/>
    <x v="75"/>
    <x v="113"/>
    <x v="121"/>
    <x v="93"/>
    <x v="48"/>
    <x v="16"/>
    <x v="5"/>
    <x v="1"/>
    <x v="1"/>
    <x v="0"/>
    <x v="270"/>
    <x v="1"/>
    <x v="2"/>
    <x v="2"/>
    <x v="2"/>
    <x v="2"/>
    <x v="1"/>
    <x v="60"/>
    <x v="18"/>
    <x v="12"/>
    <x v="9"/>
    <x v="26"/>
    <x v="111"/>
    <x v="61"/>
    <x v="3"/>
    <x v="75"/>
    <x v="170"/>
    <x v="134"/>
    <x v="74"/>
  </r>
  <r>
    <x v="16"/>
    <x v="60"/>
    <x v="9"/>
    <x v="55"/>
    <x v="0"/>
    <x v="17"/>
    <x v="111"/>
    <x v="47"/>
    <x v="26"/>
    <x v="1"/>
    <x v="3"/>
    <x v="3"/>
    <x v="4"/>
    <x v="127"/>
    <x v="4"/>
    <x v="82"/>
    <x v="75"/>
    <x v="113"/>
    <x v="121"/>
    <x v="93"/>
    <x v="48"/>
    <x v="16"/>
    <x v="5"/>
    <x v="1"/>
    <x v="1"/>
    <x v="0"/>
    <x v="270"/>
    <x v="1"/>
    <x v="2"/>
    <x v="2"/>
    <x v="2"/>
    <x v="2"/>
    <x v="1"/>
    <x v="24"/>
    <x v="3"/>
    <x v="2"/>
    <x v="5"/>
    <x v="26"/>
    <x v="34"/>
    <x v="40"/>
    <x v="3"/>
    <x v="75"/>
    <x v="170"/>
    <x v="134"/>
    <x v="39"/>
  </r>
  <r>
    <x v="18"/>
    <x v="78"/>
    <x v="1"/>
    <x v="373"/>
    <x v="2"/>
    <x v="17"/>
    <x v="22"/>
    <x v="51"/>
    <x v="12"/>
    <x v="1"/>
    <x v="1"/>
    <x v="1"/>
    <x v="3"/>
    <x v="31"/>
    <x v="4"/>
    <x v="13"/>
    <x v="13"/>
    <x v="25"/>
    <x v="26"/>
    <x v="18"/>
    <x v="48"/>
    <x v="16"/>
    <x v="5"/>
    <x v="1"/>
    <x v="2"/>
    <x v="1"/>
    <x v="165"/>
    <x v="1"/>
    <x v="2"/>
    <x v="2"/>
    <x v="2"/>
    <x v="2"/>
    <x v="1"/>
    <x v="60"/>
    <x v="18"/>
    <x v="12"/>
    <x v="9"/>
    <x v="26"/>
    <x v="33"/>
    <x v="68"/>
    <x v="6"/>
    <x v="75"/>
    <x v="170"/>
    <x v="36"/>
    <x v="74"/>
  </r>
  <r>
    <x v="18"/>
    <x v="78"/>
    <x v="3"/>
    <x v="302"/>
    <x v="2"/>
    <x v="17"/>
    <x v="31"/>
    <x v="9"/>
    <x v="12"/>
    <x v="1"/>
    <x v="1"/>
    <x v="1"/>
    <x v="3"/>
    <x v="39"/>
    <x v="3"/>
    <x v="17"/>
    <x v="17"/>
    <x v="34"/>
    <x v="33"/>
    <x v="93"/>
    <x v="48"/>
    <x v="16"/>
    <x v="5"/>
    <x v="1"/>
    <x v="1"/>
    <x v="0"/>
    <x v="270"/>
    <x v="1"/>
    <x v="2"/>
    <x v="2"/>
    <x v="2"/>
    <x v="2"/>
    <x v="1"/>
    <x v="60"/>
    <x v="18"/>
    <x v="12"/>
    <x v="9"/>
    <x v="26"/>
    <x v="31"/>
    <x v="63"/>
    <x v="6"/>
    <x v="75"/>
    <x v="170"/>
    <x v="134"/>
    <x v="74"/>
  </r>
  <r>
    <x v="18"/>
    <x v="78"/>
    <x v="9"/>
    <x v="282"/>
    <x v="2"/>
    <x v="17"/>
    <x v="19"/>
    <x v="47"/>
    <x v="26"/>
    <x v="1"/>
    <x v="1"/>
    <x v="1"/>
    <x v="3"/>
    <x v="125"/>
    <x v="1"/>
    <x v="80"/>
    <x v="73"/>
    <x v="22"/>
    <x v="20"/>
    <x v="13"/>
    <x v="48"/>
    <x v="16"/>
    <x v="5"/>
    <x v="1"/>
    <x v="2"/>
    <x v="1"/>
    <x v="254"/>
    <x v="1"/>
    <x v="2"/>
    <x v="2"/>
    <x v="2"/>
    <x v="2"/>
    <x v="1"/>
    <x v="60"/>
    <x v="18"/>
    <x v="12"/>
    <x v="9"/>
    <x v="26"/>
    <x v="25"/>
    <x v="40"/>
    <x v="6"/>
    <x v="75"/>
    <x v="170"/>
    <x v="134"/>
    <x v="67"/>
  </r>
  <r>
    <x v="18"/>
    <x v="78"/>
    <x v="7"/>
    <x v="208"/>
    <x v="2"/>
    <x v="17"/>
    <x v="23"/>
    <x v="47"/>
    <x v="26"/>
    <x v="1"/>
    <x v="1"/>
    <x v="1"/>
    <x v="3"/>
    <x v="36"/>
    <x v="4"/>
    <x v="15"/>
    <x v="15"/>
    <x v="26"/>
    <x v="25"/>
    <x v="93"/>
    <x v="48"/>
    <x v="16"/>
    <x v="5"/>
    <x v="1"/>
    <x v="1"/>
    <x v="0"/>
    <x v="270"/>
    <x v="1"/>
    <x v="2"/>
    <x v="1"/>
    <x v="1"/>
    <x v="2"/>
    <x v="1"/>
    <x v="60"/>
    <x v="18"/>
    <x v="12"/>
    <x v="9"/>
    <x v="26"/>
    <x v="25"/>
    <x v="40"/>
    <x v="6"/>
    <x v="75"/>
    <x v="170"/>
    <x v="134"/>
    <x v="67"/>
  </r>
  <r>
    <x v="18"/>
    <x v="78"/>
    <x v="13"/>
    <x v="389"/>
    <x v="2"/>
    <x v="17"/>
    <x v="111"/>
    <x v="17"/>
    <x v="12"/>
    <x v="1"/>
    <x v="3"/>
    <x v="3"/>
    <x v="4"/>
    <x v="127"/>
    <x v="4"/>
    <x v="82"/>
    <x v="75"/>
    <x v="113"/>
    <x v="121"/>
    <x v="93"/>
    <x v="48"/>
    <x v="16"/>
    <x v="5"/>
    <x v="1"/>
    <x v="4"/>
    <x v="0"/>
    <x v="270"/>
    <x v="1"/>
    <x v="2"/>
    <x v="2"/>
    <x v="2"/>
    <x v="2"/>
    <x v="1"/>
    <x v="60"/>
    <x v="18"/>
    <x v="12"/>
    <x v="9"/>
    <x v="26"/>
    <x v="115"/>
    <x v="68"/>
    <x v="6"/>
    <x v="75"/>
    <x v="133"/>
    <x v="134"/>
    <x v="74"/>
  </r>
  <r>
    <x v="20"/>
    <x v="80"/>
    <x v="7"/>
    <x v="81"/>
    <x v="2"/>
    <x v="17"/>
    <x v="29"/>
    <x v="47"/>
    <x v="26"/>
    <x v="1"/>
    <x v="1"/>
    <x v="1"/>
    <x v="3"/>
    <x v="36"/>
    <x v="4"/>
    <x v="8"/>
    <x v="8"/>
    <x v="32"/>
    <x v="31"/>
    <x v="93"/>
    <x v="48"/>
    <x v="16"/>
    <x v="5"/>
    <x v="1"/>
    <x v="1"/>
    <x v="0"/>
    <x v="270"/>
    <x v="1"/>
    <x v="2"/>
    <x v="1"/>
    <x v="1"/>
    <x v="2"/>
    <x v="1"/>
    <x v="60"/>
    <x v="18"/>
    <x v="12"/>
    <x v="9"/>
    <x v="26"/>
    <x v="25"/>
    <x v="40"/>
    <x v="6"/>
    <x v="75"/>
    <x v="170"/>
    <x v="36"/>
    <x v="74"/>
  </r>
  <r>
    <x v="21"/>
    <x v="82"/>
    <x v="9"/>
    <x v="109"/>
    <x v="0"/>
    <x v="17"/>
    <x v="20"/>
    <x v="47"/>
    <x v="26"/>
    <x v="1"/>
    <x v="1"/>
    <x v="1"/>
    <x v="3"/>
    <x v="125"/>
    <x v="1"/>
    <x v="80"/>
    <x v="73"/>
    <x v="23"/>
    <x v="25"/>
    <x v="17"/>
    <x v="48"/>
    <x v="16"/>
    <x v="5"/>
    <x v="1"/>
    <x v="2"/>
    <x v="1"/>
    <x v="33"/>
    <x v="1"/>
    <x v="2"/>
    <x v="2"/>
    <x v="2"/>
    <x v="2"/>
    <x v="1"/>
    <x v="60"/>
    <x v="12"/>
    <x v="3"/>
    <x v="4"/>
    <x v="26"/>
    <x v="111"/>
    <x v="40"/>
    <x v="3"/>
    <x v="38"/>
    <x v="170"/>
    <x v="134"/>
    <x v="74"/>
  </r>
  <r>
    <x v="21"/>
    <x v="83"/>
    <x v="1"/>
    <x v="284"/>
    <x v="2"/>
    <x v="17"/>
    <x v="25"/>
    <x v="59"/>
    <x v="26"/>
    <x v="1"/>
    <x v="1"/>
    <x v="1"/>
    <x v="3"/>
    <x v="32"/>
    <x v="4"/>
    <x v="13"/>
    <x v="13"/>
    <x v="28"/>
    <x v="27"/>
    <x v="93"/>
    <x v="48"/>
    <x v="16"/>
    <x v="5"/>
    <x v="1"/>
    <x v="1"/>
    <x v="0"/>
    <x v="270"/>
    <x v="1"/>
    <x v="2"/>
    <x v="2"/>
    <x v="2"/>
    <x v="2"/>
    <x v="1"/>
    <x v="5"/>
    <x v="12"/>
    <x v="3"/>
    <x v="4"/>
    <x v="5"/>
    <x v="111"/>
    <x v="51"/>
    <x v="5"/>
    <x v="40"/>
    <x v="73"/>
    <x v="36"/>
    <x v="12"/>
  </r>
  <r>
    <x v="21"/>
    <x v="83"/>
    <x v="7"/>
    <x v="261"/>
    <x v="2"/>
    <x v="17"/>
    <x v="111"/>
    <x v="47"/>
    <x v="26"/>
    <x v="1"/>
    <x v="3"/>
    <x v="3"/>
    <x v="4"/>
    <x v="127"/>
    <x v="4"/>
    <x v="82"/>
    <x v="75"/>
    <x v="113"/>
    <x v="121"/>
    <x v="93"/>
    <x v="48"/>
    <x v="16"/>
    <x v="5"/>
    <x v="1"/>
    <x v="1"/>
    <x v="0"/>
    <x v="270"/>
    <x v="1"/>
    <x v="2"/>
    <x v="2"/>
    <x v="2"/>
    <x v="2"/>
    <x v="1"/>
    <x v="5"/>
    <x v="12"/>
    <x v="3"/>
    <x v="4"/>
    <x v="5"/>
    <x v="111"/>
    <x v="40"/>
    <x v="3"/>
    <x v="40"/>
    <x v="170"/>
    <x v="134"/>
    <x v="12"/>
  </r>
  <r>
    <x v="21"/>
    <x v="83"/>
    <x v="13"/>
    <x v="265"/>
    <x v="2"/>
    <x v="17"/>
    <x v="24"/>
    <x v="48"/>
    <x v="26"/>
    <x v="1"/>
    <x v="1"/>
    <x v="1"/>
    <x v="3"/>
    <x v="30"/>
    <x v="4"/>
    <x v="18"/>
    <x v="18"/>
    <x v="27"/>
    <x v="26"/>
    <x v="93"/>
    <x v="48"/>
    <x v="16"/>
    <x v="5"/>
    <x v="1"/>
    <x v="1"/>
    <x v="0"/>
    <x v="270"/>
    <x v="1"/>
    <x v="2"/>
    <x v="2"/>
    <x v="2"/>
    <x v="2"/>
    <x v="1"/>
    <x v="5"/>
    <x v="12"/>
    <x v="3"/>
    <x v="4"/>
    <x v="5"/>
    <x v="111"/>
    <x v="41"/>
    <x v="5"/>
    <x v="40"/>
    <x v="61"/>
    <x v="49"/>
    <x v="12"/>
  </r>
  <r>
    <x v="21"/>
    <x v="83"/>
    <x v="19"/>
    <x v="13"/>
    <x v="2"/>
    <x v="17"/>
    <x v="23"/>
    <x v="74"/>
    <x v="22"/>
    <x v="1"/>
    <x v="1"/>
    <x v="1"/>
    <x v="3"/>
    <x v="30"/>
    <x v="4"/>
    <x v="17"/>
    <x v="17"/>
    <x v="26"/>
    <x v="25"/>
    <x v="93"/>
    <x v="48"/>
    <x v="16"/>
    <x v="5"/>
    <x v="1"/>
    <x v="1"/>
    <x v="0"/>
    <x v="270"/>
    <x v="1"/>
    <x v="2"/>
    <x v="2"/>
    <x v="2"/>
    <x v="1"/>
    <x v="1"/>
    <x v="5"/>
    <x v="12"/>
    <x v="3"/>
    <x v="4"/>
    <x v="5"/>
    <x v="27"/>
    <x v="56"/>
    <x v="3"/>
    <x v="40"/>
    <x v="170"/>
    <x v="36"/>
    <x v="12"/>
  </r>
  <r>
    <x v="21"/>
    <x v="84"/>
    <x v="7"/>
    <x v="70"/>
    <x v="2"/>
    <x v="17"/>
    <x v="111"/>
    <x v="47"/>
    <x v="26"/>
    <x v="1"/>
    <x v="3"/>
    <x v="3"/>
    <x v="4"/>
    <x v="127"/>
    <x v="4"/>
    <x v="82"/>
    <x v="75"/>
    <x v="113"/>
    <x v="121"/>
    <x v="93"/>
    <x v="48"/>
    <x v="16"/>
    <x v="5"/>
    <x v="1"/>
    <x v="1"/>
    <x v="0"/>
    <x v="270"/>
    <x v="1"/>
    <x v="2"/>
    <x v="2"/>
    <x v="2"/>
    <x v="2"/>
    <x v="1"/>
    <x v="15"/>
    <x v="10"/>
    <x v="12"/>
    <x v="4"/>
    <x v="26"/>
    <x v="111"/>
    <x v="40"/>
    <x v="3"/>
    <x v="41"/>
    <x v="170"/>
    <x v="134"/>
    <x v="40"/>
  </r>
  <r>
    <x v="21"/>
    <x v="84"/>
    <x v="14"/>
    <x v="72"/>
    <x v="2"/>
    <x v="17"/>
    <x v="24"/>
    <x v="67"/>
    <x v="26"/>
    <x v="1"/>
    <x v="1"/>
    <x v="1"/>
    <x v="3"/>
    <x v="25"/>
    <x v="4"/>
    <x v="13"/>
    <x v="13"/>
    <x v="27"/>
    <x v="27"/>
    <x v="19"/>
    <x v="48"/>
    <x v="16"/>
    <x v="5"/>
    <x v="1"/>
    <x v="2"/>
    <x v="1"/>
    <x v="251"/>
    <x v="1"/>
    <x v="2"/>
    <x v="2"/>
    <x v="2"/>
    <x v="2"/>
    <x v="1"/>
    <x v="15"/>
    <x v="10"/>
    <x v="12"/>
    <x v="4"/>
    <x v="26"/>
    <x v="30"/>
    <x v="59"/>
    <x v="3"/>
    <x v="41"/>
    <x v="170"/>
    <x v="36"/>
    <x v="40"/>
  </r>
  <r>
    <x v="21"/>
    <x v="85"/>
    <x v="7"/>
    <x v="388"/>
    <x v="2"/>
    <x v="17"/>
    <x v="21"/>
    <x v="47"/>
    <x v="26"/>
    <x v="1"/>
    <x v="1"/>
    <x v="1"/>
    <x v="3"/>
    <x v="36"/>
    <x v="4"/>
    <x v="15"/>
    <x v="15"/>
    <x v="24"/>
    <x v="23"/>
    <x v="93"/>
    <x v="48"/>
    <x v="16"/>
    <x v="5"/>
    <x v="1"/>
    <x v="1"/>
    <x v="0"/>
    <x v="270"/>
    <x v="1"/>
    <x v="2"/>
    <x v="1"/>
    <x v="1"/>
    <x v="2"/>
    <x v="1"/>
    <x v="60"/>
    <x v="18"/>
    <x v="12"/>
    <x v="9"/>
    <x v="26"/>
    <x v="115"/>
    <x v="68"/>
    <x v="3"/>
    <x v="75"/>
    <x v="89"/>
    <x v="134"/>
    <x v="74"/>
  </r>
  <r>
    <x v="21"/>
    <x v="87"/>
    <x v="7"/>
    <x v="296"/>
    <x v="2"/>
    <x v="17"/>
    <x v="111"/>
    <x v="47"/>
    <x v="26"/>
    <x v="1"/>
    <x v="3"/>
    <x v="3"/>
    <x v="4"/>
    <x v="127"/>
    <x v="4"/>
    <x v="82"/>
    <x v="75"/>
    <x v="113"/>
    <x v="121"/>
    <x v="93"/>
    <x v="48"/>
    <x v="16"/>
    <x v="5"/>
    <x v="1"/>
    <x v="1"/>
    <x v="0"/>
    <x v="270"/>
    <x v="1"/>
    <x v="2"/>
    <x v="2"/>
    <x v="2"/>
    <x v="2"/>
    <x v="1"/>
    <x v="14"/>
    <x v="12"/>
    <x v="3"/>
    <x v="4"/>
    <x v="26"/>
    <x v="111"/>
    <x v="40"/>
    <x v="3"/>
    <x v="46"/>
    <x v="10"/>
    <x v="134"/>
    <x v="25"/>
  </r>
  <r>
    <x v="21"/>
    <x v="86"/>
    <x v="13"/>
    <x v="52"/>
    <x v="2"/>
    <x v="17"/>
    <x v="26"/>
    <x v="61"/>
    <x v="26"/>
    <x v="1"/>
    <x v="1"/>
    <x v="1"/>
    <x v="3"/>
    <x v="27"/>
    <x v="4"/>
    <x v="13"/>
    <x v="13"/>
    <x v="29"/>
    <x v="28"/>
    <x v="93"/>
    <x v="48"/>
    <x v="16"/>
    <x v="5"/>
    <x v="1"/>
    <x v="1"/>
    <x v="0"/>
    <x v="270"/>
    <x v="1"/>
    <x v="2"/>
    <x v="2"/>
    <x v="2"/>
    <x v="2"/>
    <x v="1"/>
    <x v="58"/>
    <x v="12"/>
    <x v="3"/>
    <x v="4"/>
    <x v="26"/>
    <x v="29"/>
    <x v="53"/>
    <x v="3"/>
    <x v="42"/>
    <x v="170"/>
    <x v="36"/>
    <x v="25"/>
  </r>
  <r>
    <x v="21"/>
    <x v="86"/>
    <x v="19"/>
    <x v="140"/>
    <x v="2"/>
    <x v="17"/>
    <x v="19"/>
    <x v="74"/>
    <x v="26"/>
    <x v="1"/>
    <x v="1"/>
    <x v="1"/>
    <x v="3"/>
    <x v="30"/>
    <x v="3"/>
    <x v="17"/>
    <x v="17"/>
    <x v="22"/>
    <x v="22"/>
    <x v="14"/>
    <x v="48"/>
    <x v="16"/>
    <x v="5"/>
    <x v="1"/>
    <x v="2"/>
    <x v="1"/>
    <x v="71"/>
    <x v="1"/>
    <x v="2"/>
    <x v="2"/>
    <x v="2"/>
    <x v="1"/>
    <x v="1"/>
    <x v="58"/>
    <x v="12"/>
    <x v="3"/>
    <x v="4"/>
    <x v="7"/>
    <x v="23"/>
    <x v="65"/>
    <x v="3"/>
    <x v="42"/>
    <x v="170"/>
    <x v="56"/>
    <x v="26"/>
  </r>
  <r>
    <x v="21"/>
    <x v="89"/>
    <x v="7"/>
    <x v="61"/>
    <x v="0"/>
    <x v="17"/>
    <x v="111"/>
    <x v="47"/>
    <x v="26"/>
    <x v="1"/>
    <x v="3"/>
    <x v="3"/>
    <x v="4"/>
    <x v="127"/>
    <x v="4"/>
    <x v="82"/>
    <x v="75"/>
    <x v="113"/>
    <x v="121"/>
    <x v="93"/>
    <x v="48"/>
    <x v="16"/>
    <x v="5"/>
    <x v="1"/>
    <x v="1"/>
    <x v="0"/>
    <x v="270"/>
    <x v="1"/>
    <x v="2"/>
    <x v="2"/>
    <x v="2"/>
    <x v="2"/>
    <x v="1"/>
    <x v="14"/>
    <x v="12"/>
    <x v="3"/>
    <x v="4"/>
    <x v="7"/>
    <x v="111"/>
    <x v="40"/>
    <x v="3"/>
    <x v="50"/>
    <x v="11"/>
    <x v="134"/>
    <x v="16"/>
  </r>
  <r>
    <x v="21"/>
    <x v="88"/>
    <x v="13"/>
    <x v="385"/>
    <x v="2"/>
    <x v="17"/>
    <x v="26"/>
    <x v="61"/>
    <x v="26"/>
    <x v="1"/>
    <x v="1"/>
    <x v="1"/>
    <x v="3"/>
    <x v="27"/>
    <x v="4"/>
    <x v="13"/>
    <x v="13"/>
    <x v="29"/>
    <x v="28"/>
    <x v="93"/>
    <x v="48"/>
    <x v="16"/>
    <x v="5"/>
    <x v="1"/>
    <x v="1"/>
    <x v="0"/>
    <x v="270"/>
    <x v="1"/>
    <x v="2"/>
    <x v="2"/>
    <x v="2"/>
    <x v="2"/>
    <x v="1"/>
    <x v="13"/>
    <x v="12"/>
    <x v="3"/>
    <x v="4"/>
    <x v="7"/>
    <x v="29"/>
    <x v="53"/>
    <x v="3"/>
    <x v="43"/>
    <x v="170"/>
    <x v="36"/>
    <x v="16"/>
  </r>
  <r>
    <x v="21"/>
    <x v="88"/>
    <x v="19"/>
    <x v="126"/>
    <x v="2"/>
    <x v="17"/>
    <x v="20"/>
    <x v="74"/>
    <x v="26"/>
    <x v="1"/>
    <x v="1"/>
    <x v="1"/>
    <x v="3"/>
    <x v="30"/>
    <x v="3"/>
    <x v="17"/>
    <x v="17"/>
    <x v="23"/>
    <x v="22"/>
    <x v="93"/>
    <x v="48"/>
    <x v="16"/>
    <x v="5"/>
    <x v="1"/>
    <x v="1"/>
    <x v="0"/>
    <x v="270"/>
    <x v="1"/>
    <x v="2"/>
    <x v="2"/>
    <x v="2"/>
    <x v="1"/>
    <x v="1"/>
    <x v="13"/>
    <x v="12"/>
    <x v="3"/>
    <x v="4"/>
    <x v="7"/>
    <x v="24"/>
    <x v="65"/>
    <x v="3"/>
    <x v="43"/>
    <x v="170"/>
    <x v="41"/>
    <x v="16"/>
  </r>
  <r>
    <x v="21"/>
    <x v="90"/>
    <x v="7"/>
    <x v="38"/>
    <x v="2"/>
    <x v="17"/>
    <x v="111"/>
    <x v="47"/>
    <x v="26"/>
    <x v="1"/>
    <x v="3"/>
    <x v="3"/>
    <x v="4"/>
    <x v="127"/>
    <x v="4"/>
    <x v="82"/>
    <x v="75"/>
    <x v="113"/>
    <x v="121"/>
    <x v="93"/>
    <x v="48"/>
    <x v="16"/>
    <x v="5"/>
    <x v="1"/>
    <x v="1"/>
    <x v="0"/>
    <x v="270"/>
    <x v="1"/>
    <x v="2"/>
    <x v="2"/>
    <x v="2"/>
    <x v="2"/>
    <x v="1"/>
    <x v="14"/>
    <x v="12"/>
    <x v="3"/>
    <x v="4"/>
    <x v="26"/>
    <x v="111"/>
    <x v="40"/>
    <x v="3"/>
    <x v="44"/>
    <x v="170"/>
    <x v="134"/>
    <x v="32"/>
  </r>
  <r>
    <x v="21"/>
    <x v="91"/>
    <x v="7"/>
    <x v="196"/>
    <x v="2"/>
    <x v="17"/>
    <x v="111"/>
    <x v="47"/>
    <x v="26"/>
    <x v="1"/>
    <x v="3"/>
    <x v="3"/>
    <x v="4"/>
    <x v="127"/>
    <x v="4"/>
    <x v="82"/>
    <x v="75"/>
    <x v="113"/>
    <x v="121"/>
    <x v="93"/>
    <x v="48"/>
    <x v="16"/>
    <x v="5"/>
    <x v="1"/>
    <x v="1"/>
    <x v="0"/>
    <x v="270"/>
    <x v="1"/>
    <x v="2"/>
    <x v="2"/>
    <x v="2"/>
    <x v="2"/>
    <x v="1"/>
    <x v="25"/>
    <x v="12"/>
    <x v="3"/>
    <x v="4"/>
    <x v="8"/>
    <x v="111"/>
    <x v="40"/>
    <x v="5"/>
    <x v="39"/>
    <x v="64"/>
    <x v="134"/>
    <x v="36"/>
  </r>
  <r>
    <x v="21"/>
    <x v="92"/>
    <x v="13"/>
    <x v="137"/>
    <x v="2"/>
    <x v="17"/>
    <x v="26"/>
    <x v="61"/>
    <x v="26"/>
    <x v="1"/>
    <x v="1"/>
    <x v="1"/>
    <x v="3"/>
    <x v="27"/>
    <x v="4"/>
    <x v="13"/>
    <x v="13"/>
    <x v="29"/>
    <x v="28"/>
    <x v="93"/>
    <x v="48"/>
    <x v="16"/>
    <x v="5"/>
    <x v="1"/>
    <x v="1"/>
    <x v="0"/>
    <x v="270"/>
    <x v="1"/>
    <x v="2"/>
    <x v="2"/>
    <x v="2"/>
    <x v="2"/>
    <x v="1"/>
    <x v="35"/>
    <x v="12"/>
    <x v="3"/>
    <x v="4"/>
    <x v="26"/>
    <x v="29"/>
    <x v="53"/>
    <x v="3"/>
    <x v="45"/>
    <x v="170"/>
    <x v="36"/>
    <x v="30"/>
  </r>
  <r>
    <x v="21"/>
    <x v="92"/>
    <x v="19"/>
    <x v="345"/>
    <x v="2"/>
    <x v="17"/>
    <x v="22"/>
    <x v="74"/>
    <x v="26"/>
    <x v="1"/>
    <x v="1"/>
    <x v="1"/>
    <x v="3"/>
    <x v="30"/>
    <x v="3"/>
    <x v="17"/>
    <x v="17"/>
    <x v="25"/>
    <x v="24"/>
    <x v="93"/>
    <x v="48"/>
    <x v="16"/>
    <x v="5"/>
    <x v="1"/>
    <x v="1"/>
    <x v="0"/>
    <x v="270"/>
    <x v="1"/>
    <x v="2"/>
    <x v="2"/>
    <x v="2"/>
    <x v="1"/>
    <x v="1"/>
    <x v="35"/>
    <x v="12"/>
    <x v="3"/>
    <x v="4"/>
    <x v="7"/>
    <x v="25"/>
    <x v="65"/>
    <x v="3"/>
    <x v="45"/>
    <x v="170"/>
    <x v="43"/>
    <x v="31"/>
  </r>
  <r>
    <x v="21"/>
    <x v="93"/>
    <x v="7"/>
    <x v="195"/>
    <x v="2"/>
    <x v="17"/>
    <x v="111"/>
    <x v="47"/>
    <x v="26"/>
    <x v="1"/>
    <x v="3"/>
    <x v="3"/>
    <x v="4"/>
    <x v="127"/>
    <x v="4"/>
    <x v="82"/>
    <x v="75"/>
    <x v="113"/>
    <x v="121"/>
    <x v="93"/>
    <x v="48"/>
    <x v="16"/>
    <x v="5"/>
    <x v="1"/>
    <x v="1"/>
    <x v="0"/>
    <x v="270"/>
    <x v="1"/>
    <x v="2"/>
    <x v="2"/>
    <x v="2"/>
    <x v="2"/>
    <x v="1"/>
    <x v="14"/>
    <x v="12"/>
    <x v="3"/>
    <x v="4"/>
    <x v="26"/>
    <x v="111"/>
    <x v="40"/>
    <x v="3"/>
    <x v="39"/>
    <x v="170"/>
    <x v="134"/>
    <x v="30"/>
  </r>
  <r>
    <x v="21"/>
    <x v="96"/>
    <x v="1"/>
    <x v="303"/>
    <x v="2"/>
    <x v="17"/>
    <x v="20"/>
    <x v="51"/>
    <x v="5"/>
    <x v="1"/>
    <x v="1"/>
    <x v="1"/>
    <x v="3"/>
    <x v="31"/>
    <x v="4"/>
    <x v="12"/>
    <x v="12"/>
    <x v="23"/>
    <x v="22"/>
    <x v="93"/>
    <x v="48"/>
    <x v="16"/>
    <x v="5"/>
    <x v="1"/>
    <x v="1"/>
    <x v="0"/>
    <x v="270"/>
    <x v="1"/>
    <x v="2"/>
    <x v="2"/>
    <x v="2"/>
    <x v="2"/>
    <x v="1"/>
    <x v="14"/>
    <x v="12"/>
    <x v="3"/>
    <x v="4"/>
    <x v="26"/>
    <x v="22"/>
    <x v="43"/>
    <x v="3"/>
    <x v="44"/>
    <x v="170"/>
    <x v="36"/>
    <x v="30"/>
  </r>
  <r>
    <x v="21"/>
    <x v="96"/>
    <x v="2"/>
    <x v="123"/>
    <x v="2"/>
    <x v="17"/>
    <x v="24"/>
    <x v="51"/>
    <x v="5"/>
    <x v="1"/>
    <x v="1"/>
    <x v="1"/>
    <x v="3"/>
    <x v="31"/>
    <x v="4"/>
    <x v="12"/>
    <x v="12"/>
    <x v="27"/>
    <x v="26"/>
    <x v="93"/>
    <x v="48"/>
    <x v="16"/>
    <x v="5"/>
    <x v="1"/>
    <x v="1"/>
    <x v="0"/>
    <x v="270"/>
    <x v="1"/>
    <x v="2"/>
    <x v="2"/>
    <x v="2"/>
    <x v="2"/>
    <x v="1"/>
    <x v="14"/>
    <x v="12"/>
    <x v="3"/>
    <x v="4"/>
    <x v="26"/>
    <x v="28"/>
    <x v="43"/>
    <x v="3"/>
    <x v="44"/>
    <x v="170"/>
    <x v="36"/>
    <x v="31"/>
  </r>
  <r>
    <x v="21"/>
    <x v="97"/>
    <x v="7"/>
    <x v="93"/>
    <x v="2"/>
    <x v="17"/>
    <x v="111"/>
    <x v="47"/>
    <x v="26"/>
    <x v="1"/>
    <x v="3"/>
    <x v="3"/>
    <x v="4"/>
    <x v="127"/>
    <x v="4"/>
    <x v="82"/>
    <x v="75"/>
    <x v="113"/>
    <x v="121"/>
    <x v="93"/>
    <x v="48"/>
    <x v="16"/>
    <x v="5"/>
    <x v="1"/>
    <x v="1"/>
    <x v="0"/>
    <x v="270"/>
    <x v="1"/>
    <x v="2"/>
    <x v="2"/>
    <x v="2"/>
    <x v="2"/>
    <x v="1"/>
    <x v="9"/>
    <x v="12"/>
    <x v="3"/>
    <x v="4"/>
    <x v="26"/>
    <x v="111"/>
    <x v="40"/>
    <x v="3"/>
    <x v="47"/>
    <x v="170"/>
    <x v="134"/>
    <x v="27"/>
  </r>
  <r>
    <x v="21"/>
    <x v="97"/>
    <x v="13"/>
    <x v="116"/>
    <x v="1"/>
    <x v="17"/>
    <x v="21"/>
    <x v="61"/>
    <x v="26"/>
    <x v="1"/>
    <x v="1"/>
    <x v="1"/>
    <x v="3"/>
    <x v="24"/>
    <x v="4"/>
    <x v="13"/>
    <x v="13"/>
    <x v="24"/>
    <x v="26"/>
    <x v="18"/>
    <x v="48"/>
    <x v="16"/>
    <x v="5"/>
    <x v="1"/>
    <x v="2"/>
    <x v="1"/>
    <x v="181"/>
    <x v="1"/>
    <x v="2"/>
    <x v="2"/>
    <x v="2"/>
    <x v="2"/>
    <x v="1"/>
    <x v="10"/>
    <x v="12"/>
    <x v="3"/>
    <x v="4"/>
    <x v="26"/>
    <x v="22"/>
    <x v="53"/>
    <x v="3"/>
    <x v="47"/>
    <x v="170"/>
    <x v="36"/>
    <x v="27"/>
  </r>
  <r>
    <x v="21"/>
    <x v="98"/>
    <x v="7"/>
    <x v="294"/>
    <x v="2"/>
    <x v="17"/>
    <x v="111"/>
    <x v="47"/>
    <x v="26"/>
    <x v="1"/>
    <x v="3"/>
    <x v="3"/>
    <x v="4"/>
    <x v="127"/>
    <x v="4"/>
    <x v="82"/>
    <x v="75"/>
    <x v="113"/>
    <x v="121"/>
    <x v="93"/>
    <x v="48"/>
    <x v="16"/>
    <x v="5"/>
    <x v="1"/>
    <x v="1"/>
    <x v="0"/>
    <x v="270"/>
    <x v="1"/>
    <x v="2"/>
    <x v="2"/>
    <x v="2"/>
    <x v="2"/>
    <x v="1"/>
    <x v="60"/>
    <x v="18"/>
    <x v="12"/>
    <x v="9"/>
    <x v="26"/>
    <x v="111"/>
    <x v="40"/>
    <x v="3"/>
    <x v="48"/>
    <x v="170"/>
    <x v="134"/>
    <x v="33"/>
  </r>
  <r>
    <x v="21"/>
    <x v="99"/>
    <x v="7"/>
    <x v="371"/>
    <x v="2"/>
    <x v="17"/>
    <x v="23"/>
    <x v="47"/>
    <x v="26"/>
    <x v="1"/>
    <x v="1"/>
    <x v="1"/>
    <x v="3"/>
    <x v="26"/>
    <x v="3"/>
    <x v="12"/>
    <x v="12"/>
    <x v="26"/>
    <x v="28"/>
    <x v="20"/>
    <x v="48"/>
    <x v="16"/>
    <x v="5"/>
    <x v="1"/>
    <x v="2"/>
    <x v="1"/>
    <x v="147"/>
    <x v="1"/>
    <x v="2"/>
    <x v="1"/>
    <x v="1"/>
    <x v="2"/>
    <x v="1"/>
    <x v="60"/>
    <x v="18"/>
    <x v="12"/>
    <x v="9"/>
    <x v="26"/>
    <x v="33"/>
    <x v="40"/>
    <x v="6"/>
    <x v="75"/>
    <x v="170"/>
    <x v="63"/>
    <x v="72"/>
  </r>
  <r>
    <x v="23"/>
    <x v="105"/>
    <x v="1"/>
    <x v="185"/>
    <x v="2"/>
    <x v="17"/>
    <x v="29"/>
    <x v="69"/>
    <x v="14"/>
    <x v="1"/>
    <x v="1"/>
    <x v="1"/>
    <x v="3"/>
    <x v="36"/>
    <x v="3"/>
    <x v="15"/>
    <x v="15"/>
    <x v="32"/>
    <x v="31"/>
    <x v="93"/>
    <x v="48"/>
    <x v="16"/>
    <x v="5"/>
    <x v="1"/>
    <x v="1"/>
    <x v="0"/>
    <x v="270"/>
    <x v="1"/>
    <x v="2"/>
    <x v="2"/>
    <x v="2"/>
    <x v="2"/>
    <x v="1"/>
    <x v="41"/>
    <x v="8"/>
    <x v="11"/>
    <x v="4"/>
    <x v="23"/>
    <x v="111"/>
    <x v="60"/>
    <x v="3"/>
    <x v="51"/>
    <x v="170"/>
    <x v="60"/>
    <x v="18"/>
  </r>
  <r>
    <x v="23"/>
    <x v="105"/>
    <x v="7"/>
    <x v="213"/>
    <x v="2"/>
    <x v="17"/>
    <x v="29"/>
    <x v="28"/>
    <x v="26"/>
    <x v="1"/>
    <x v="1"/>
    <x v="1"/>
    <x v="3"/>
    <x v="125"/>
    <x v="1"/>
    <x v="80"/>
    <x v="73"/>
    <x v="32"/>
    <x v="31"/>
    <x v="93"/>
    <x v="48"/>
    <x v="16"/>
    <x v="5"/>
    <x v="1"/>
    <x v="1"/>
    <x v="0"/>
    <x v="270"/>
    <x v="1"/>
    <x v="2"/>
    <x v="1"/>
    <x v="1"/>
    <x v="2"/>
    <x v="1"/>
    <x v="41"/>
    <x v="8"/>
    <x v="11"/>
    <x v="4"/>
    <x v="26"/>
    <x v="111"/>
    <x v="24"/>
    <x v="3"/>
    <x v="51"/>
    <x v="170"/>
    <x v="134"/>
    <x v="18"/>
  </r>
  <r>
    <x v="23"/>
    <x v="105"/>
    <x v="13"/>
    <x v="242"/>
    <x v="2"/>
    <x v="17"/>
    <x v="30"/>
    <x v="40"/>
    <x v="26"/>
    <x v="1"/>
    <x v="1"/>
    <x v="1"/>
    <x v="3"/>
    <x v="37"/>
    <x v="3"/>
    <x v="17"/>
    <x v="17"/>
    <x v="33"/>
    <x v="33"/>
    <x v="24"/>
    <x v="48"/>
    <x v="16"/>
    <x v="5"/>
    <x v="1"/>
    <x v="2"/>
    <x v="1"/>
    <x v="135"/>
    <x v="1"/>
    <x v="2"/>
    <x v="2"/>
    <x v="2"/>
    <x v="2"/>
    <x v="1"/>
    <x v="41"/>
    <x v="8"/>
    <x v="11"/>
    <x v="4"/>
    <x v="24"/>
    <x v="111"/>
    <x v="35"/>
    <x v="3"/>
    <x v="51"/>
    <x v="170"/>
    <x v="46"/>
    <x v="18"/>
  </r>
  <r>
    <x v="23"/>
    <x v="105"/>
    <x v="19"/>
    <x v="8"/>
    <x v="2"/>
    <x v="17"/>
    <x v="30"/>
    <x v="56"/>
    <x v="15"/>
    <x v="1"/>
    <x v="1"/>
    <x v="1"/>
    <x v="3"/>
    <x v="38"/>
    <x v="4"/>
    <x v="16"/>
    <x v="16"/>
    <x v="33"/>
    <x v="32"/>
    <x v="93"/>
    <x v="48"/>
    <x v="16"/>
    <x v="5"/>
    <x v="1"/>
    <x v="1"/>
    <x v="0"/>
    <x v="270"/>
    <x v="1"/>
    <x v="2"/>
    <x v="2"/>
    <x v="2"/>
    <x v="2"/>
    <x v="1"/>
    <x v="41"/>
    <x v="8"/>
    <x v="11"/>
    <x v="4"/>
    <x v="23"/>
    <x v="111"/>
    <x v="47"/>
    <x v="3"/>
    <x v="51"/>
    <x v="170"/>
    <x v="36"/>
    <x v="18"/>
  </r>
  <r>
    <x v="23"/>
    <x v="106"/>
    <x v="1"/>
    <x v="226"/>
    <x v="2"/>
    <x v="12"/>
    <x v="111"/>
    <x v="50"/>
    <x v="26"/>
    <x v="1"/>
    <x v="3"/>
    <x v="3"/>
    <x v="4"/>
    <x v="127"/>
    <x v="4"/>
    <x v="82"/>
    <x v="75"/>
    <x v="113"/>
    <x v="121"/>
    <x v="93"/>
    <x v="48"/>
    <x v="16"/>
    <x v="5"/>
    <x v="1"/>
    <x v="1"/>
    <x v="0"/>
    <x v="270"/>
    <x v="1"/>
    <x v="2"/>
    <x v="2"/>
    <x v="2"/>
    <x v="2"/>
    <x v="1"/>
    <x v="37"/>
    <x v="8"/>
    <x v="11"/>
    <x v="4"/>
    <x v="26"/>
    <x v="111"/>
    <x v="42"/>
    <x v="5"/>
    <x v="52"/>
    <x v="77"/>
    <x v="134"/>
    <x v="19"/>
  </r>
  <r>
    <x v="23"/>
    <x v="106"/>
    <x v="7"/>
    <x v="262"/>
    <x v="1"/>
    <x v="17"/>
    <x v="111"/>
    <x v="28"/>
    <x v="26"/>
    <x v="1"/>
    <x v="3"/>
    <x v="3"/>
    <x v="4"/>
    <x v="127"/>
    <x v="4"/>
    <x v="82"/>
    <x v="75"/>
    <x v="113"/>
    <x v="121"/>
    <x v="93"/>
    <x v="48"/>
    <x v="16"/>
    <x v="5"/>
    <x v="1"/>
    <x v="1"/>
    <x v="0"/>
    <x v="270"/>
    <x v="1"/>
    <x v="2"/>
    <x v="2"/>
    <x v="2"/>
    <x v="2"/>
    <x v="1"/>
    <x v="37"/>
    <x v="8"/>
    <x v="12"/>
    <x v="9"/>
    <x v="26"/>
    <x v="111"/>
    <x v="24"/>
    <x v="5"/>
    <x v="52"/>
    <x v="75"/>
    <x v="134"/>
    <x v="19"/>
  </r>
  <r>
    <x v="23"/>
    <x v="106"/>
    <x v="13"/>
    <x v="268"/>
    <x v="2"/>
    <x v="12"/>
    <x v="111"/>
    <x v="42"/>
    <x v="26"/>
    <x v="1"/>
    <x v="3"/>
    <x v="3"/>
    <x v="4"/>
    <x v="127"/>
    <x v="4"/>
    <x v="82"/>
    <x v="75"/>
    <x v="113"/>
    <x v="121"/>
    <x v="93"/>
    <x v="48"/>
    <x v="16"/>
    <x v="5"/>
    <x v="1"/>
    <x v="1"/>
    <x v="0"/>
    <x v="270"/>
    <x v="1"/>
    <x v="2"/>
    <x v="2"/>
    <x v="2"/>
    <x v="2"/>
    <x v="1"/>
    <x v="37"/>
    <x v="8"/>
    <x v="11"/>
    <x v="4"/>
    <x v="26"/>
    <x v="111"/>
    <x v="36"/>
    <x v="5"/>
    <x v="52"/>
    <x v="78"/>
    <x v="134"/>
    <x v="19"/>
  </r>
  <r>
    <x v="23"/>
    <x v="107"/>
    <x v="13"/>
    <x v="329"/>
    <x v="2"/>
    <x v="17"/>
    <x v="29"/>
    <x v="42"/>
    <x v="26"/>
    <x v="1"/>
    <x v="1"/>
    <x v="1"/>
    <x v="3"/>
    <x v="35"/>
    <x v="4"/>
    <x v="15"/>
    <x v="15"/>
    <x v="32"/>
    <x v="31"/>
    <x v="93"/>
    <x v="48"/>
    <x v="16"/>
    <x v="5"/>
    <x v="1"/>
    <x v="1"/>
    <x v="0"/>
    <x v="270"/>
    <x v="1"/>
    <x v="2"/>
    <x v="2"/>
    <x v="2"/>
    <x v="2"/>
    <x v="1"/>
    <x v="47"/>
    <x v="8"/>
    <x v="11"/>
    <x v="4"/>
    <x v="26"/>
    <x v="111"/>
    <x v="36"/>
    <x v="3"/>
    <x v="53"/>
    <x v="51"/>
    <x v="36"/>
    <x v="21"/>
  </r>
  <r>
    <x v="23"/>
    <x v="109"/>
    <x v="1"/>
    <x v="147"/>
    <x v="2"/>
    <x v="17"/>
    <x v="30"/>
    <x v="50"/>
    <x v="26"/>
    <x v="1"/>
    <x v="1"/>
    <x v="1"/>
    <x v="3"/>
    <x v="37"/>
    <x v="4"/>
    <x v="17"/>
    <x v="17"/>
    <x v="33"/>
    <x v="32"/>
    <x v="93"/>
    <x v="48"/>
    <x v="16"/>
    <x v="5"/>
    <x v="1"/>
    <x v="1"/>
    <x v="0"/>
    <x v="270"/>
    <x v="1"/>
    <x v="2"/>
    <x v="2"/>
    <x v="2"/>
    <x v="2"/>
    <x v="1"/>
    <x v="47"/>
    <x v="8"/>
    <x v="11"/>
    <x v="4"/>
    <x v="26"/>
    <x v="111"/>
    <x v="42"/>
    <x v="3"/>
    <x v="53"/>
    <x v="170"/>
    <x v="36"/>
    <x v="21"/>
  </r>
  <r>
    <x v="23"/>
    <x v="109"/>
    <x v="7"/>
    <x v="229"/>
    <x v="3"/>
    <x v="17"/>
    <x v="29"/>
    <x v="28"/>
    <x v="26"/>
    <x v="1"/>
    <x v="1"/>
    <x v="1"/>
    <x v="3"/>
    <x v="125"/>
    <x v="1"/>
    <x v="80"/>
    <x v="73"/>
    <x v="32"/>
    <x v="31"/>
    <x v="93"/>
    <x v="48"/>
    <x v="16"/>
    <x v="5"/>
    <x v="1"/>
    <x v="1"/>
    <x v="0"/>
    <x v="270"/>
    <x v="1"/>
    <x v="2"/>
    <x v="1"/>
    <x v="1"/>
    <x v="2"/>
    <x v="1"/>
    <x v="47"/>
    <x v="8"/>
    <x v="11"/>
    <x v="4"/>
    <x v="26"/>
    <x v="111"/>
    <x v="24"/>
    <x v="3"/>
    <x v="53"/>
    <x v="170"/>
    <x v="134"/>
    <x v="21"/>
  </r>
  <r>
    <x v="23"/>
    <x v="109"/>
    <x v="19"/>
    <x v="10"/>
    <x v="3"/>
    <x v="17"/>
    <x v="31"/>
    <x v="56"/>
    <x v="26"/>
    <x v="1"/>
    <x v="1"/>
    <x v="1"/>
    <x v="3"/>
    <x v="38"/>
    <x v="4"/>
    <x v="16"/>
    <x v="16"/>
    <x v="34"/>
    <x v="33"/>
    <x v="93"/>
    <x v="48"/>
    <x v="16"/>
    <x v="5"/>
    <x v="1"/>
    <x v="1"/>
    <x v="0"/>
    <x v="270"/>
    <x v="1"/>
    <x v="2"/>
    <x v="2"/>
    <x v="2"/>
    <x v="2"/>
    <x v="1"/>
    <x v="47"/>
    <x v="8"/>
    <x v="11"/>
    <x v="4"/>
    <x v="13"/>
    <x v="111"/>
    <x v="47"/>
    <x v="3"/>
    <x v="53"/>
    <x v="170"/>
    <x v="36"/>
    <x v="21"/>
  </r>
  <r>
    <x v="24"/>
    <x v="114"/>
    <x v="7"/>
    <x v="80"/>
    <x v="2"/>
    <x v="17"/>
    <x v="21"/>
    <x v="47"/>
    <x v="26"/>
    <x v="1"/>
    <x v="1"/>
    <x v="1"/>
    <x v="3"/>
    <x v="36"/>
    <x v="4"/>
    <x v="15"/>
    <x v="15"/>
    <x v="24"/>
    <x v="22"/>
    <x v="14"/>
    <x v="48"/>
    <x v="16"/>
    <x v="5"/>
    <x v="1"/>
    <x v="2"/>
    <x v="1"/>
    <x v="112"/>
    <x v="1"/>
    <x v="2"/>
    <x v="1"/>
    <x v="1"/>
    <x v="2"/>
    <x v="1"/>
    <x v="60"/>
    <x v="18"/>
    <x v="12"/>
    <x v="9"/>
    <x v="26"/>
    <x v="114"/>
    <x v="40"/>
    <x v="6"/>
    <x v="75"/>
    <x v="111"/>
    <x v="134"/>
    <x v="74"/>
  </r>
  <r>
    <x v="25"/>
    <x v="115"/>
    <x v="1"/>
    <x v="364"/>
    <x v="2"/>
    <x v="17"/>
    <x v="23"/>
    <x v="51"/>
    <x v="12"/>
    <x v="1"/>
    <x v="1"/>
    <x v="1"/>
    <x v="3"/>
    <x v="30"/>
    <x v="4"/>
    <x v="12"/>
    <x v="12"/>
    <x v="26"/>
    <x v="29"/>
    <x v="21"/>
    <x v="48"/>
    <x v="16"/>
    <x v="5"/>
    <x v="1"/>
    <x v="2"/>
    <x v="1"/>
    <x v="99"/>
    <x v="1"/>
    <x v="2"/>
    <x v="2"/>
    <x v="2"/>
    <x v="2"/>
    <x v="1"/>
    <x v="60"/>
    <x v="18"/>
    <x v="12"/>
    <x v="9"/>
    <x v="26"/>
    <x v="33"/>
    <x v="68"/>
    <x v="6"/>
    <x v="75"/>
    <x v="170"/>
    <x v="36"/>
    <x v="74"/>
  </r>
  <r>
    <x v="25"/>
    <x v="115"/>
    <x v="13"/>
    <x v="245"/>
    <x v="2"/>
    <x v="17"/>
    <x v="24"/>
    <x v="17"/>
    <x v="12"/>
    <x v="1"/>
    <x v="1"/>
    <x v="1"/>
    <x v="3"/>
    <x v="24"/>
    <x v="3"/>
    <x v="15"/>
    <x v="15"/>
    <x v="27"/>
    <x v="26"/>
    <x v="93"/>
    <x v="48"/>
    <x v="16"/>
    <x v="5"/>
    <x v="1"/>
    <x v="1"/>
    <x v="0"/>
    <x v="270"/>
    <x v="1"/>
    <x v="2"/>
    <x v="2"/>
    <x v="2"/>
    <x v="2"/>
    <x v="1"/>
    <x v="60"/>
    <x v="18"/>
    <x v="12"/>
    <x v="9"/>
    <x v="26"/>
    <x v="33"/>
    <x v="15"/>
    <x v="6"/>
    <x v="75"/>
    <x v="1"/>
    <x v="134"/>
    <x v="74"/>
  </r>
  <r>
    <x v="26"/>
    <x v="115"/>
    <x v="7"/>
    <x v="273"/>
    <x v="2"/>
    <x v="17"/>
    <x v="30"/>
    <x v="47"/>
    <x v="26"/>
    <x v="1"/>
    <x v="1"/>
    <x v="1"/>
    <x v="3"/>
    <x v="36"/>
    <x v="4"/>
    <x v="14"/>
    <x v="14"/>
    <x v="33"/>
    <x v="32"/>
    <x v="93"/>
    <x v="48"/>
    <x v="16"/>
    <x v="5"/>
    <x v="1"/>
    <x v="1"/>
    <x v="0"/>
    <x v="270"/>
    <x v="1"/>
    <x v="2"/>
    <x v="2"/>
    <x v="2"/>
    <x v="2"/>
    <x v="1"/>
    <x v="29"/>
    <x v="18"/>
    <x v="12"/>
    <x v="9"/>
    <x v="26"/>
    <x v="34"/>
    <x v="40"/>
    <x v="6"/>
    <x v="75"/>
    <x v="170"/>
    <x v="134"/>
    <x v="65"/>
  </r>
  <r>
    <x v="26"/>
    <x v="115"/>
    <x v="19"/>
    <x v="34"/>
    <x v="2"/>
    <x v="17"/>
    <x v="23"/>
    <x v="18"/>
    <x v="12"/>
    <x v="1"/>
    <x v="1"/>
    <x v="1"/>
    <x v="3"/>
    <x v="35"/>
    <x v="4"/>
    <x v="18"/>
    <x v="18"/>
    <x v="26"/>
    <x v="31"/>
    <x v="18"/>
    <x v="9"/>
    <x v="3"/>
    <x v="5"/>
    <x v="1"/>
    <x v="2"/>
    <x v="3"/>
    <x v="252"/>
    <x v="1"/>
    <x v="2"/>
    <x v="2"/>
    <x v="2"/>
    <x v="1"/>
    <x v="1"/>
    <x v="60"/>
    <x v="18"/>
    <x v="12"/>
    <x v="9"/>
    <x v="26"/>
    <x v="115"/>
    <x v="16"/>
    <x v="6"/>
    <x v="75"/>
    <x v="170"/>
    <x v="36"/>
    <x v="65"/>
  </r>
  <r>
    <x v="26"/>
    <x v="118"/>
    <x v="1"/>
    <x v="338"/>
    <x v="2"/>
    <x v="17"/>
    <x v="24"/>
    <x v="63"/>
    <x v="12"/>
    <x v="1"/>
    <x v="1"/>
    <x v="1"/>
    <x v="3"/>
    <x v="32"/>
    <x v="4"/>
    <x v="13"/>
    <x v="13"/>
    <x v="27"/>
    <x v="32"/>
    <x v="21"/>
    <x v="12"/>
    <x v="16"/>
    <x v="5"/>
    <x v="1"/>
    <x v="2"/>
    <x v="2"/>
    <x v="205"/>
    <x v="1"/>
    <x v="2"/>
    <x v="2"/>
    <x v="2"/>
    <x v="2"/>
    <x v="1"/>
    <x v="60"/>
    <x v="18"/>
    <x v="12"/>
    <x v="9"/>
    <x v="26"/>
    <x v="32"/>
    <x v="54"/>
    <x v="6"/>
    <x v="75"/>
    <x v="170"/>
    <x v="36"/>
    <x v="74"/>
  </r>
  <r>
    <x v="26"/>
    <x v="118"/>
    <x v="7"/>
    <x v="275"/>
    <x v="2"/>
    <x v="17"/>
    <x v="30"/>
    <x v="47"/>
    <x v="26"/>
    <x v="1"/>
    <x v="1"/>
    <x v="1"/>
    <x v="3"/>
    <x v="34"/>
    <x v="4"/>
    <x v="14"/>
    <x v="14"/>
    <x v="33"/>
    <x v="32"/>
    <x v="93"/>
    <x v="48"/>
    <x v="16"/>
    <x v="5"/>
    <x v="1"/>
    <x v="1"/>
    <x v="0"/>
    <x v="270"/>
    <x v="1"/>
    <x v="2"/>
    <x v="2"/>
    <x v="2"/>
    <x v="2"/>
    <x v="1"/>
    <x v="49"/>
    <x v="18"/>
    <x v="12"/>
    <x v="9"/>
    <x v="26"/>
    <x v="35"/>
    <x v="40"/>
    <x v="6"/>
    <x v="75"/>
    <x v="170"/>
    <x v="134"/>
    <x v="71"/>
  </r>
  <r>
    <x v="26"/>
    <x v="118"/>
    <x v="13"/>
    <x v="135"/>
    <x v="2"/>
    <x v="17"/>
    <x v="23"/>
    <x v="7"/>
    <x v="12"/>
    <x v="1"/>
    <x v="1"/>
    <x v="1"/>
    <x v="3"/>
    <x v="29"/>
    <x v="3"/>
    <x v="15"/>
    <x v="15"/>
    <x v="26"/>
    <x v="27"/>
    <x v="19"/>
    <x v="48"/>
    <x v="16"/>
    <x v="5"/>
    <x v="1"/>
    <x v="2"/>
    <x v="1"/>
    <x v="208"/>
    <x v="1"/>
    <x v="2"/>
    <x v="2"/>
    <x v="2"/>
    <x v="2"/>
    <x v="1"/>
    <x v="49"/>
    <x v="18"/>
    <x v="12"/>
    <x v="9"/>
    <x v="26"/>
    <x v="30"/>
    <x v="7"/>
    <x v="6"/>
    <x v="54"/>
    <x v="170"/>
    <x v="20"/>
    <x v="71"/>
  </r>
  <r>
    <x v="26"/>
    <x v="118"/>
    <x v="19"/>
    <x v="210"/>
    <x v="2"/>
    <x v="17"/>
    <x v="23"/>
    <x v="56"/>
    <x v="12"/>
    <x v="1"/>
    <x v="1"/>
    <x v="1"/>
    <x v="3"/>
    <x v="38"/>
    <x v="4"/>
    <x v="16"/>
    <x v="16"/>
    <x v="26"/>
    <x v="25"/>
    <x v="93"/>
    <x v="48"/>
    <x v="16"/>
    <x v="5"/>
    <x v="1"/>
    <x v="1"/>
    <x v="0"/>
    <x v="270"/>
    <x v="1"/>
    <x v="2"/>
    <x v="2"/>
    <x v="2"/>
    <x v="1"/>
    <x v="1"/>
    <x v="49"/>
    <x v="18"/>
    <x v="12"/>
    <x v="9"/>
    <x v="26"/>
    <x v="26"/>
    <x v="47"/>
    <x v="6"/>
    <x v="75"/>
    <x v="170"/>
    <x v="134"/>
    <x v="71"/>
  </r>
  <r>
    <x v="27"/>
    <x v="123"/>
    <x v="19"/>
    <x v="389"/>
    <x v="6"/>
    <x v="17"/>
    <x v="25"/>
    <x v="56"/>
    <x v="26"/>
    <x v="1"/>
    <x v="1"/>
    <x v="1"/>
    <x v="3"/>
    <x v="38"/>
    <x v="4"/>
    <x v="16"/>
    <x v="16"/>
    <x v="28"/>
    <x v="28"/>
    <x v="20"/>
    <x v="48"/>
    <x v="16"/>
    <x v="5"/>
    <x v="1"/>
    <x v="2"/>
    <x v="1"/>
    <x v="93"/>
    <x v="1"/>
    <x v="2"/>
    <x v="2"/>
    <x v="2"/>
    <x v="1"/>
    <x v="1"/>
    <x v="60"/>
    <x v="18"/>
    <x v="12"/>
    <x v="9"/>
    <x v="26"/>
    <x v="115"/>
    <x v="68"/>
    <x v="6"/>
    <x v="75"/>
    <x v="170"/>
    <x v="36"/>
    <x v="74"/>
  </r>
  <r>
    <x v="27"/>
    <x v="123"/>
    <x v="7"/>
    <x v="241"/>
    <x v="2"/>
    <x v="17"/>
    <x v="111"/>
    <x v="66"/>
    <x v="9"/>
    <x v="1"/>
    <x v="0"/>
    <x v="0"/>
    <x v="1"/>
    <x v="125"/>
    <x v="1"/>
    <x v="80"/>
    <x v="73"/>
    <x v="113"/>
    <x v="121"/>
    <x v="93"/>
    <x v="48"/>
    <x v="16"/>
    <x v="5"/>
    <x v="1"/>
    <x v="4"/>
    <x v="0"/>
    <x v="270"/>
    <x v="1"/>
    <x v="2"/>
    <x v="2"/>
    <x v="2"/>
    <x v="2"/>
    <x v="1"/>
    <x v="60"/>
    <x v="18"/>
    <x v="12"/>
    <x v="9"/>
    <x v="26"/>
    <x v="26"/>
    <x v="24"/>
    <x v="6"/>
    <x v="75"/>
    <x v="170"/>
    <x v="134"/>
    <x v="66"/>
  </r>
  <r>
    <x v="27"/>
    <x v="124"/>
    <x v="7"/>
    <x v="19"/>
    <x v="2"/>
    <x v="9"/>
    <x v="27"/>
    <x v="66"/>
    <x v="9"/>
    <x v="1"/>
    <x v="1"/>
    <x v="1"/>
    <x v="3"/>
    <x v="39"/>
    <x v="3"/>
    <x v="17"/>
    <x v="17"/>
    <x v="30"/>
    <x v="29"/>
    <x v="93"/>
    <x v="48"/>
    <x v="16"/>
    <x v="5"/>
    <x v="1"/>
    <x v="1"/>
    <x v="0"/>
    <x v="270"/>
    <x v="1"/>
    <x v="2"/>
    <x v="1"/>
    <x v="1"/>
    <x v="2"/>
    <x v="1"/>
    <x v="1"/>
    <x v="15"/>
    <x v="9"/>
    <x v="8"/>
    <x v="10"/>
    <x v="30"/>
    <x v="24"/>
    <x v="3"/>
    <x v="56"/>
    <x v="170"/>
    <x v="103"/>
    <x v="29"/>
  </r>
  <r>
    <x v="27"/>
    <x v="124"/>
    <x v="19"/>
    <x v="44"/>
    <x v="2"/>
    <x v="9"/>
    <x v="20"/>
    <x v="56"/>
    <x v="26"/>
    <x v="1"/>
    <x v="1"/>
    <x v="1"/>
    <x v="0"/>
    <x v="38"/>
    <x v="4"/>
    <x v="16"/>
    <x v="16"/>
    <x v="23"/>
    <x v="23"/>
    <x v="15"/>
    <x v="48"/>
    <x v="16"/>
    <x v="5"/>
    <x v="1"/>
    <x v="2"/>
    <x v="1"/>
    <x v="174"/>
    <x v="1"/>
    <x v="2"/>
    <x v="2"/>
    <x v="2"/>
    <x v="1"/>
    <x v="1"/>
    <x v="1"/>
    <x v="15"/>
    <x v="9"/>
    <x v="8"/>
    <x v="10"/>
    <x v="24"/>
    <x v="47"/>
    <x v="3"/>
    <x v="56"/>
    <x v="170"/>
    <x v="72"/>
    <x v="29"/>
  </r>
  <r>
    <x v="27"/>
    <x v="126"/>
    <x v="7"/>
    <x v="26"/>
    <x v="2"/>
    <x v="17"/>
    <x v="25"/>
    <x v="28"/>
    <x v="24"/>
    <x v="1"/>
    <x v="1"/>
    <x v="1"/>
    <x v="3"/>
    <x v="40"/>
    <x v="3"/>
    <x v="18"/>
    <x v="18"/>
    <x v="28"/>
    <x v="38"/>
    <x v="12"/>
    <x v="16"/>
    <x v="16"/>
    <x v="5"/>
    <x v="1"/>
    <x v="2"/>
    <x v="2"/>
    <x v="74"/>
    <x v="1"/>
    <x v="2"/>
    <x v="1"/>
    <x v="1"/>
    <x v="2"/>
    <x v="1"/>
    <x v="2"/>
    <x v="18"/>
    <x v="12"/>
    <x v="9"/>
    <x v="26"/>
    <x v="29"/>
    <x v="24"/>
    <x v="3"/>
    <x v="57"/>
    <x v="170"/>
    <x v="124"/>
    <x v="62"/>
  </r>
  <r>
    <x v="27"/>
    <x v="127"/>
    <x v="7"/>
    <x v="200"/>
    <x v="2"/>
    <x v="17"/>
    <x v="22"/>
    <x v="66"/>
    <x v="9"/>
    <x v="1"/>
    <x v="1"/>
    <x v="1"/>
    <x v="3"/>
    <x v="39"/>
    <x v="3"/>
    <x v="17"/>
    <x v="17"/>
    <x v="25"/>
    <x v="25"/>
    <x v="17"/>
    <x v="48"/>
    <x v="16"/>
    <x v="5"/>
    <x v="1"/>
    <x v="2"/>
    <x v="1"/>
    <x v="162"/>
    <x v="1"/>
    <x v="2"/>
    <x v="1"/>
    <x v="1"/>
    <x v="2"/>
    <x v="1"/>
    <x v="48"/>
    <x v="15"/>
    <x v="9"/>
    <x v="8"/>
    <x v="16"/>
    <x v="111"/>
    <x v="24"/>
    <x v="5"/>
    <x v="58"/>
    <x v="76"/>
    <x v="115"/>
    <x v="3"/>
  </r>
  <r>
    <x v="27"/>
    <x v="129"/>
    <x v="7"/>
    <x v="238"/>
    <x v="3"/>
    <x v="17"/>
    <x v="27"/>
    <x v="66"/>
    <x v="9"/>
    <x v="1"/>
    <x v="1"/>
    <x v="1"/>
    <x v="3"/>
    <x v="39"/>
    <x v="4"/>
    <x v="17"/>
    <x v="17"/>
    <x v="30"/>
    <x v="29"/>
    <x v="93"/>
    <x v="48"/>
    <x v="16"/>
    <x v="5"/>
    <x v="1"/>
    <x v="1"/>
    <x v="0"/>
    <x v="270"/>
    <x v="1"/>
    <x v="2"/>
    <x v="1"/>
    <x v="1"/>
    <x v="2"/>
    <x v="1"/>
    <x v="45"/>
    <x v="18"/>
    <x v="12"/>
    <x v="9"/>
    <x v="26"/>
    <x v="31"/>
    <x v="24"/>
    <x v="3"/>
    <x v="2"/>
    <x v="170"/>
    <x v="36"/>
    <x v="53"/>
  </r>
  <r>
    <x v="27"/>
    <x v="130"/>
    <x v="1"/>
    <x v="89"/>
    <x v="2"/>
    <x v="17"/>
    <x v="24"/>
    <x v="59"/>
    <x v="26"/>
    <x v="1"/>
    <x v="1"/>
    <x v="1"/>
    <x v="3"/>
    <x v="27"/>
    <x v="4"/>
    <x v="12"/>
    <x v="12"/>
    <x v="27"/>
    <x v="26"/>
    <x v="93"/>
    <x v="48"/>
    <x v="16"/>
    <x v="5"/>
    <x v="1"/>
    <x v="1"/>
    <x v="0"/>
    <x v="270"/>
    <x v="1"/>
    <x v="2"/>
    <x v="2"/>
    <x v="2"/>
    <x v="2"/>
    <x v="1"/>
    <x v="59"/>
    <x v="15"/>
    <x v="9"/>
    <x v="8"/>
    <x v="26"/>
    <x v="29"/>
    <x v="51"/>
    <x v="3"/>
    <x v="59"/>
    <x v="157"/>
    <x v="36"/>
    <x v="41"/>
  </r>
  <r>
    <x v="27"/>
    <x v="130"/>
    <x v="7"/>
    <x v="301"/>
    <x v="2"/>
    <x v="17"/>
    <x v="22"/>
    <x v="66"/>
    <x v="9"/>
    <x v="1"/>
    <x v="1"/>
    <x v="1"/>
    <x v="3"/>
    <x v="39"/>
    <x v="3"/>
    <x v="17"/>
    <x v="17"/>
    <x v="25"/>
    <x v="24"/>
    <x v="93"/>
    <x v="48"/>
    <x v="16"/>
    <x v="5"/>
    <x v="1"/>
    <x v="1"/>
    <x v="0"/>
    <x v="270"/>
    <x v="1"/>
    <x v="2"/>
    <x v="1"/>
    <x v="1"/>
    <x v="2"/>
    <x v="1"/>
    <x v="59"/>
    <x v="15"/>
    <x v="9"/>
    <x v="8"/>
    <x v="26"/>
    <x v="29"/>
    <x v="24"/>
    <x v="3"/>
    <x v="59"/>
    <x v="170"/>
    <x v="80"/>
    <x v="41"/>
  </r>
  <r>
    <x v="27"/>
    <x v="130"/>
    <x v="19"/>
    <x v="323"/>
    <x v="2"/>
    <x v="17"/>
    <x v="20"/>
    <x v="56"/>
    <x v="26"/>
    <x v="1"/>
    <x v="1"/>
    <x v="1"/>
    <x v="3"/>
    <x v="38"/>
    <x v="4"/>
    <x v="16"/>
    <x v="16"/>
    <x v="23"/>
    <x v="23"/>
    <x v="15"/>
    <x v="48"/>
    <x v="16"/>
    <x v="5"/>
    <x v="1"/>
    <x v="2"/>
    <x v="1"/>
    <x v="174"/>
    <x v="1"/>
    <x v="2"/>
    <x v="2"/>
    <x v="2"/>
    <x v="1"/>
    <x v="1"/>
    <x v="59"/>
    <x v="15"/>
    <x v="9"/>
    <x v="8"/>
    <x v="10"/>
    <x v="24"/>
    <x v="47"/>
    <x v="3"/>
    <x v="59"/>
    <x v="170"/>
    <x v="36"/>
    <x v="41"/>
  </r>
  <r>
    <x v="27"/>
    <x v="132"/>
    <x v="1"/>
    <x v="272"/>
    <x v="2"/>
    <x v="17"/>
    <x v="21"/>
    <x v="5"/>
    <x v="26"/>
    <x v="1"/>
    <x v="1"/>
    <x v="1"/>
    <x v="3"/>
    <x v="27"/>
    <x v="4"/>
    <x v="18"/>
    <x v="18"/>
    <x v="24"/>
    <x v="28"/>
    <x v="20"/>
    <x v="48"/>
    <x v="16"/>
    <x v="5"/>
    <x v="1"/>
    <x v="2"/>
    <x v="1"/>
    <x v="77"/>
    <x v="1"/>
    <x v="2"/>
    <x v="2"/>
    <x v="2"/>
    <x v="2"/>
    <x v="1"/>
    <x v="31"/>
    <x v="15"/>
    <x v="12"/>
    <x v="8"/>
    <x v="12"/>
    <x v="25"/>
    <x v="5"/>
    <x v="3"/>
    <x v="60"/>
    <x v="170"/>
    <x v="36"/>
    <x v="20"/>
  </r>
  <r>
    <x v="27"/>
    <x v="132"/>
    <x v="13"/>
    <x v="152"/>
    <x v="2"/>
    <x v="17"/>
    <x v="22"/>
    <x v="3"/>
    <x v="26"/>
    <x v="1"/>
    <x v="1"/>
    <x v="1"/>
    <x v="3"/>
    <x v="23"/>
    <x v="3"/>
    <x v="13"/>
    <x v="13"/>
    <x v="25"/>
    <x v="24"/>
    <x v="93"/>
    <x v="48"/>
    <x v="16"/>
    <x v="5"/>
    <x v="1"/>
    <x v="1"/>
    <x v="0"/>
    <x v="270"/>
    <x v="1"/>
    <x v="2"/>
    <x v="2"/>
    <x v="2"/>
    <x v="2"/>
    <x v="1"/>
    <x v="31"/>
    <x v="15"/>
    <x v="12"/>
    <x v="8"/>
    <x v="12"/>
    <x v="27"/>
    <x v="44"/>
    <x v="3"/>
    <x v="60"/>
    <x v="170"/>
    <x v="129"/>
    <x v="20"/>
  </r>
  <r>
    <x v="27"/>
    <x v="132"/>
    <x v="21"/>
    <x v="77"/>
    <x v="2"/>
    <x v="17"/>
    <x v="19"/>
    <x v="2"/>
    <x v="26"/>
    <x v="1"/>
    <x v="1"/>
    <x v="1"/>
    <x v="3"/>
    <x v="22"/>
    <x v="4"/>
    <x v="16"/>
    <x v="16"/>
    <x v="22"/>
    <x v="23"/>
    <x v="15"/>
    <x v="48"/>
    <x v="16"/>
    <x v="5"/>
    <x v="1"/>
    <x v="2"/>
    <x v="1"/>
    <x v="84"/>
    <x v="1"/>
    <x v="2"/>
    <x v="2"/>
    <x v="2"/>
    <x v="1"/>
    <x v="1"/>
    <x v="31"/>
    <x v="15"/>
    <x v="12"/>
    <x v="8"/>
    <x v="19"/>
    <x v="23"/>
    <x v="2"/>
    <x v="3"/>
    <x v="60"/>
    <x v="170"/>
    <x v="36"/>
    <x v="20"/>
  </r>
  <r>
    <x v="27"/>
    <x v="132"/>
    <x v="22"/>
    <x v="244"/>
    <x v="2"/>
    <x v="17"/>
    <x v="22"/>
    <x v="56"/>
    <x v="26"/>
    <x v="1"/>
    <x v="1"/>
    <x v="1"/>
    <x v="3"/>
    <x v="38"/>
    <x v="4"/>
    <x v="16"/>
    <x v="16"/>
    <x v="25"/>
    <x v="24"/>
    <x v="93"/>
    <x v="48"/>
    <x v="16"/>
    <x v="5"/>
    <x v="1"/>
    <x v="1"/>
    <x v="0"/>
    <x v="270"/>
    <x v="1"/>
    <x v="2"/>
    <x v="2"/>
    <x v="2"/>
    <x v="1"/>
    <x v="1"/>
    <x v="31"/>
    <x v="15"/>
    <x v="12"/>
    <x v="8"/>
    <x v="18"/>
    <x v="23"/>
    <x v="47"/>
    <x v="3"/>
    <x v="60"/>
    <x v="170"/>
    <x v="70"/>
    <x v="20"/>
  </r>
  <r>
    <x v="27"/>
    <x v="133"/>
    <x v="7"/>
    <x v="227"/>
    <x v="2"/>
    <x v="17"/>
    <x v="29"/>
    <x v="66"/>
    <x v="9"/>
    <x v="1"/>
    <x v="1"/>
    <x v="1"/>
    <x v="3"/>
    <x v="40"/>
    <x v="3"/>
    <x v="18"/>
    <x v="18"/>
    <x v="32"/>
    <x v="31"/>
    <x v="93"/>
    <x v="48"/>
    <x v="16"/>
    <x v="5"/>
    <x v="1"/>
    <x v="1"/>
    <x v="0"/>
    <x v="270"/>
    <x v="1"/>
    <x v="2"/>
    <x v="1"/>
    <x v="1"/>
    <x v="2"/>
    <x v="1"/>
    <x v="43"/>
    <x v="15"/>
    <x v="9"/>
    <x v="8"/>
    <x v="21"/>
    <x v="30"/>
    <x v="24"/>
    <x v="3"/>
    <x v="61"/>
    <x v="170"/>
    <x v="91"/>
    <x v="23"/>
  </r>
  <r>
    <x v="27"/>
    <x v="133"/>
    <x v="13"/>
    <x v="17"/>
    <x v="2"/>
    <x v="17"/>
    <x v="27"/>
    <x v="3"/>
    <x v="26"/>
    <x v="1"/>
    <x v="1"/>
    <x v="1"/>
    <x v="3"/>
    <x v="33"/>
    <x v="4"/>
    <x v="15"/>
    <x v="15"/>
    <x v="30"/>
    <x v="34"/>
    <x v="25"/>
    <x v="48"/>
    <x v="16"/>
    <x v="5"/>
    <x v="1"/>
    <x v="2"/>
    <x v="1"/>
    <x v="186"/>
    <x v="1"/>
    <x v="2"/>
    <x v="2"/>
    <x v="2"/>
    <x v="2"/>
    <x v="1"/>
    <x v="43"/>
    <x v="15"/>
    <x v="9"/>
    <x v="8"/>
    <x v="6"/>
    <x v="36"/>
    <x v="44"/>
    <x v="3"/>
    <x v="61"/>
    <x v="170"/>
    <x v="36"/>
    <x v="23"/>
  </r>
  <r>
    <x v="27"/>
    <x v="133"/>
    <x v="21"/>
    <x v="119"/>
    <x v="2"/>
    <x v="17"/>
    <x v="19"/>
    <x v="2"/>
    <x v="26"/>
    <x v="1"/>
    <x v="1"/>
    <x v="1"/>
    <x v="3"/>
    <x v="25"/>
    <x v="3"/>
    <x v="16"/>
    <x v="16"/>
    <x v="22"/>
    <x v="27"/>
    <x v="15"/>
    <x v="8"/>
    <x v="16"/>
    <x v="5"/>
    <x v="1"/>
    <x v="2"/>
    <x v="2"/>
    <x v="85"/>
    <x v="1"/>
    <x v="2"/>
    <x v="2"/>
    <x v="2"/>
    <x v="1"/>
    <x v="1"/>
    <x v="43"/>
    <x v="15"/>
    <x v="9"/>
    <x v="8"/>
    <x v="21"/>
    <x v="22"/>
    <x v="2"/>
    <x v="3"/>
    <x v="61"/>
    <x v="170"/>
    <x v="48"/>
    <x v="23"/>
  </r>
  <r>
    <x v="27"/>
    <x v="133"/>
    <x v="23"/>
    <x v="120"/>
    <x v="2"/>
    <x v="17"/>
    <x v="19"/>
    <x v="56"/>
    <x v="26"/>
    <x v="1"/>
    <x v="1"/>
    <x v="1"/>
    <x v="3"/>
    <x v="38"/>
    <x v="3"/>
    <x v="16"/>
    <x v="16"/>
    <x v="22"/>
    <x v="21"/>
    <x v="93"/>
    <x v="48"/>
    <x v="16"/>
    <x v="5"/>
    <x v="1"/>
    <x v="1"/>
    <x v="0"/>
    <x v="270"/>
    <x v="1"/>
    <x v="2"/>
    <x v="2"/>
    <x v="2"/>
    <x v="1"/>
    <x v="1"/>
    <x v="43"/>
    <x v="15"/>
    <x v="9"/>
    <x v="8"/>
    <x v="6"/>
    <x v="25"/>
    <x v="47"/>
    <x v="3"/>
    <x v="61"/>
    <x v="170"/>
    <x v="39"/>
    <x v="23"/>
  </r>
  <r>
    <x v="27"/>
    <x v="134"/>
    <x v="1"/>
    <x v="256"/>
    <x v="2"/>
    <x v="17"/>
    <x v="25"/>
    <x v="63"/>
    <x v="26"/>
    <x v="1"/>
    <x v="1"/>
    <x v="1"/>
    <x v="3"/>
    <x v="32"/>
    <x v="4"/>
    <x v="15"/>
    <x v="15"/>
    <x v="28"/>
    <x v="27"/>
    <x v="93"/>
    <x v="48"/>
    <x v="16"/>
    <x v="5"/>
    <x v="1"/>
    <x v="1"/>
    <x v="0"/>
    <x v="270"/>
    <x v="1"/>
    <x v="2"/>
    <x v="2"/>
    <x v="2"/>
    <x v="2"/>
    <x v="0"/>
    <x v="50"/>
    <x v="15"/>
    <x v="8"/>
    <x v="8"/>
    <x v="26"/>
    <x v="29"/>
    <x v="54"/>
    <x v="3"/>
    <x v="62"/>
    <x v="170"/>
    <x v="36"/>
    <x v="24"/>
  </r>
  <r>
    <x v="27"/>
    <x v="134"/>
    <x v="7"/>
    <x v="276"/>
    <x v="2"/>
    <x v="17"/>
    <x v="27"/>
    <x v="66"/>
    <x v="9"/>
    <x v="1"/>
    <x v="1"/>
    <x v="1"/>
    <x v="3"/>
    <x v="39"/>
    <x v="3"/>
    <x v="17"/>
    <x v="17"/>
    <x v="30"/>
    <x v="32"/>
    <x v="23"/>
    <x v="48"/>
    <x v="16"/>
    <x v="5"/>
    <x v="1"/>
    <x v="2"/>
    <x v="1"/>
    <x v="190"/>
    <x v="1"/>
    <x v="2"/>
    <x v="2"/>
    <x v="2"/>
    <x v="2"/>
    <x v="1"/>
    <x v="50"/>
    <x v="15"/>
    <x v="8"/>
    <x v="8"/>
    <x v="26"/>
    <x v="29"/>
    <x v="24"/>
    <x v="3"/>
    <x v="62"/>
    <x v="170"/>
    <x v="95"/>
    <x v="24"/>
  </r>
  <r>
    <x v="27"/>
    <x v="134"/>
    <x v="21"/>
    <x v="43"/>
    <x v="2"/>
    <x v="17"/>
    <x v="20"/>
    <x v="2"/>
    <x v="26"/>
    <x v="1"/>
    <x v="1"/>
    <x v="1"/>
    <x v="3"/>
    <x v="31"/>
    <x v="3"/>
    <x v="16"/>
    <x v="16"/>
    <x v="23"/>
    <x v="29"/>
    <x v="20"/>
    <x v="10"/>
    <x v="16"/>
    <x v="5"/>
    <x v="1"/>
    <x v="2"/>
    <x v="2"/>
    <x v="94"/>
    <x v="1"/>
    <x v="2"/>
    <x v="2"/>
    <x v="2"/>
    <x v="1"/>
    <x v="1"/>
    <x v="50"/>
    <x v="15"/>
    <x v="8"/>
    <x v="8"/>
    <x v="20"/>
    <x v="24"/>
    <x v="2"/>
    <x v="3"/>
    <x v="62"/>
    <x v="170"/>
    <x v="84"/>
    <x v="24"/>
  </r>
  <r>
    <x v="27"/>
    <x v="136"/>
    <x v="23"/>
    <x v="149"/>
    <x v="2"/>
    <x v="17"/>
    <x v="22"/>
    <x v="56"/>
    <x v="26"/>
    <x v="1"/>
    <x v="1"/>
    <x v="1"/>
    <x v="3"/>
    <x v="38"/>
    <x v="4"/>
    <x v="16"/>
    <x v="16"/>
    <x v="25"/>
    <x v="26"/>
    <x v="18"/>
    <x v="48"/>
    <x v="16"/>
    <x v="5"/>
    <x v="1"/>
    <x v="2"/>
    <x v="1"/>
    <x v="200"/>
    <x v="1"/>
    <x v="2"/>
    <x v="2"/>
    <x v="2"/>
    <x v="1"/>
    <x v="1"/>
    <x v="50"/>
    <x v="15"/>
    <x v="8"/>
    <x v="8"/>
    <x v="20"/>
    <x v="25"/>
    <x v="47"/>
    <x v="3"/>
    <x v="62"/>
    <x v="170"/>
    <x v="80"/>
    <x v="24"/>
  </r>
  <r>
    <x v="29"/>
    <x v="137"/>
    <x v="1"/>
    <x v="158"/>
    <x v="2"/>
    <x v="17"/>
    <x v="18"/>
    <x v="51"/>
    <x v="26"/>
    <x v="1"/>
    <x v="1"/>
    <x v="1"/>
    <x v="3"/>
    <x v="31"/>
    <x v="4"/>
    <x v="13"/>
    <x v="13"/>
    <x v="21"/>
    <x v="20"/>
    <x v="93"/>
    <x v="48"/>
    <x v="16"/>
    <x v="5"/>
    <x v="1"/>
    <x v="1"/>
    <x v="0"/>
    <x v="270"/>
    <x v="1"/>
    <x v="2"/>
    <x v="2"/>
    <x v="2"/>
    <x v="2"/>
    <x v="1"/>
    <x v="55"/>
    <x v="11"/>
    <x v="12"/>
    <x v="5"/>
    <x v="17"/>
    <x v="22"/>
    <x v="43"/>
    <x v="3"/>
    <x v="65"/>
    <x v="170"/>
    <x v="36"/>
    <x v="47"/>
  </r>
  <r>
    <x v="29"/>
    <x v="138"/>
    <x v="7"/>
    <x v="292"/>
    <x v="2"/>
    <x v="17"/>
    <x v="25"/>
    <x v="66"/>
    <x v="26"/>
    <x v="1"/>
    <x v="1"/>
    <x v="1"/>
    <x v="3"/>
    <x v="39"/>
    <x v="4"/>
    <x v="17"/>
    <x v="17"/>
    <x v="28"/>
    <x v="34"/>
    <x v="23"/>
    <x v="13"/>
    <x v="5"/>
    <x v="5"/>
    <x v="1"/>
    <x v="2"/>
    <x v="3"/>
    <x v="90"/>
    <x v="1"/>
    <x v="2"/>
    <x v="2"/>
    <x v="2"/>
    <x v="2"/>
    <x v="1"/>
    <x v="56"/>
    <x v="11"/>
    <x v="12"/>
    <x v="5"/>
    <x v="26"/>
    <x v="32"/>
    <x v="58"/>
    <x v="3"/>
    <x v="63"/>
    <x v="101"/>
    <x v="36"/>
    <x v="47"/>
  </r>
  <r>
    <x v="29"/>
    <x v="138"/>
    <x v="13"/>
    <x v="51"/>
    <x v="2"/>
    <x v="17"/>
    <x v="18"/>
    <x v="27"/>
    <x v="26"/>
    <x v="1"/>
    <x v="1"/>
    <x v="1"/>
    <x v="3"/>
    <x v="19"/>
    <x v="4"/>
    <x v="13"/>
    <x v="13"/>
    <x v="21"/>
    <x v="20"/>
    <x v="93"/>
    <x v="48"/>
    <x v="16"/>
    <x v="5"/>
    <x v="1"/>
    <x v="1"/>
    <x v="0"/>
    <x v="270"/>
    <x v="1"/>
    <x v="2"/>
    <x v="2"/>
    <x v="2"/>
    <x v="2"/>
    <x v="1"/>
    <x v="55"/>
    <x v="11"/>
    <x v="12"/>
    <x v="5"/>
    <x v="17"/>
    <x v="23"/>
    <x v="23"/>
    <x v="3"/>
    <x v="63"/>
    <x v="156"/>
    <x v="36"/>
    <x v="47"/>
  </r>
  <r>
    <x v="29"/>
    <x v="138"/>
    <x v="19"/>
    <x v="40"/>
    <x v="2"/>
    <x v="17"/>
    <x v="20"/>
    <x v="2"/>
    <x v="26"/>
    <x v="1"/>
    <x v="1"/>
    <x v="1"/>
    <x v="3"/>
    <x v="25"/>
    <x v="4"/>
    <x v="16"/>
    <x v="16"/>
    <x v="23"/>
    <x v="26"/>
    <x v="18"/>
    <x v="48"/>
    <x v="16"/>
    <x v="5"/>
    <x v="1"/>
    <x v="2"/>
    <x v="1"/>
    <x v="95"/>
    <x v="1"/>
    <x v="2"/>
    <x v="2"/>
    <x v="2"/>
    <x v="1"/>
    <x v="1"/>
    <x v="55"/>
    <x v="0"/>
    <x v="4"/>
    <x v="9"/>
    <x v="26"/>
    <x v="25"/>
    <x v="2"/>
    <x v="3"/>
    <x v="64"/>
    <x v="170"/>
    <x v="36"/>
    <x v="28"/>
  </r>
  <r>
    <x v="31"/>
    <x v="140"/>
    <x v="7"/>
    <x v="311"/>
    <x v="2"/>
    <x v="17"/>
    <x v="111"/>
    <x v="47"/>
    <x v="26"/>
    <x v="1"/>
    <x v="3"/>
    <x v="3"/>
    <x v="4"/>
    <x v="127"/>
    <x v="4"/>
    <x v="82"/>
    <x v="75"/>
    <x v="113"/>
    <x v="121"/>
    <x v="93"/>
    <x v="48"/>
    <x v="16"/>
    <x v="5"/>
    <x v="1"/>
    <x v="1"/>
    <x v="0"/>
    <x v="270"/>
    <x v="1"/>
    <x v="2"/>
    <x v="2"/>
    <x v="2"/>
    <x v="2"/>
    <x v="1"/>
    <x v="8"/>
    <x v="18"/>
    <x v="12"/>
    <x v="9"/>
    <x v="26"/>
    <x v="111"/>
    <x v="40"/>
    <x v="6"/>
    <x v="69"/>
    <x v="111"/>
    <x v="134"/>
    <x v="61"/>
  </r>
  <r>
    <x v="32"/>
    <x v="30"/>
    <x v="7"/>
    <x v="90"/>
    <x v="2"/>
    <x v="17"/>
    <x v="20"/>
    <x v="66"/>
    <x v="26"/>
    <x v="1"/>
    <x v="1"/>
    <x v="1"/>
    <x v="3"/>
    <x v="39"/>
    <x v="4"/>
    <x v="17"/>
    <x v="17"/>
    <x v="23"/>
    <x v="22"/>
    <x v="93"/>
    <x v="48"/>
    <x v="16"/>
    <x v="5"/>
    <x v="1"/>
    <x v="1"/>
    <x v="0"/>
    <x v="270"/>
    <x v="1"/>
    <x v="2"/>
    <x v="1"/>
    <x v="1"/>
    <x v="2"/>
    <x v="1"/>
    <x v="20"/>
    <x v="17"/>
    <x v="12"/>
    <x v="7"/>
    <x v="4"/>
    <x v="111"/>
    <x v="58"/>
    <x v="5"/>
    <x v="17"/>
    <x v="75"/>
    <x v="112"/>
    <x v="0"/>
  </r>
  <r>
    <x v="32"/>
    <x v="30"/>
    <x v="19"/>
    <x v="100"/>
    <x v="2"/>
    <x v="17"/>
    <x v="111"/>
    <x v="29"/>
    <x v="26"/>
    <x v="1"/>
    <x v="3"/>
    <x v="3"/>
    <x v="4"/>
    <x v="127"/>
    <x v="4"/>
    <x v="82"/>
    <x v="75"/>
    <x v="113"/>
    <x v="121"/>
    <x v="93"/>
    <x v="48"/>
    <x v="16"/>
    <x v="5"/>
    <x v="1"/>
    <x v="1"/>
    <x v="0"/>
    <x v="270"/>
    <x v="1"/>
    <x v="2"/>
    <x v="2"/>
    <x v="2"/>
    <x v="1"/>
    <x v="1"/>
    <x v="20"/>
    <x v="17"/>
    <x v="12"/>
    <x v="7"/>
    <x v="4"/>
    <x v="111"/>
    <x v="25"/>
    <x v="5"/>
    <x v="17"/>
    <x v="68"/>
    <x v="134"/>
    <x v="0"/>
  </r>
  <r>
    <x v="33"/>
    <x v="141"/>
    <x v="7"/>
    <x v="257"/>
    <x v="2"/>
    <x v="17"/>
    <x v="20"/>
    <x v="66"/>
    <x v="26"/>
    <x v="1"/>
    <x v="1"/>
    <x v="1"/>
    <x v="3"/>
    <x v="39"/>
    <x v="4"/>
    <x v="17"/>
    <x v="17"/>
    <x v="23"/>
    <x v="22"/>
    <x v="93"/>
    <x v="48"/>
    <x v="16"/>
    <x v="5"/>
    <x v="1"/>
    <x v="1"/>
    <x v="0"/>
    <x v="270"/>
    <x v="1"/>
    <x v="2"/>
    <x v="1"/>
    <x v="1"/>
    <x v="2"/>
    <x v="1"/>
    <x v="46"/>
    <x v="4"/>
    <x v="12"/>
    <x v="1"/>
    <x v="26"/>
    <x v="111"/>
    <x v="58"/>
    <x v="5"/>
    <x v="70"/>
    <x v="8"/>
    <x v="113"/>
    <x v="1"/>
  </r>
  <r>
    <x v="34"/>
    <x v="142"/>
    <x v="1"/>
    <x v="375"/>
    <x v="2"/>
    <x v="17"/>
    <x v="30"/>
    <x v="0"/>
    <x v="12"/>
    <x v="1"/>
    <x v="1"/>
    <x v="1"/>
    <x v="3"/>
    <x v="36"/>
    <x v="3"/>
    <x v="18"/>
    <x v="18"/>
    <x v="33"/>
    <x v="32"/>
    <x v="93"/>
    <x v="48"/>
    <x v="16"/>
    <x v="5"/>
    <x v="1"/>
    <x v="1"/>
    <x v="0"/>
    <x v="0"/>
    <x v="1"/>
    <x v="2"/>
    <x v="2"/>
    <x v="2"/>
    <x v="2"/>
    <x v="1"/>
    <x v="60"/>
    <x v="18"/>
    <x v="12"/>
    <x v="9"/>
    <x v="26"/>
    <x v="32"/>
    <x v="68"/>
    <x v="6"/>
    <x v="75"/>
    <x v="170"/>
    <x v="12"/>
    <x v="74"/>
  </r>
  <r>
    <x v="34"/>
    <x v="142"/>
    <x v="9"/>
    <x v="358"/>
    <x v="0"/>
    <x v="17"/>
    <x v="32"/>
    <x v="47"/>
    <x v="12"/>
    <x v="1"/>
    <x v="1"/>
    <x v="1"/>
    <x v="3"/>
    <x v="125"/>
    <x v="1"/>
    <x v="80"/>
    <x v="73"/>
    <x v="35"/>
    <x v="36"/>
    <x v="27"/>
    <x v="48"/>
    <x v="16"/>
    <x v="5"/>
    <x v="1"/>
    <x v="4"/>
    <x v="1"/>
    <x v="221"/>
    <x v="1"/>
    <x v="2"/>
    <x v="2"/>
    <x v="2"/>
    <x v="2"/>
    <x v="1"/>
    <x v="60"/>
    <x v="18"/>
    <x v="12"/>
    <x v="9"/>
    <x v="26"/>
    <x v="115"/>
    <x v="68"/>
    <x v="3"/>
    <x v="75"/>
    <x v="163"/>
    <x v="134"/>
    <x v="74"/>
  </r>
  <r>
    <x v="34"/>
    <x v="142"/>
    <x v="3"/>
    <x v="379"/>
    <x v="2"/>
    <x v="17"/>
    <x v="18"/>
    <x v="39"/>
    <x v="12"/>
    <x v="1"/>
    <x v="1"/>
    <x v="1"/>
    <x v="3"/>
    <x v="39"/>
    <x v="4"/>
    <x v="18"/>
    <x v="18"/>
    <x v="21"/>
    <x v="37"/>
    <x v="17"/>
    <x v="7"/>
    <x v="5"/>
    <x v="2"/>
    <x v="1"/>
    <x v="2"/>
    <x v="4"/>
    <x v="228"/>
    <x v="1"/>
    <x v="2"/>
    <x v="2"/>
    <x v="2"/>
    <x v="2"/>
    <x v="1"/>
    <x v="60"/>
    <x v="18"/>
    <x v="12"/>
    <x v="9"/>
    <x v="26"/>
    <x v="115"/>
    <x v="68"/>
    <x v="3"/>
    <x v="75"/>
    <x v="163"/>
    <x v="134"/>
    <x v="74"/>
  </r>
  <r>
    <x v="34"/>
    <x v="142"/>
    <x v="7"/>
    <x v="236"/>
    <x v="2"/>
    <x v="17"/>
    <x v="20"/>
    <x v="47"/>
    <x v="26"/>
    <x v="1"/>
    <x v="1"/>
    <x v="1"/>
    <x v="3"/>
    <x v="37"/>
    <x v="3"/>
    <x v="15"/>
    <x v="15"/>
    <x v="23"/>
    <x v="22"/>
    <x v="93"/>
    <x v="48"/>
    <x v="16"/>
    <x v="5"/>
    <x v="1"/>
    <x v="1"/>
    <x v="0"/>
    <x v="270"/>
    <x v="1"/>
    <x v="2"/>
    <x v="1"/>
    <x v="1"/>
    <x v="2"/>
    <x v="1"/>
    <x v="32"/>
    <x v="18"/>
    <x v="12"/>
    <x v="9"/>
    <x v="26"/>
    <x v="25"/>
    <x v="40"/>
    <x v="6"/>
    <x v="75"/>
    <x v="170"/>
    <x v="28"/>
    <x v="70"/>
  </r>
  <r>
    <x v="34"/>
    <x v="142"/>
    <x v="8"/>
    <x v="236"/>
    <x v="1"/>
    <x v="17"/>
    <x v="30"/>
    <x v="47"/>
    <x v="26"/>
    <x v="1"/>
    <x v="1"/>
    <x v="1"/>
    <x v="3"/>
    <x v="37"/>
    <x v="3"/>
    <x v="15"/>
    <x v="15"/>
    <x v="33"/>
    <x v="32"/>
    <x v="93"/>
    <x v="48"/>
    <x v="16"/>
    <x v="5"/>
    <x v="1"/>
    <x v="1"/>
    <x v="0"/>
    <x v="270"/>
    <x v="1"/>
    <x v="2"/>
    <x v="2"/>
    <x v="2"/>
    <x v="2"/>
    <x v="1"/>
    <x v="32"/>
    <x v="18"/>
    <x v="12"/>
    <x v="9"/>
    <x v="26"/>
    <x v="35"/>
    <x v="40"/>
    <x v="6"/>
    <x v="75"/>
    <x v="170"/>
    <x v="27"/>
    <x v="70"/>
  </r>
  <r>
    <x v="34"/>
    <x v="142"/>
    <x v="13"/>
    <x v="121"/>
    <x v="2"/>
    <x v="17"/>
    <x v="29"/>
    <x v="17"/>
    <x v="26"/>
    <x v="1"/>
    <x v="1"/>
    <x v="1"/>
    <x v="3"/>
    <x v="125"/>
    <x v="1"/>
    <x v="80"/>
    <x v="73"/>
    <x v="32"/>
    <x v="31"/>
    <x v="93"/>
    <x v="48"/>
    <x v="16"/>
    <x v="5"/>
    <x v="1"/>
    <x v="1"/>
    <x v="0"/>
    <x v="270"/>
    <x v="1"/>
    <x v="2"/>
    <x v="2"/>
    <x v="2"/>
    <x v="2"/>
    <x v="1"/>
    <x v="60"/>
    <x v="18"/>
    <x v="12"/>
    <x v="9"/>
    <x v="26"/>
    <x v="115"/>
    <x v="68"/>
    <x v="6"/>
    <x v="75"/>
    <x v="170"/>
    <x v="134"/>
    <x v="74"/>
  </r>
  <r>
    <x v="36"/>
    <x v="145"/>
    <x v="7"/>
    <x v="231"/>
    <x v="2"/>
    <x v="17"/>
    <x v="31"/>
    <x v="28"/>
    <x v="26"/>
    <x v="1"/>
    <x v="1"/>
    <x v="1"/>
    <x v="3"/>
    <x v="125"/>
    <x v="1"/>
    <x v="80"/>
    <x v="73"/>
    <x v="34"/>
    <x v="33"/>
    <x v="93"/>
    <x v="48"/>
    <x v="16"/>
    <x v="5"/>
    <x v="1"/>
    <x v="1"/>
    <x v="0"/>
    <x v="270"/>
    <x v="1"/>
    <x v="2"/>
    <x v="2"/>
    <x v="2"/>
    <x v="2"/>
    <x v="1"/>
    <x v="60"/>
    <x v="18"/>
    <x v="12"/>
    <x v="9"/>
    <x v="26"/>
    <x v="115"/>
    <x v="68"/>
    <x v="6"/>
    <x v="75"/>
    <x v="170"/>
    <x v="134"/>
    <x v="74"/>
  </r>
  <r>
    <x v="36"/>
    <x v="145"/>
    <x v="13"/>
    <x v="299"/>
    <x v="2"/>
    <x v="17"/>
    <x v="29"/>
    <x v="48"/>
    <x v="26"/>
    <x v="1"/>
    <x v="1"/>
    <x v="1"/>
    <x v="3"/>
    <x v="34"/>
    <x v="4"/>
    <x v="15"/>
    <x v="15"/>
    <x v="32"/>
    <x v="32"/>
    <x v="23"/>
    <x v="48"/>
    <x v="16"/>
    <x v="5"/>
    <x v="1"/>
    <x v="2"/>
    <x v="1"/>
    <x v="210"/>
    <x v="1"/>
    <x v="2"/>
    <x v="2"/>
    <x v="2"/>
    <x v="2"/>
    <x v="1"/>
    <x v="60"/>
    <x v="18"/>
    <x v="12"/>
    <x v="9"/>
    <x v="26"/>
    <x v="115"/>
    <x v="68"/>
    <x v="6"/>
    <x v="75"/>
    <x v="170"/>
    <x v="36"/>
    <x v="74"/>
  </r>
  <r>
    <x v="36"/>
    <x v="145"/>
    <x v="19"/>
    <x v="319"/>
    <x v="2"/>
    <x v="17"/>
    <x v="32"/>
    <x v="56"/>
    <x v="26"/>
    <x v="1"/>
    <x v="1"/>
    <x v="1"/>
    <x v="1"/>
    <x v="125"/>
    <x v="1"/>
    <x v="80"/>
    <x v="73"/>
    <x v="35"/>
    <x v="34"/>
    <x v="93"/>
    <x v="48"/>
    <x v="16"/>
    <x v="5"/>
    <x v="1"/>
    <x v="4"/>
    <x v="5"/>
    <x v="270"/>
    <x v="1"/>
    <x v="2"/>
    <x v="2"/>
    <x v="2"/>
    <x v="2"/>
    <x v="1"/>
    <x v="60"/>
    <x v="18"/>
    <x v="12"/>
    <x v="9"/>
    <x v="26"/>
    <x v="115"/>
    <x v="68"/>
    <x v="6"/>
    <x v="75"/>
    <x v="170"/>
    <x v="134"/>
    <x v="74"/>
  </r>
  <r>
    <x v="36"/>
    <x v="144"/>
    <x v="7"/>
    <x v="349"/>
    <x v="2"/>
    <x v="17"/>
    <x v="111"/>
    <x v="28"/>
    <x v="26"/>
    <x v="1"/>
    <x v="3"/>
    <x v="3"/>
    <x v="4"/>
    <x v="127"/>
    <x v="4"/>
    <x v="82"/>
    <x v="75"/>
    <x v="113"/>
    <x v="121"/>
    <x v="93"/>
    <x v="48"/>
    <x v="16"/>
    <x v="5"/>
    <x v="1"/>
    <x v="1"/>
    <x v="0"/>
    <x v="270"/>
    <x v="1"/>
    <x v="2"/>
    <x v="2"/>
    <x v="2"/>
    <x v="2"/>
    <x v="1"/>
    <x v="60"/>
    <x v="18"/>
    <x v="12"/>
    <x v="9"/>
    <x v="26"/>
    <x v="111"/>
    <x v="24"/>
    <x v="6"/>
    <x v="75"/>
    <x v="170"/>
    <x v="134"/>
    <x v="74"/>
  </r>
  <r>
    <x v="37"/>
    <x v="147"/>
    <x v="7"/>
    <x v="389"/>
    <x v="2"/>
    <x v="17"/>
    <x v="111"/>
    <x v="47"/>
    <x v="26"/>
    <x v="1"/>
    <x v="3"/>
    <x v="3"/>
    <x v="4"/>
    <x v="127"/>
    <x v="4"/>
    <x v="82"/>
    <x v="75"/>
    <x v="113"/>
    <x v="121"/>
    <x v="93"/>
    <x v="48"/>
    <x v="16"/>
    <x v="5"/>
    <x v="1"/>
    <x v="4"/>
    <x v="0"/>
    <x v="270"/>
    <x v="1"/>
    <x v="2"/>
    <x v="2"/>
    <x v="2"/>
    <x v="2"/>
    <x v="1"/>
    <x v="60"/>
    <x v="18"/>
    <x v="12"/>
    <x v="9"/>
    <x v="26"/>
    <x v="115"/>
    <x v="40"/>
    <x v="6"/>
    <x v="75"/>
    <x v="170"/>
    <x v="134"/>
    <x v="74"/>
  </r>
  <r>
    <x v="37"/>
    <x v="147"/>
    <x v="18"/>
    <x v="389"/>
    <x v="3"/>
    <x v="17"/>
    <x v="111"/>
    <x v="47"/>
    <x v="26"/>
    <x v="1"/>
    <x v="3"/>
    <x v="3"/>
    <x v="4"/>
    <x v="127"/>
    <x v="4"/>
    <x v="82"/>
    <x v="75"/>
    <x v="113"/>
    <x v="121"/>
    <x v="93"/>
    <x v="48"/>
    <x v="16"/>
    <x v="5"/>
    <x v="1"/>
    <x v="4"/>
    <x v="0"/>
    <x v="270"/>
    <x v="1"/>
    <x v="2"/>
    <x v="2"/>
    <x v="2"/>
    <x v="2"/>
    <x v="1"/>
    <x v="60"/>
    <x v="18"/>
    <x v="12"/>
    <x v="9"/>
    <x v="26"/>
    <x v="115"/>
    <x v="40"/>
    <x v="6"/>
    <x v="75"/>
    <x v="170"/>
    <x v="134"/>
    <x v="74"/>
  </r>
  <r>
    <x v="37"/>
    <x v="151"/>
    <x v="1"/>
    <x v="266"/>
    <x v="2"/>
    <x v="15"/>
    <x v="25"/>
    <x v="51"/>
    <x v="13"/>
    <x v="1"/>
    <x v="1"/>
    <x v="1"/>
    <x v="3"/>
    <x v="30"/>
    <x v="4"/>
    <x v="12"/>
    <x v="12"/>
    <x v="28"/>
    <x v="29"/>
    <x v="21"/>
    <x v="48"/>
    <x v="16"/>
    <x v="5"/>
    <x v="1"/>
    <x v="2"/>
    <x v="1"/>
    <x v="163"/>
    <x v="1"/>
    <x v="2"/>
    <x v="2"/>
    <x v="2"/>
    <x v="2"/>
    <x v="1"/>
    <x v="28"/>
    <x v="14"/>
    <x v="12"/>
    <x v="5"/>
    <x v="26"/>
    <x v="22"/>
    <x v="43"/>
    <x v="3"/>
    <x v="71"/>
    <x v="170"/>
    <x v="36"/>
    <x v="60"/>
  </r>
  <r>
    <x v="37"/>
    <x v="152"/>
    <x v="19"/>
    <x v="76"/>
    <x v="2"/>
    <x v="15"/>
    <x v="27"/>
    <x v="56"/>
    <x v="12"/>
    <x v="1"/>
    <x v="1"/>
    <x v="1"/>
    <x v="3"/>
    <x v="38"/>
    <x v="4"/>
    <x v="16"/>
    <x v="16"/>
    <x v="30"/>
    <x v="36"/>
    <x v="26"/>
    <x v="14"/>
    <x v="16"/>
    <x v="5"/>
    <x v="1"/>
    <x v="2"/>
    <x v="2"/>
    <x v="173"/>
    <x v="1"/>
    <x v="2"/>
    <x v="2"/>
    <x v="2"/>
    <x v="2"/>
    <x v="1"/>
    <x v="28"/>
    <x v="14"/>
    <x v="12"/>
    <x v="5"/>
    <x v="26"/>
    <x v="30"/>
    <x v="47"/>
    <x v="3"/>
    <x v="75"/>
    <x v="138"/>
    <x v="36"/>
    <x v="52"/>
  </r>
  <r>
    <x v="37"/>
    <x v="153"/>
    <x v="1"/>
    <x v="171"/>
    <x v="2"/>
    <x v="15"/>
    <x v="25"/>
    <x v="51"/>
    <x v="12"/>
    <x v="1"/>
    <x v="1"/>
    <x v="1"/>
    <x v="3"/>
    <x v="30"/>
    <x v="4"/>
    <x v="12"/>
    <x v="12"/>
    <x v="28"/>
    <x v="27"/>
    <x v="93"/>
    <x v="48"/>
    <x v="16"/>
    <x v="5"/>
    <x v="1"/>
    <x v="1"/>
    <x v="0"/>
    <x v="270"/>
    <x v="1"/>
    <x v="2"/>
    <x v="2"/>
    <x v="2"/>
    <x v="2"/>
    <x v="1"/>
    <x v="28"/>
    <x v="14"/>
    <x v="12"/>
    <x v="5"/>
    <x v="26"/>
    <x v="22"/>
    <x v="43"/>
    <x v="3"/>
    <x v="71"/>
    <x v="170"/>
    <x v="36"/>
    <x v="52"/>
  </r>
  <r>
    <x v="37"/>
    <x v="154"/>
    <x v="7"/>
    <x v="136"/>
    <x v="6"/>
    <x v="17"/>
    <x v="111"/>
    <x v="47"/>
    <x v="26"/>
    <x v="1"/>
    <x v="3"/>
    <x v="3"/>
    <x v="4"/>
    <x v="127"/>
    <x v="4"/>
    <x v="82"/>
    <x v="75"/>
    <x v="116"/>
    <x v="125"/>
    <x v="93"/>
    <x v="48"/>
    <x v="16"/>
    <x v="5"/>
    <x v="1"/>
    <x v="4"/>
    <x v="5"/>
    <x v="270"/>
    <x v="1"/>
    <x v="2"/>
    <x v="2"/>
    <x v="2"/>
    <x v="2"/>
    <x v="1"/>
    <x v="60"/>
    <x v="18"/>
    <x v="12"/>
    <x v="9"/>
    <x v="26"/>
    <x v="115"/>
    <x v="68"/>
    <x v="6"/>
    <x v="75"/>
    <x v="170"/>
    <x v="134"/>
    <x v="74"/>
  </r>
  <r>
    <x v="37"/>
    <x v="154"/>
    <x v="13"/>
    <x v="285"/>
    <x v="2"/>
    <x v="15"/>
    <x v="21"/>
    <x v="17"/>
    <x v="26"/>
    <x v="1"/>
    <x v="1"/>
    <x v="1"/>
    <x v="3"/>
    <x v="24"/>
    <x v="3"/>
    <x v="13"/>
    <x v="13"/>
    <x v="24"/>
    <x v="24"/>
    <x v="16"/>
    <x v="48"/>
    <x v="16"/>
    <x v="5"/>
    <x v="1"/>
    <x v="2"/>
    <x v="1"/>
    <x v="109"/>
    <x v="1"/>
    <x v="2"/>
    <x v="2"/>
    <x v="2"/>
    <x v="2"/>
    <x v="1"/>
    <x v="28"/>
    <x v="14"/>
    <x v="12"/>
    <x v="5"/>
    <x v="26"/>
    <x v="30"/>
    <x v="15"/>
    <x v="3"/>
    <x v="75"/>
    <x v="2"/>
    <x v="134"/>
    <x v="74"/>
  </r>
  <r>
    <x v="37"/>
    <x v="156"/>
    <x v="19"/>
    <x v="127"/>
    <x v="2"/>
    <x v="15"/>
    <x v="27"/>
    <x v="56"/>
    <x v="26"/>
    <x v="1"/>
    <x v="1"/>
    <x v="1"/>
    <x v="3"/>
    <x v="38"/>
    <x v="4"/>
    <x v="16"/>
    <x v="16"/>
    <x v="30"/>
    <x v="36"/>
    <x v="26"/>
    <x v="14"/>
    <x v="16"/>
    <x v="5"/>
    <x v="1"/>
    <x v="2"/>
    <x v="2"/>
    <x v="172"/>
    <x v="1"/>
    <x v="2"/>
    <x v="2"/>
    <x v="2"/>
    <x v="2"/>
    <x v="1"/>
    <x v="28"/>
    <x v="14"/>
    <x v="12"/>
    <x v="5"/>
    <x v="26"/>
    <x v="29"/>
    <x v="47"/>
    <x v="3"/>
    <x v="75"/>
    <x v="137"/>
    <x v="36"/>
    <x v="60"/>
  </r>
  <r>
    <x v="37"/>
    <x v="160"/>
    <x v="19"/>
    <x v="363"/>
    <x v="2"/>
    <x v="17"/>
    <x v="23"/>
    <x v="56"/>
    <x v="12"/>
    <x v="1"/>
    <x v="1"/>
    <x v="1"/>
    <x v="3"/>
    <x v="38"/>
    <x v="4"/>
    <x v="16"/>
    <x v="16"/>
    <x v="26"/>
    <x v="27"/>
    <x v="19"/>
    <x v="48"/>
    <x v="16"/>
    <x v="5"/>
    <x v="1"/>
    <x v="2"/>
    <x v="1"/>
    <x v="83"/>
    <x v="1"/>
    <x v="2"/>
    <x v="2"/>
    <x v="2"/>
    <x v="1"/>
    <x v="1"/>
    <x v="60"/>
    <x v="18"/>
    <x v="12"/>
    <x v="9"/>
    <x v="26"/>
    <x v="115"/>
    <x v="68"/>
    <x v="6"/>
    <x v="75"/>
    <x v="170"/>
    <x v="36"/>
    <x v="74"/>
  </r>
  <r>
    <x v="37"/>
    <x v="160"/>
    <x v="1"/>
    <x v="46"/>
    <x v="6"/>
    <x v="17"/>
    <x v="24"/>
    <x v="51"/>
    <x v="26"/>
    <x v="1"/>
    <x v="1"/>
    <x v="1"/>
    <x v="3"/>
    <x v="31"/>
    <x v="4"/>
    <x v="12"/>
    <x v="12"/>
    <x v="27"/>
    <x v="26"/>
    <x v="93"/>
    <x v="48"/>
    <x v="16"/>
    <x v="5"/>
    <x v="1"/>
    <x v="1"/>
    <x v="0"/>
    <x v="270"/>
    <x v="1"/>
    <x v="2"/>
    <x v="2"/>
    <x v="2"/>
    <x v="2"/>
    <x v="1"/>
    <x v="60"/>
    <x v="18"/>
    <x v="12"/>
    <x v="9"/>
    <x v="26"/>
    <x v="115"/>
    <x v="68"/>
    <x v="6"/>
    <x v="75"/>
    <x v="170"/>
    <x v="36"/>
    <x v="74"/>
  </r>
  <r>
    <x v="37"/>
    <x v="160"/>
    <x v="7"/>
    <x v="4"/>
    <x v="2"/>
    <x v="17"/>
    <x v="19"/>
    <x v="47"/>
    <x v="26"/>
    <x v="1"/>
    <x v="1"/>
    <x v="1"/>
    <x v="3"/>
    <x v="34"/>
    <x v="4"/>
    <x v="14"/>
    <x v="14"/>
    <x v="22"/>
    <x v="21"/>
    <x v="93"/>
    <x v="48"/>
    <x v="16"/>
    <x v="5"/>
    <x v="1"/>
    <x v="1"/>
    <x v="0"/>
    <x v="270"/>
    <x v="1"/>
    <x v="2"/>
    <x v="1"/>
    <x v="1"/>
    <x v="2"/>
    <x v="1"/>
    <x v="60"/>
    <x v="18"/>
    <x v="12"/>
    <x v="9"/>
    <x v="26"/>
    <x v="115"/>
    <x v="68"/>
    <x v="6"/>
    <x v="75"/>
    <x v="170"/>
    <x v="134"/>
    <x v="74"/>
  </r>
  <r>
    <x v="37"/>
    <x v="162"/>
    <x v="11"/>
    <x v="4"/>
    <x v="6"/>
    <x v="17"/>
    <x v="30"/>
    <x v="47"/>
    <x v="26"/>
    <x v="1"/>
    <x v="1"/>
    <x v="1"/>
    <x v="3"/>
    <x v="125"/>
    <x v="1"/>
    <x v="80"/>
    <x v="73"/>
    <x v="33"/>
    <x v="32"/>
    <x v="93"/>
    <x v="48"/>
    <x v="16"/>
    <x v="5"/>
    <x v="1"/>
    <x v="4"/>
    <x v="5"/>
    <x v="270"/>
    <x v="1"/>
    <x v="2"/>
    <x v="2"/>
    <x v="2"/>
    <x v="2"/>
    <x v="1"/>
    <x v="60"/>
    <x v="18"/>
    <x v="12"/>
    <x v="9"/>
    <x v="26"/>
    <x v="115"/>
    <x v="68"/>
    <x v="6"/>
    <x v="75"/>
    <x v="170"/>
    <x v="134"/>
    <x v="74"/>
  </r>
  <r>
    <x v="37"/>
    <x v="160"/>
    <x v="8"/>
    <x v="4"/>
    <x v="2"/>
    <x v="17"/>
    <x v="30"/>
    <x v="47"/>
    <x v="26"/>
    <x v="1"/>
    <x v="1"/>
    <x v="1"/>
    <x v="3"/>
    <x v="34"/>
    <x v="4"/>
    <x v="14"/>
    <x v="14"/>
    <x v="33"/>
    <x v="34"/>
    <x v="25"/>
    <x v="48"/>
    <x v="16"/>
    <x v="5"/>
    <x v="1"/>
    <x v="2"/>
    <x v="1"/>
    <x v="240"/>
    <x v="1"/>
    <x v="2"/>
    <x v="2"/>
    <x v="2"/>
    <x v="2"/>
    <x v="1"/>
    <x v="60"/>
    <x v="18"/>
    <x v="12"/>
    <x v="9"/>
    <x v="26"/>
    <x v="115"/>
    <x v="40"/>
    <x v="6"/>
    <x v="75"/>
    <x v="170"/>
    <x v="134"/>
    <x v="74"/>
  </r>
  <r>
    <x v="38"/>
    <x v="163"/>
    <x v="7"/>
    <x v="159"/>
    <x v="0"/>
    <x v="17"/>
    <x v="25"/>
    <x v="66"/>
    <x v="26"/>
    <x v="1"/>
    <x v="1"/>
    <x v="1"/>
    <x v="3"/>
    <x v="39"/>
    <x v="3"/>
    <x v="17"/>
    <x v="17"/>
    <x v="28"/>
    <x v="27"/>
    <x v="93"/>
    <x v="48"/>
    <x v="16"/>
    <x v="5"/>
    <x v="1"/>
    <x v="1"/>
    <x v="0"/>
    <x v="270"/>
    <x v="1"/>
    <x v="2"/>
    <x v="1"/>
    <x v="1"/>
    <x v="2"/>
    <x v="1"/>
    <x v="54"/>
    <x v="17"/>
    <x v="12"/>
    <x v="3"/>
    <x v="1"/>
    <x v="111"/>
    <x v="58"/>
    <x v="5"/>
    <x v="72"/>
    <x v="118"/>
    <x v="100"/>
    <x v="13"/>
  </r>
  <r>
    <x v="38"/>
    <x v="163"/>
    <x v="19"/>
    <x v="96"/>
    <x v="2"/>
    <x v="17"/>
    <x v="111"/>
    <x v="29"/>
    <x v="26"/>
    <x v="1"/>
    <x v="3"/>
    <x v="3"/>
    <x v="4"/>
    <x v="127"/>
    <x v="4"/>
    <x v="82"/>
    <x v="75"/>
    <x v="113"/>
    <x v="121"/>
    <x v="93"/>
    <x v="48"/>
    <x v="16"/>
    <x v="5"/>
    <x v="1"/>
    <x v="1"/>
    <x v="0"/>
    <x v="270"/>
    <x v="1"/>
    <x v="2"/>
    <x v="2"/>
    <x v="2"/>
    <x v="1"/>
    <x v="1"/>
    <x v="54"/>
    <x v="17"/>
    <x v="12"/>
    <x v="3"/>
    <x v="1"/>
    <x v="111"/>
    <x v="25"/>
    <x v="5"/>
    <x v="72"/>
    <x v="6"/>
    <x v="134"/>
    <x v="13"/>
  </r>
  <r>
    <x v="39"/>
    <x v="164"/>
    <x v="7"/>
    <x v="259"/>
    <x v="1"/>
    <x v="14"/>
    <x v="22"/>
    <x v="66"/>
    <x v="26"/>
    <x v="1"/>
    <x v="1"/>
    <x v="1"/>
    <x v="3"/>
    <x v="39"/>
    <x v="3"/>
    <x v="17"/>
    <x v="17"/>
    <x v="25"/>
    <x v="24"/>
    <x v="93"/>
    <x v="48"/>
    <x v="16"/>
    <x v="5"/>
    <x v="1"/>
    <x v="1"/>
    <x v="0"/>
    <x v="270"/>
    <x v="1"/>
    <x v="2"/>
    <x v="1"/>
    <x v="1"/>
    <x v="2"/>
    <x v="1"/>
    <x v="44"/>
    <x v="4"/>
    <x v="12"/>
    <x v="0"/>
    <x v="26"/>
    <x v="111"/>
    <x v="58"/>
    <x v="5"/>
    <x v="74"/>
    <x v="62"/>
    <x v="94"/>
    <x v="22"/>
  </r>
  <r>
    <x v="41"/>
    <x v="166"/>
    <x v="7"/>
    <x v="128"/>
    <x v="1"/>
    <x v="17"/>
    <x v="30"/>
    <x v="28"/>
    <x v="26"/>
    <x v="1"/>
    <x v="1"/>
    <x v="1"/>
    <x v="3"/>
    <x v="125"/>
    <x v="1"/>
    <x v="80"/>
    <x v="73"/>
    <x v="33"/>
    <x v="32"/>
    <x v="93"/>
    <x v="48"/>
    <x v="16"/>
    <x v="5"/>
    <x v="1"/>
    <x v="1"/>
    <x v="0"/>
    <x v="270"/>
    <x v="1"/>
    <x v="2"/>
    <x v="2"/>
    <x v="2"/>
    <x v="2"/>
    <x v="1"/>
    <x v="26"/>
    <x v="18"/>
    <x v="12"/>
    <x v="9"/>
    <x v="26"/>
    <x v="111"/>
    <x v="24"/>
    <x v="6"/>
    <x v="75"/>
    <x v="170"/>
    <x v="134"/>
    <x v="54"/>
  </r>
  <r>
    <x v="41"/>
    <x v="166"/>
    <x v="19"/>
    <x v="129"/>
    <x v="2"/>
    <x v="17"/>
    <x v="32"/>
    <x v="56"/>
    <x v="26"/>
    <x v="1"/>
    <x v="1"/>
    <x v="1"/>
    <x v="3"/>
    <x v="38"/>
    <x v="4"/>
    <x v="16"/>
    <x v="16"/>
    <x v="35"/>
    <x v="34"/>
    <x v="93"/>
    <x v="48"/>
    <x v="16"/>
    <x v="5"/>
    <x v="1"/>
    <x v="1"/>
    <x v="0"/>
    <x v="270"/>
    <x v="1"/>
    <x v="2"/>
    <x v="2"/>
    <x v="2"/>
    <x v="2"/>
    <x v="1"/>
    <x v="27"/>
    <x v="18"/>
    <x v="12"/>
    <x v="9"/>
    <x v="26"/>
    <x v="111"/>
    <x v="47"/>
    <x v="6"/>
    <x v="75"/>
    <x v="170"/>
    <x v="78"/>
    <x v="54"/>
  </r>
  <r>
    <x v="41"/>
    <x v="167"/>
    <x v="7"/>
    <x v="281"/>
    <x v="1"/>
    <x v="17"/>
    <x v="30"/>
    <x v="28"/>
    <x v="26"/>
    <x v="1"/>
    <x v="1"/>
    <x v="1"/>
    <x v="3"/>
    <x v="125"/>
    <x v="1"/>
    <x v="80"/>
    <x v="73"/>
    <x v="33"/>
    <x v="32"/>
    <x v="93"/>
    <x v="48"/>
    <x v="16"/>
    <x v="5"/>
    <x v="1"/>
    <x v="1"/>
    <x v="0"/>
    <x v="270"/>
    <x v="1"/>
    <x v="2"/>
    <x v="2"/>
    <x v="2"/>
    <x v="2"/>
    <x v="1"/>
    <x v="53"/>
    <x v="18"/>
    <x v="12"/>
    <x v="9"/>
    <x v="26"/>
    <x v="111"/>
    <x v="24"/>
    <x v="6"/>
    <x v="75"/>
    <x v="170"/>
    <x v="134"/>
    <x v="57"/>
  </r>
  <r>
    <x v="41"/>
    <x v="167"/>
    <x v="19"/>
    <x v="49"/>
    <x v="2"/>
    <x v="17"/>
    <x v="31"/>
    <x v="56"/>
    <x v="26"/>
    <x v="1"/>
    <x v="1"/>
    <x v="1"/>
    <x v="3"/>
    <x v="38"/>
    <x v="4"/>
    <x v="16"/>
    <x v="16"/>
    <x v="34"/>
    <x v="33"/>
    <x v="93"/>
    <x v="48"/>
    <x v="16"/>
    <x v="5"/>
    <x v="1"/>
    <x v="1"/>
    <x v="0"/>
    <x v="270"/>
    <x v="1"/>
    <x v="2"/>
    <x v="2"/>
    <x v="2"/>
    <x v="2"/>
    <x v="1"/>
    <x v="52"/>
    <x v="18"/>
    <x v="12"/>
    <x v="9"/>
    <x v="26"/>
    <x v="111"/>
    <x v="47"/>
    <x v="3"/>
    <x v="75"/>
    <x v="170"/>
    <x v="36"/>
    <x v="57"/>
  </r>
  <r>
    <x v="1"/>
    <x v="5"/>
    <x v="9"/>
    <x v="22"/>
    <x v="0"/>
    <x v="17"/>
    <x v="114"/>
    <x v="77"/>
    <x v="26"/>
    <x v="1"/>
    <x v="3"/>
    <x v="3"/>
    <x v="4"/>
    <x v="127"/>
    <x v="4"/>
    <x v="82"/>
    <x v="75"/>
    <x v="0"/>
    <x v="0"/>
    <x v="93"/>
    <x v="48"/>
    <x v="16"/>
    <x v="5"/>
    <x v="1"/>
    <x v="1"/>
    <x v="0"/>
    <x v="270"/>
    <x v="1"/>
    <x v="2"/>
    <x v="2"/>
    <x v="2"/>
    <x v="2"/>
    <x v="1"/>
    <x v="60"/>
    <x v="18"/>
    <x v="0"/>
    <x v="9"/>
    <x v="26"/>
    <x v="111"/>
    <x v="68"/>
    <x v="3"/>
    <x v="4"/>
    <x v="170"/>
    <x v="134"/>
    <x v="74"/>
  </r>
  <r>
    <x v="1"/>
    <x v="6"/>
    <x v="1"/>
    <x v="87"/>
    <x v="2"/>
    <x v="17"/>
    <x v="37"/>
    <x v="53"/>
    <x v="26"/>
    <x v="1"/>
    <x v="1"/>
    <x v="1"/>
    <x v="3"/>
    <x v="57"/>
    <x v="4"/>
    <x v="29"/>
    <x v="28"/>
    <x v="40"/>
    <x v="43"/>
    <x v="30"/>
    <x v="48"/>
    <x v="16"/>
    <x v="5"/>
    <x v="1"/>
    <x v="2"/>
    <x v="1"/>
    <x v="270"/>
    <x v="1"/>
    <x v="2"/>
    <x v="2"/>
    <x v="2"/>
    <x v="2"/>
    <x v="1"/>
    <x v="0"/>
    <x v="15"/>
    <x v="0"/>
    <x v="6"/>
    <x v="26"/>
    <x v="41"/>
    <x v="45"/>
    <x v="3"/>
    <x v="5"/>
    <x v="139"/>
    <x v="36"/>
    <x v="44"/>
  </r>
  <r>
    <x v="1"/>
    <x v="10"/>
    <x v="7"/>
    <x v="173"/>
    <x v="2"/>
    <x v="17"/>
    <x v="47"/>
    <x v="47"/>
    <x v="26"/>
    <x v="1"/>
    <x v="1"/>
    <x v="1"/>
    <x v="3"/>
    <x v="52"/>
    <x v="4"/>
    <x v="26"/>
    <x v="25"/>
    <x v="50"/>
    <x v="54"/>
    <x v="41"/>
    <x v="48"/>
    <x v="16"/>
    <x v="5"/>
    <x v="1"/>
    <x v="2"/>
    <x v="1"/>
    <x v="139"/>
    <x v="1"/>
    <x v="2"/>
    <x v="1"/>
    <x v="1"/>
    <x v="2"/>
    <x v="1"/>
    <x v="32"/>
    <x v="5"/>
    <x v="0"/>
    <x v="6"/>
    <x v="26"/>
    <x v="47"/>
    <x v="40"/>
    <x v="3"/>
    <x v="6"/>
    <x v="170"/>
    <x v="36"/>
    <x v="43"/>
  </r>
  <r>
    <x v="1"/>
    <x v="10"/>
    <x v="3"/>
    <x v="99"/>
    <x v="2"/>
    <x v="17"/>
    <x v="111"/>
    <x v="46"/>
    <x v="26"/>
    <x v="1"/>
    <x v="3"/>
    <x v="3"/>
    <x v="4"/>
    <x v="127"/>
    <x v="4"/>
    <x v="82"/>
    <x v="75"/>
    <x v="113"/>
    <x v="121"/>
    <x v="93"/>
    <x v="48"/>
    <x v="16"/>
    <x v="5"/>
    <x v="1"/>
    <x v="1"/>
    <x v="0"/>
    <x v="270"/>
    <x v="1"/>
    <x v="2"/>
    <x v="2"/>
    <x v="2"/>
    <x v="2"/>
    <x v="1"/>
    <x v="60"/>
    <x v="18"/>
    <x v="12"/>
    <x v="9"/>
    <x v="26"/>
    <x v="42"/>
    <x v="39"/>
    <x v="4"/>
    <x v="75"/>
    <x v="98"/>
    <x v="134"/>
    <x v="74"/>
  </r>
  <r>
    <x v="1"/>
    <x v="10"/>
    <x v="3"/>
    <x v="1"/>
    <x v="2"/>
    <x v="17"/>
    <x v="111"/>
    <x v="46"/>
    <x v="26"/>
    <x v="1"/>
    <x v="3"/>
    <x v="3"/>
    <x v="4"/>
    <x v="127"/>
    <x v="4"/>
    <x v="82"/>
    <x v="75"/>
    <x v="113"/>
    <x v="121"/>
    <x v="93"/>
    <x v="48"/>
    <x v="16"/>
    <x v="5"/>
    <x v="1"/>
    <x v="1"/>
    <x v="0"/>
    <x v="270"/>
    <x v="1"/>
    <x v="2"/>
    <x v="2"/>
    <x v="2"/>
    <x v="2"/>
    <x v="1"/>
    <x v="60"/>
    <x v="18"/>
    <x v="12"/>
    <x v="9"/>
    <x v="26"/>
    <x v="50"/>
    <x v="39"/>
    <x v="4"/>
    <x v="75"/>
    <x v="98"/>
    <x v="134"/>
    <x v="74"/>
  </r>
  <r>
    <x v="1"/>
    <x v="11"/>
    <x v="7"/>
    <x v="314"/>
    <x v="2"/>
    <x v="17"/>
    <x v="48"/>
    <x v="47"/>
    <x v="26"/>
    <x v="1"/>
    <x v="1"/>
    <x v="1"/>
    <x v="3"/>
    <x v="49"/>
    <x v="4"/>
    <x v="23"/>
    <x v="22"/>
    <x v="51"/>
    <x v="52"/>
    <x v="93"/>
    <x v="48"/>
    <x v="16"/>
    <x v="5"/>
    <x v="1"/>
    <x v="1"/>
    <x v="0"/>
    <x v="270"/>
    <x v="1"/>
    <x v="2"/>
    <x v="1"/>
    <x v="1"/>
    <x v="2"/>
    <x v="1"/>
    <x v="60"/>
    <x v="18"/>
    <x v="12"/>
    <x v="9"/>
    <x v="26"/>
    <x v="49"/>
    <x v="40"/>
    <x v="6"/>
    <x v="75"/>
    <x v="170"/>
    <x v="36"/>
    <x v="64"/>
  </r>
  <r>
    <x v="1"/>
    <x v="11"/>
    <x v="3"/>
    <x v="54"/>
    <x v="2"/>
    <x v="17"/>
    <x v="47"/>
    <x v="75"/>
    <x v="12"/>
    <x v="1"/>
    <x v="1"/>
    <x v="1"/>
    <x v="1"/>
    <x v="125"/>
    <x v="1"/>
    <x v="80"/>
    <x v="73"/>
    <x v="50"/>
    <x v="57"/>
    <x v="44"/>
    <x v="48"/>
    <x v="16"/>
    <x v="5"/>
    <x v="1"/>
    <x v="2"/>
    <x v="1"/>
    <x v="262"/>
    <x v="1"/>
    <x v="2"/>
    <x v="2"/>
    <x v="2"/>
    <x v="2"/>
    <x v="1"/>
    <x v="60"/>
    <x v="18"/>
    <x v="12"/>
    <x v="9"/>
    <x v="26"/>
    <x v="54"/>
    <x v="9"/>
    <x v="6"/>
    <x v="75"/>
    <x v="162"/>
    <x v="134"/>
    <x v="74"/>
  </r>
  <r>
    <x v="1"/>
    <x v="11"/>
    <x v="1"/>
    <x v="389"/>
    <x v="2"/>
    <x v="17"/>
    <x v="114"/>
    <x v="77"/>
    <x v="26"/>
    <x v="1"/>
    <x v="3"/>
    <x v="3"/>
    <x v="4"/>
    <x v="127"/>
    <x v="4"/>
    <x v="82"/>
    <x v="75"/>
    <x v="0"/>
    <x v="0"/>
    <x v="93"/>
    <x v="48"/>
    <x v="16"/>
    <x v="5"/>
    <x v="1"/>
    <x v="1"/>
    <x v="0"/>
    <x v="270"/>
    <x v="1"/>
    <x v="2"/>
    <x v="2"/>
    <x v="2"/>
    <x v="2"/>
    <x v="1"/>
    <x v="60"/>
    <x v="18"/>
    <x v="12"/>
    <x v="9"/>
    <x v="26"/>
    <x v="111"/>
    <x v="68"/>
    <x v="6"/>
    <x v="75"/>
    <x v="170"/>
    <x v="134"/>
    <x v="74"/>
  </r>
  <r>
    <x v="1"/>
    <x v="11"/>
    <x v="13"/>
    <x v="255"/>
    <x v="2"/>
    <x v="17"/>
    <x v="48"/>
    <x v="12"/>
    <x v="12"/>
    <x v="1"/>
    <x v="1"/>
    <x v="1"/>
    <x v="3"/>
    <x v="55"/>
    <x v="4"/>
    <x v="27"/>
    <x v="26"/>
    <x v="51"/>
    <x v="52"/>
    <x v="93"/>
    <x v="48"/>
    <x v="16"/>
    <x v="5"/>
    <x v="1"/>
    <x v="1"/>
    <x v="0"/>
    <x v="270"/>
    <x v="1"/>
    <x v="2"/>
    <x v="2"/>
    <x v="2"/>
    <x v="2"/>
    <x v="1"/>
    <x v="60"/>
    <x v="18"/>
    <x v="12"/>
    <x v="9"/>
    <x v="26"/>
    <x v="53"/>
    <x v="12"/>
    <x v="6"/>
    <x v="75"/>
    <x v="170"/>
    <x v="36"/>
    <x v="74"/>
  </r>
  <r>
    <x v="1"/>
    <x v="12"/>
    <x v="13"/>
    <x v="202"/>
    <x v="3"/>
    <x v="17"/>
    <x v="40"/>
    <x v="27"/>
    <x v="26"/>
    <x v="1"/>
    <x v="1"/>
    <x v="1"/>
    <x v="3"/>
    <x v="46"/>
    <x v="4"/>
    <x v="24"/>
    <x v="23"/>
    <x v="43"/>
    <x v="44"/>
    <x v="93"/>
    <x v="48"/>
    <x v="16"/>
    <x v="5"/>
    <x v="1"/>
    <x v="1"/>
    <x v="0"/>
    <x v="270"/>
    <x v="1"/>
    <x v="2"/>
    <x v="2"/>
    <x v="2"/>
    <x v="2"/>
    <x v="1"/>
    <x v="6"/>
    <x v="15"/>
    <x v="0"/>
    <x v="6"/>
    <x v="26"/>
    <x v="39"/>
    <x v="23"/>
    <x v="3"/>
    <x v="9"/>
    <x v="170"/>
    <x v="36"/>
    <x v="44"/>
  </r>
  <r>
    <x v="1"/>
    <x v="28"/>
    <x v="13"/>
    <x v="60"/>
    <x v="6"/>
    <x v="17"/>
    <x v="48"/>
    <x v="24"/>
    <x v="26"/>
    <x v="1"/>
    <x v="1"/>
    <x v="1"/>
    <x v="3"/>
    <x v="55"/>
    <x v="4"/>
    <x v="27"/>
    <x v="26"/>
    <x v="51"/>
    <x v="52"/>
    <x v="93"/>
    <x v="48"/>
    <x v="16"/>
    <x v="5"/>
    <x v="1"/>
    <x v="4"/>
    <x v="5"/>
    <x v="270"/>
    <x v="1"/>
    <x v="2"/>
    <x v="2"/>
    <x v="2"/>
    <x v="2"/>
    <x v="1"/>
    <x v="60"/>
    <x v="18"/>
    <x v="12"/>
    <x v="9"/>
    <x v="26"/>
    <x v="51"/>
    <x v="68"/>
    <x v="6"/>
    <x v="75"/>
    <x v="170"/>
    <x v="134"/>
    <x v="74"/>
  </r>
  <r>
    <x v="1"/>
    <x v="13"/>
    <x v="7"/>
    <x v="32"/>
    <x v="2"/>
    <x v="17"/>
    <x v="113"/>
    <x v="47"/>
    <x v="26"/>
    <x v="1"/>
    <x v="3"/>
    <x v="3"/>
    <x v="4"/>
    <x v="127"/>
    <x v="4"/>
    <x v="82"/>
    <x v="75"/>
    <x v="115"/>
    <x v="123"/>
    <x v="93"/>
    <x v="48"/>
    <x v="16"/>
    <x v="5"/>
    <x v="1"/>
    <x v="1"/>
    <x v="0"/>
    <x v="270"/>
    <x v="1"/>
    <x v="2"/>
    <x v="1"/>
    <x v="1"/>
    <x v="2"/>
    <x v="1"/>
    <x v="6"/>
    <x v="15"/>
    <x v="0"/>
    <x v="6"/>
    <x v="26"/>
    <x v="111"/>
    <x v="40"/>
    <x v="3"/>
    <x v="8"/>
    <x v="170"/>
    <x v="134"/>
    <x v="44"/>
  </r>
  <r>
    <x v="1"/>
    <x v="13"/>
    <x v="19"/>
    <x v="3"/>
    <x v="2"/>
    <x v="17"/>
    <x v="40"/>
    <x v="76"/>
    <x v="0"/>
    <x v="1"/>
    <x v="1"/>
    <x v="1"/>
    <x v="3"/>
    <x v="55"/>
    <x v="4"/>
    <x v="27"/>
    <x v="26"/>
    <x v="43"/>
    <x v="48"/>
    <x v="35"/>
    <x v="48"/>
    <x v="16"/>
    <x v="5"/>
    <x v="1"/>
    <x v="2"/>
    <x v="1"/>
    <x v="227"/>
    <x v="0"/>
    <x v="2"/>
    <x v="2"/>
    <x v="2"/>
    <x v="1"/>
    <x v="1"/>
    <x v="6"/>
    <x v="15"/>
    <x v="0"/>
    <x v="6"/>
    <x v="3"/>
    <x v="50"/>
    <x v="67"/>
    <x v="3"/>
    <x v="8"/>
    <x v="170"/>
    <x v="36"/>
    <x v="44"/>
  </r>
  <r>
    <x v="1"/>
    <x v="14"/>
    <x v="1"/>
    <x v="67"/>
    <x v="2"/>
    <x v="17"/>
    <x v="49"/>
    <x v="53"/>
    <x v="12"/>
    <x v="1"/>
    <x v="1"/>
    <x v="1"/>
    <x v="3"/>
    <x v="57"/>
    <x v="4"/>
    <x v="29"/>
    <x v="28"/>
    <x v="52"/>
    <x v="55"/>
    <x v="42"/>
    <x v="48"/>
    <x v="16"/>
    <x v="5"/>
    <x v="1"/>
    <x v="2"/>
    <x v="1"/>
    <x v="258"/>
    <x v="1"/>
    <x v="2"/>
    <x v="2"/>
    <x v="2"/>
    <x v="2"/>
    <x v="1"/>
    <x v="6"/>
    <x v="15"/>
    <x v="0"/>
    <x v="6"/>
    <x v="26"/>
    <x v="51"/>
    <x v="45"/>
    <x v="3"/>
    <x v="8"/>
    <x v="170"/>
    <x v="36"/>
    <x v="44"/>
  </r>
  <r>
    <x v="1"/>
    <x v="14"/>
    <x v="7"/>
    <x v="341"/>
    <x v="2"/>
    <x v="17"/>
    <x v="113"/>
    <x v="47"/>
    <x v="26"/>
    <x v="1"/>
    <x v="3"/>
    <x v="3"/>
    <x v="4"/>
    <x v="127"/>
    <x v="4"/>
    <x v="82"/>
    <x v="75"/>
    <x v="115"/>
    <x v="123"/>
    <x v="93"/>
    <x v="48"/>
    <x v="16"/>
    <x v="5"/>
    <x v="1"/>
    <x v="1"/>
    <x v="0"/>
    <x v="270"/>
    <x v="1"/>
    <x v="2"/>
    <x v="1"/>
    <x v="1"/>
    <x v="2"/>
    <x v="1"/>
    <x v="6"/>
    <x v="15"/>
    <x v="0"/>
    <x v="6"/>
    <x v="26"/>
    <x v="111"/>
    <x v="40"/>
    <x v="3"/>
    <x v="8"/>
    <x v="170"/>
    <x v="134"/>
    <x v="44"/>
  </r>
  <r>
    <x v="1"/>
    <x v="14"/>
    <x v="19"/>
    <x v="102"/>
    <x v="2"/>
    <x v="17"/>
    <x v="39"/>
    <x v="76"/>
    <x v="26"/>
    <x v="1"/>
    <x v="1"/>
    <x v="1"/>
    <x v="3"/>
    <x v="55"/>
    <x v="4"/>
    <x v="27"/>
    <x v="26"/>
    <x v="42"/>
    <x v="49"/>
    <x v="36"/>
    <x v="48"/>
    <x v="16"/>
    <x v="5"/>
    <x v="1"/>
    <x v="2"/>
    <x v="1"/>
    <x v="227"/>
    <x v="0"/>
    <x v="2"/>
    <x v="2"/>
    <x v="2"/>
    <x v="1"/>
    <x v="1"/>
    <x v="6"/>
    <x v="15"/>
    <x v="0"/>
    <x v="6"/>
    <x v="3"/>
    <x v="41"/>
    <x v="67"/>
    <x v="3"/>
    <x v="8"/>
    <x v="170"/>
    <x v="36"/>
    <x v="44"/>
  </r>
  <r>
    <x v="1"/>
    <x v="17"/>
    <x v="7"/>
    <x v="279"/>
    <x v="2"/>
    <x v="17"/>
    <x v="111"/>
    <x v="47"/>
    <x v="26"/>
    <x v="1"/>
    <x v="3"/>
    <x v="3"/>
    <x v="4"/>
    <x v="127"/>
    <x v="4"/>
    <x v="82"/>
    <x v="75"/>
    <x v="113"/>
    <x v="121"/>
    <x v="93"/>
    <x v="48"/>
    <x v="16"/>
    <x v="5"/>
    <x v="1"/>
    <x v="1"/>
    <x v="0"/>
    <x v="270"/>
    <x v="1"/>
    <x v="2"/>
    <x v="1"/>
    <x v="1"/>
    <x v="2"/>
    <x v="1"/>
    <x v="51"/>
    <x v="6"/>
    <x v="12"/>
    <x v="9"/>
    <x v="26"/>
    <x v="111"/>
    <x v="68"/>
    <x v="3"/>
    <x v="10"/>
    <x v="170"/>
    <x v="134"/>
    <x v="51"/>
  </r>
  <r>
    <x v="1"/>
    <x v="18"/>
    <x v="13"/>
    <x v="24"/>
    <x v="2"/>
    <x v="17"/>
    <x v="114"/>
    <x v="77"/>
    <x v="26"/>
    <x v="1"/>
    <x v="3"/>
    <x v="3"/>
    <x v="4"/>
    <x v="127"/>
    <x v="4"/>
    <x v="82"/>
    <x v="75"/>
    <x v="0"/>
    <x v="0"/>
    <x v="93"/>
    <x v="48"/>
    <x v="16"/>
    <x v="5"/>
    <x v="1"/>
    <x v="1"/>
    <x v="0"/>
    <x v="270"/>
    <x v="1"/>
    <x v="2"/>
    <x v="2"/>
    <x v="2"/>
    <x v="2"/>
    <x v="1"/>
    <x v="60"/>
    <x v="18"/>
    <x v="12"/>
    <x v="9"/>
    <x v="26"/>
    <x v="111"/>
    <x v="68"/>
    <x v="6"/>
    <x v="0"/>
    <x v="170"/>
    <x v="134"/>
    <x v="9"/>
  </r>
  <r>
    <x v="1"/>
    <x v="19"/>
    <x v="13"/>
    <x v="146"/>
    <x v="2"/>
    <x v="17"/>
    <x v="45"/>
    <x v="3"/>
    <x v="26"/>
    <x v="1"/>
    <x v="1"/>
    <x v="1"/>
    <x v="3"/>
    <x v="54"/>
    <x v="4"/>
    <x v="26"/>
    <x v="25"/>
    <x v="48"/>
    <x v="52"/>
    <x v="39"/>
    <x v="48"/>
    <x v="16"/>
    <x v="5"/>
    <x v="1"/>
    <x v="2"/>
    <x v="1"/>
    <x v="63"/>
    <x v="1"/>
    <x v="2"/>
    <x v="2"/>
    <x v="2"/>
    <x v="2"/>
    <x v="1"/>
    <x v="3"/>
    <x v="10"/>
    <x v="0"/>
    <x v="6"/>
    <x v="26"/>
    <x v="47"/>
    <x v="3"/>
    <x v="3"/>
    <x v="11"/>
    <x v="170"/>
    <x v="36"/>
    <x v="11"/>
  </r>
  <r>
    <x v="1"/>
    <x v="21"/>
    <x v="7"/>
    <x v="344"/>
    <x v="2"/>
    <x v="17"/>
    <x v="111"/>
    <x v="47"/>
    <x v="26"/>
    <x v="1"/>
    <x v="3"/>
    <x v="3"/>
    <x v="4"/>
    <x v="127"/>
    <x v="4"/>
    <x v="82"/>
    <x v="75"/>
    <x v="113"/>
    <x v="121"/>
    <x v="93"/>
    <x v="48"/>
    <x v="16"/>
    <x v="5"/>
    <x v="1"/>
    <x v="1"/>
    <x v="0"/>
    <x v="270"/>
    <x v="1"/>
    <x v="2"/>
    <x v="2"/>
    <x v="2"/>
    <x v="2"/>
    <x v="1"/>
    <x v="3"/>
    <x v="10"/>
    <x v="0"/>
    <x v="6"/>
    <x v="26"/>
    <x v="111"/>
    <x v="40"/>
    <x v="3"/>
    <x v="11"/>
    <x v="170"/>
    <x v="134"/>
    <x v="11"/>
  </r>
  <r>
    <x v="1"/>
    <x v="22"/>
    <x v="7"/>
    <x v="35"/>
    <x v="0"/>
    <x v="17"/>
    <x v="111"/>
    <x v="47"/>
    <x v="26"/>
    <x v="1"/>
    <x v="3"/>
    <x v="3"/>
    <x v="4"/>
    <x v="127"/>
    <x v="4"/>
    <x v="82"/>
    <x v="75"/>
    <x v="113"/>
    <x v="121"/>
    <x v="93"/>
    <x v="48"/>
    <x v="16"/>
    <x v="5"/>
    <x v="1"/>
    <x v="1"/>
    <x v="0"/>
    <x v="270"/>
    <x v="1"/>
    <x v="2"/>
    <x v="2"/>
    <x v="2"/>
    <x v="2"/>
    <x v="1"/>
    <x v="8"/>
    <x v="1"/>
    <x v="12"/>
    <x v="9"/>
    <x v="26"/>
    <x v="111"/>
    <x v="68"/>
    <x v="3"/>
    <x v="12"/>
    <x v="170"/>
    <x v="134"/>
    <x v="49"/>
  </r>
  <r>
    <x v="1"/>
    <x v="23"/>
    <x v="19"/>
    <x v="24"/>
    <x v="2"/>
    <x v="17"/>
    <x v="113"/>
    <x v="57"/>
    <x v="26"/>
    <x v="1"/>
    <x v="3"/>
    <x v="3"/>
    <x v="4"/>
    <x v="127"/>
    <x v="4"/>
    <x v="82"/>
    <x v="75"/>
    <x v="115"/>
    <x v="123"/>
    <x v="93"/>
    <x v="48"/>
    <x v="16"/>
    <x v="5"/>
    <x v="1"/>
    <x v="1"/>
    <x v="0"/>
    <x v="270"/>
    <x v="1"/>
    <x v="2"/>
    <x v="2"/>
    <x v="2"/>
    <x v="2"/>
    <x v="1"/>
    <x v="60"/>
    <x v="18"/>
    <x v="12"/>
    <x v="9"/>
    <x v="26"/>
    <x v="111"/>
    <x v="46"/>
    <x v="6"/>
    <x v="13"/>
    <x v="18"/>
    <x v="134"/>
    <x v="7"/>
  </r>
  <r>
    <x v="1"/>
    <x v="24"/>
    <x v="7"/>
    <x v="357"/>
    <x v="2"/>
    <x v="17"/>
    <x v="111"/>
    <x v="47"/>
    <x v="26"/>
    <x v="1"/>
    <x v="3"/>
    <x v="3"/>
    <x v="4"/>
    <x v="127"/>
    <x v="4"/>
    <x v="82"/>
    <x v="75"/>
    <x v="113"/>
    <x v="121"/>
    <x v="93"/>
    <x v="48"/>
    <x v="16"/>
    <x v="5"/>
    <x v="1"/>
    <x v="1"/>
    <x v="0"/>
    <x v="270"/>
    <x v="1"/>
    <x v="2"/>
    <x v="2"/>
    <x v="2"/>
    <x v="2"/>
    <x v="1"/>
    <x v="60"/>
    <x v="18"/>
    <x v="12"/>
    <x v="9"/>
    <x v="26"/>
    <x v="111"/>
    <x v="40"/>
    <x v="6"/>
    <x v="75"/>
    <x v="170"/>
    <x v="134"/>
    <x v="74"/>
  </r>
  <r>
    <x v="1"/>
    <x v="24"/>
    <x v="13"/>
    <x v="141"/>
    <x v="2"/>
    <x v="17"/>
    <x v="111"/>
    <x v="3"/>
    <x v="12"/>
    <x v="1"/>
    <x v="3"/>
    <x v="3"/>
    <x v="4"/>
    <x v="127"/>
    <x v="4"/>
    <x v="82"/>
    <x v="75"/>
    <x v="113"/>
    <x v="121"/>
    <x v="93"/>
    <x v="48"/>
    <x v="16"/>
    <x v="5"/>
    <x v="1"/>
    <x v="1"/>
    <x v="0"/>
    <x v="270"/>
    <x v="1"/>
    <x v="2"/>
    <x v="2"/>
    <x v="2"/>
    <x v="2"/>
    <x v="1"/>
    <x v="60"/>
    <x v="18"/>
    <x v="12"/>
    <x v="9"/>
    <x v="26"/>
    <x v="111"/>
    <x v="3"/>
    <x v="6"/>
    <x v="14"/>
    <x v="131"/>
    <x v="134"/>
    <x v="10"/>
  </r>
  <r>
    <x v="1"/>
    <x v="25"/>
    <x v="7"/>
    <x v="118"/>
    <x v="2"/>
    <x v="17"/>
    <x v="47"/>
    <x v="47"/>
    <x v="26"/>
    <x v="1"/>
    <x v="1"/>
    <x v="1"/>
    <x v="3"/>
    <x v="56"/>
    <x v="3"/>
    <x v="27"/>
    <x v="26"/>
    <x v="50"/>
    <x v="51"/>
    <x v="93"/>
    <x v="48"/>
    <x v="16"/>
    <x v="5"/>
    <x v="1"/>
    <x v="1"/>
    <x v="0"/>
    <x v="270"/>
    <x v="1"/>
    <x v="2"/>
    <x v="1"/>
    <x v="1"/>
    <x v="2"/>
    <x v="1"/>
    <x v="22"/>
    <x v="7"/>
    <x v="12"/>
    <x v="9"/>
    <x v="26"/>
    <x v="43"/>
    <x v="40"/>
    <x v="6"/>
    <x v="13"/>
    <x v="170"/>
    <x v="67"/>
    <x v="58"/>
  </r>
  <r>
    <x v="1"/>
    <x v="26"/>
    <x v="13"/>
    <x v="24"/>
    <x v="2"/>
    <x v="17"/>
    <x v="114"/>
    <x v="77"/>
    <x v="26"/>
    <x v="1"/>
    <x v="3"/>
    <x v="3"/>
    <x v="4"/>
    <x v="127"/>
    <x v="4"/>
    <x v="82"/>
    <x v="75"/>
    <x v="0"/>
    <x v="0"/>
    <x v="93"/>
    <x v="48"/>
    <x v="16"/>
    <x v="5"/>
    <x v="1"/>
    <x v="1"/>
    <x v="0"/>
    <x v="270"/>
    <x v="1"/>
    <x v="2"/>
    <x v="2"/>
    <x v="2"/>
    <x v="2"/>
    <x v="1"/>
    <x v="60"/>
    <x v="18"/>
    <x v="12"/>
    <x v="9"/>
    <x v="26"/>
    <x v="111"/>
    <x v="68"/>
    <x v="6"/>
    <x v="1"/>
    <x v="170"/>
    <x v="134"/>
    <x v="68"/>
  </r>
  <r>
    <x v="1"/>
    <x v="27"/>
    <x v="7"/>
    <x v="145"/>
    <x v="2"/>
    <x v="17"/>
    <x v="111"/>
    <x v="47"/>
    <x v="26"/>
    <x v="1"/>
    <x v="3"/>
    <x v="3"/>
    <x v="4"/>
    <x v="127"/>
    <x v="4"/>
    <x v="82"/>
    <x v="75"/>
    <x v="113"/>
    <x v="121"/>
    <x v="93"/>
    <x v="48"/>
    <x v="16"/>
    <x v="5"/>
    <x v="1"/>
    <x v="1"/>
    <x v="0"/>
    <x v="270"/>
    <x v="1"/>
    <x v="2"/>
    <x v="2"/>
    <x v="2"/>
    <x v="2"/>
    <x v="1"/>
    <x v="60"/>
    <x v="18"/>
    <x v="12"/>
    <x v="9"/>
    <x v="26"/>
    <x v="111"/>
    <x v="40"/>
    <x v="6"/>
    <x v="16"/>
    <x v="170"/>
    <x v="134"/>
    <x v="69"/>
  </r>
  <r>
    <x v="1"/>
    <x v="27"/>
    <x v="7"/>
    <x v="145"/>
    <x v="2"/>
    <x v="17"/>
    <x v="111"/>
    <x v="47"/>
    <x v="26"/>
    <x v="1"/>
    <x v="3"/>
    <x v="3"/>
    <x v="4"/>
    <x v="127"/>
    <x v="4"/>
    <x v="82"/>
    <x v="75"/>
    <x v="113"/>
    <x v="121"/>
    <x v="93"/>
    <x v="48"/>
    <x v="16"/>
    <x v="5"/>
    <x v="1"/>
    <x v="1"/>
    <x v="0"/>
    <x v="270"/>
    <x v="1"/>
    <x v="2"/>
    <x v="2"/>
    <x v="2"/>
    <x v="2"/>
    <x v="1"/>
    <x v="4"/>
    <x v="9"/>
    <x v="12"/>
    <x v="9"/>
    <x v="26"/>
    <x v="111"/>
    <x v="40"/>
    <x v="6"/>
    <x v="16"/>
    <x v="170"/>
    <x v="134"/>
    <x v="69"/>
  </r>
  <r>
    <x v="2"/>
    <x v="31"/>
    <x v="1"/>
    <x v="15"/>
    <x v="0"/>
    <x v="17"/>
    <x v="111"/>
    <x v="63"/>
    <x v="14"/>
    <x v="1"/>
    <x v="3"/>
    <x v="3"/>
    <x v="4"/>
    <x v="127"/>
    <x v="4"/>
    <x v="82"/>
    <x v="75"/>
    <x v="113"/>
    <x v="121"/>
    <x v="93"/>
    <x v="48"/>
    <x v="16"/>
    <x v="5"/>
    <x v="1"/>
    <x v="1"/>
    <x v="0"/>
    <x v="270"/>
    <x v="1"/>
    <x v="2"/>
    <x v="2"/>
    <x v="2"/>
    <x v="2"/>
    <x v="1"/>
    <x v="38"/>
    <x v="17"/>
    <x v="7"/>
    <x v="9"/>
    <x v="26"/>
    <x v="111"/>
    <x v="54"/>
    <x v="3"/>
    <x v="18"/>
    <x v="125"/>
    <x v="134"/>
    <x v="48"/>
  </r>
  <r>
    <x v="2"/>
    <x v="31"/>
    <x v="2"/>
    <x v="251"/>
    <x v="0"/>
    <x v="17"/>
    <x v="111"/>
    <x v="63"/>
    <x v="14"/>
    <x v="1"/>
    <x v="3"/>
    <x v="3"/>
    <x v="4"/>
    <x v="127"/>
    <x v="4"/>
    <x v="82"/>
    <x v="75"/>
    <x v="113"/>
    <x v="121"/>
    <x v="93"/>
    <x v="48"/>
    <x v="16"/>
    <x v="5"/>
    <x v="1"/>
    <x v="1"/>
    <x v="0"/>
    <x v="270"/>
    <x v="1"/>
    <x v="2"/>
    <x v="2"/>
    <x v="2"/>
    <x v="2"/>
    <x v="1"/>
    <x v="38"/>
    <x v="17"/>
    <x v="7"/>
    <x v="9"/>
    <x v="26"/>
    <x v="111"/>
    <x v="54"/>
    <x v="3"/>
    <x v="18"/>
    <x v="125"/>
    <x v="134"/>
    <x v="48"/>
  </r>
  <r>
    <x v="2"/>
    <x v="31"/>
    <x v="9"/>
    <x v="254"/>
    <x v="0"/>
    <x v="17"/>
    <x v="111"/>
    <x v="47"/>
    <x v="26"/>
    <x v="1"/>
    <x v="3"/>
    <x v="3"/>
    <x v="4"/>
    <x v="127"/>
    <x v="4"/>
    <x v="82"/>
    <x v="75"/>
    <x v="113"/>
    <x v="121"/>
    <x v="93"/>
    <x v="48"/>
    <x v="16"/>
    <x v="5"/>
    <x v="1"/>
    <x v="1"/>
    <x v="0"/>
    <x v="270"/>
    <x v="1"/>
    <x v="2"/>
    <x v="2"/>
    <x v="2"/>
    <x v="2"/>
    <x v="1"/>
    <x v="60"/>
    <x v="18"/>
    <x v="7"/>
    <x v="9"/>
    <x v="26"/>
    <x v="111"/>
    <x v="40"/>
    <x v="3"/>
    <x v="18"/>
    <x v="170"/>
    <x v="134"/>
    <x v="48"/>
  </r>
  <r>
    <x v="2"/>
    <x v="31"/>
    <x v="13"/>
    <x v="290"/>
    <x v="2"/>
    <x v="17"/>
    <x v="111"/>
    <x v="4"/>
    <x v="14"/>
    <x v="1"/>
    <x v="3"/>
    <x v="3"/>
    <x v="4"/>
    <x v="127"/>
    <x v="4"/>
    <x v="82"/>
    <x v="75"/>
    <x v="113"/>
    <x v="121"/>
    <x v="93"/>
    <x v="48"/>
    <x v="16"/>
    <x v="5"/>
    <x v="1"/>
    <x v="1"/>
    <x v="0"/>
    <x v="270"/>
    <x v="1"/>
    <x v="2"/>
    <x v="2"/>
    <x v="2"/>
    <x v="2"/>
    <x v="1"/>
    <x v="38"/>
    <x v="17"/>
    <x v="7"/>
    <x v="9"/>
    <x v="26"/>
    <x v="111"/>
    <x v="4"/>
    <x v="3"/>
    <x v="18"/>
    <x v="125"/>
    <x v="134"/>
    <x v="48"/>
  </r>
  <r>
    <x v="2"/>
    <x v="31"/>
    <x v="15"/>
    <x v="291"/>
    <x v="2"/>
    <x v="17"/>
    <x v="111"/>
    <x v="13"/>
    <x v="26"/>
    <x v="1"/>
    <x v="3"/>
    <x v="3"/>
    <x v="4"/>
    <x v="127"/>
    <x v="4"/>
    <x v="82"/>
    <x v="75"/>
    <x v="113"/>
    <x v="121"/>
    <x v="93"/>
    <x v="48"/>
    <x v="16"/>
    <x v="5"/>
    <x v="1"/>
    <x v="1"/>
    <x v="0"/>
    <x v="270"/>
    <x v="1"/>
    <x v="2"/>
    <x v="2"/>
    <x v="2"/>
    <x v="2"/>
    <x v="1"/>
    <x v="39"/>
    <x v="18"/>
    <x v="7"/>
    <x v="9"/>
    <x v="26"/>
    <x v="111"/>
    <x v="13"/>
    <x v="3"/>
    <x v="18"/>
    <x v="45"/>
    <x v="134"/>
    <x v="48"/>
  </r>
  <r>
    <x v="2"/>
    <x v="31"/>
    <x v="19"/>
    <x v="74"/>
    <x v="2"/>
    <x v="17"/>
    <x v="41"/>
    <x v="56"/>
    <x v="26"/>
    <x v="1"/>
    <x v="1"/>
    <x v="1"/>
    <x v="3"/>
    <x v="56"/>
    <x v="4"/>
    <x v="27"/>
    <x v="26"/>
    <x v="44"/>
    <x v="45"/>
    <x v="93"/>
    <x v="48"/>
    <x v="16"/>
    <x v="5"/>
    <x v="1"/>
    <x v="1"/>
    <x v="0"/>
    <x v="270"/>
    <x v="1"/>
    <x v="2"/>
    <x v="2"/>
    <x v="2"/>
    <x v="1"/>
    <x v="1"/>
    <x v="39"/>
    <x v="18"/>
    <x v="7"/>
    <x v="9"/>
    <x v="26"/>
    <x v="111"/>
    <x v="47"/>
    <x v="3"/>
    <x v="23"/>
    <x v="154"/>
    <x v="36"/>
    <x v="48"/>
  </r>
  <r>
    <x v="2"/>
    <x v="33"/>
    <x v="7"/>
    <x v="153"/>
    <x v="2"/>
    <x v="17"/>
    <x v="111"/>
    <x v="47"/>
    <x v="26"/>
    <x v="1"/>
    <x v="3"/>
    <x v="3"/>
    <x v="4"/>
    <x v="127"/>
    <x v="4"/>
    <x v="82"/>
    <x v="75"/>
    <x v="113"/>
    <x v="121"/>
    <x v="93"/>
    <x v="48"/>
    <x v="16"/>
    <x v="5"/>
    <x v="1"/>
    <x v="1"/>
    <x v="0"/>
    <x v="270"/>
    <x v="1"/>
    <x v="2"/>
    <x v="2"/>
    <x v="2"/>
    <x v="2"/>
    <x v="1"/>
    <x v="30"/>
    <x v="17"/>
    <x v="7"/>
    <x v="9"/>
    <x v="26"/>
    <x v="111"/>
    <x v="40"/>
    <x v="5"/>
    <x v="22"/>
    <x v="170"/>
    <x v="134"/>
    <x v="42"/>
  </r>
  <r>
    <x v="2"/>
    <x v="33"/>
    <x v="13"/>
    <x v="283"/>
    <x v="2"/>
    <x v="17"/>
    <x v="37"/>
    <x v="4"/>
    <x v="26"/>
    <x v="1"/>
    <x v="1"/>
    <x v="1"/>
    <x v="3"/>
    <x v="41"/>
    <x v="4"/>
    <x v="23"/>
    <x v="22"/>
    <x v="40"/>
    <x v="41"/>
    <x v="93"/>
    <x v="48"/>
    <x v="16"/>
    <x v="5"/>
    <x v="1"/>
    <x v="1"/>
    <x v="0"/>
    <x v="270"/>
    <x v="1"/>
    <x v="2"/>
    <x v="2"/>
    <x v="2"/>
    <x v="2"/>
    <x v="1"/>
    <x v="30"/>
    <x v="16"/>
    <x v="7"/>
    <x v="2"/>
    <x v="26"/>
    <x v="40"/>
    <x v="4"/>
    <x v="3"/>
    <x v="22"/>
    <x v="170"/>
    <x v="36"/>
    <x v="42"/>
  </r>
  <r>
    <x v="2"/>
    <x v="33"/>
    <x v="19"/>
    <x v="174"/>
    <x v="2"/>
    <x v="17"/>
    <x v="49"/>
    <x v="56"/>
    <x v="26"/>
    <x v="1"/>
    <x v="1"/>
    <x v="1"/>
    <x v="3"/>
    <x v="56"/>
    <x v="4"/>
    <x v="27"/>
    <x v="26"/>
    <x v="52"/>
    <x v="53"/>
    <x v="93"/>
    <x v="48"/>
    <x v="16"/>
    <x v="5"/>
    <x v="1"/>
    <x v="1"/>
    <x v="0"/>
    <x v="270"/>
    <x v="1"/>
    <x v="2"/>
    <x v="2"/>
    <x v="2"/>
    <x v="1"/>
    <x v="1"/>
    <x v="30"/>
    <x v="17"/>
    <x v="7"/>
    <x v="9"/>
    <x v="26"/>
    <x v="49"/>
    <x v="47"/>
    <x v="3"/>
    <x v="22"/>
    <x v="170"/>
    <x v="36"/>
    <x v="42"/>
  </r>
  <r>
    <x v="2"/>
    <x v="35"/>
    <x v="7"/>
    <x v="337"/>
    <x v="1"/>
    <x v="17"/>
    <x v="111"/>
    <x v="47"/>
    <x v="26"/>
    <x v="1"/>
    <x v="3"/>
    <x v="3"/>
    <x v="4"/>
    <x v="127"/>
    <x v="4"/>
    <x v="82"/>
    <x v="75"/>
    <x v="113"/>
    <x v="121"/>
    <x v="93"/>
    <x v="48"/>
    <x v="16"/>
    <x v="5"/>
    <x v="1"/>
    <x v="1"/>
    <x v="0"/>
    <x v="270"/>
    <x v="1"/>
    <x v="2"/>
    <x v="2"/>
    <x v="2"/>
    <x v="2"/>
    <x v="1"/>
    <x v="16"/>
    <x v="9"/>
    <x v="12"/>
    <x v="9"/>
    <x v="26"/>
    <x v="111"/>
    <x v="40"/>
    <x v="3"/>
    <x v="24"/>
    <x v="170"/>
    <x v="134"/>
    <x v="74"/>
  </r>
  <r>
    <x v="3"/>
    <x v="5"/>
    <x v="0"/>
    <x v="264"/>
    <x v="0"/>
    <x v="17"/>
    <x v="50"/>
    <x v="47"/>
    <x v="26"/>
    <x v="1"/>
    <x v="1"/>
    <x v="1"/>
    <x v="3"/>
    <x v="125"/>
    <x v="1"/>
    <x v="80"/>
    <x v="73"/>
    <x v="53"/>
    <x v="56"/>
    <x v="43"/>
    <x v="48"/>
    <x v="16"/>
    <x v="5"/>
    <x v="1"/>
    <x v="2"/>
    <x v="1"/>
    <x v="192"/>
    <x v="1"/>
    <x v="2"/>
    <x v="2"/>
    <x v="2"/>
    <x v="2"/>
    <x v="1"/>
    <x v="60"/>
    <x v="18"/>
    <x v="12"/>
    <x v="9"/>
    <x v="26"/>
    <x v="55"/>
    <x v="40"/>
    <x v="3"/>
    <x v="75"/>
    <x v="170"/>
    <x v="134"/>
    <x v="74"/>
  </r>
  <r>
    <x v="3"/>
    <x v="122"/>
    <x v="0"/>
    <x v="53"/>
    <x v="0"/>
    <x v="17"/>
    <x v="47"/>
    <x v="47"/>
    <x v="7"/>
    <x v="1"/>
    <x v="1"/>
    <x v="1"/>
    <x v="2"/>
    <x v="126"/>
    <x v="2"/>
    <x v="81"/>
    <x v="74"/>
    <x v="50"/>
    <x v="51"/>
    <x v="93"/>
    <x v="48"/>
    <x v="16"/>
    <x v="5"/>
    <x v="1"/>
    <x v="1"/>
    <x v="0"/>
    <x v="270"/>
    <x v="1"/>
    <x v="2"/>
    <x v="2"/>
    <x v="2"/>
    <x v="2"/>
    <x v="1"/>
    <x v="60"/>
    <x v="18"/>
    <x v="12"/>
    <x v="9"/>
    <x v="26"/>
    <x v="114"/>
    <x v="40"/>
    <x v="3"/>
    <x v="75"/>
    <x v="14"/>
    <x v="134"/>
    <x v="74"/>
  </r>
  <r>
    <x v="3"/>
    <x v="47"/>
    <x v="0"/>
    <x v="111"/>
    <x v="0"/>
    <x v="17"/>
    <x v="49"/>
    <x v="47"/>
    <x v="26"/>
    <x v="1"/>
    <x v="1"/>
    <x v="1"/>
    <x v="3"/>
    <x v="125"/>
    <x v="1"/>
    <x v="80"/>
    <x v="73"/>
    <x v="52"/>
    <x v="55"/>
    <x v="42"/>
    <x v="48"/>
    <x v="16"/>
    <x v="5"/>
    <x v="1"/>
    <x v="2"/>
    <x v="1"/>
    <x v="78"/>
    <x v="1"/>
    <x v="2"/>
    <x v="2"/>
    <x v="2"/>
    <x v="2"/>
    <x v="1"/>
    <x v="60"/>
    <x v="18"/>
    <x v="12"/>
    <x v="9"/>
    <x v="26"/>
    <x v="47"/>
    <x v="40"/>
    <x v="3"/>
    <x v="75"/>
    <x v="170"/>
    <x v="134"/>
    <x v="74"/>
  </r>
  <r>
    <x v="3"/>
    <x v="4"/>
    <x v="0"/>
    <x v="6"/>
    <x v="0"/>
    <x v="17"/>
    <x v="111"/>
    <x v="47"/>
    <x v="7"/>
    <x v="1"/>
    <x v="3"/>
    <x v="3"/>
    <x v="4"/>
    <x v="127"/>
    <x v="4"/>
    <x v="82"/>
    <x v="75"/>
    <x v="113"/>
    <x v="121"/>
    <x v="93"/>
    <x v="48"/>
    <x v="16"/>
    <x v="5"/>
    <x v="1"/>
    <x v="1"/>
    <x v="0"/>
    <x v="270"/>
    <x v="1"/>
    <x v="2"/>
    <x v="2"/>
    <x v="2"/>
    <x v="2"/>
    <x v="1"/>
    <x v="60"/>
    <x v="18"/>
    <x v="12"/>
    <x v="9"/>
    <x v="26"/>
    <x v="111"/>
    <x v="40"/>
    <x v="3"/>
    <x v="75"/>
    <x v="170"/>
    <x v="134"/>
    <x v="74"/>
  </r>
  <r>
    <x v="3"/>
    <x v="76"/>
    <x v="0"/>
    <x v="298"/>
    <x v="0"/>
    <x v="17"/>
    <x v="53"/>
    <x v="47"/>
    <x v="26"/>
    <x v="1"/>
    <x v="1"/>
    <x v="1"/>
    <x v="4"/>
    <x v="127"/>
    <x v="4"/>
    <x v="82"/>
    <x v="75"/>
    <x v="56"/>
    <x v="63"/>
    <x v="46"/>
    <x v="48"/>
    <x v="16"/>
    <x v="5"/>
    <x v="1"/>
    <x v="2"/>
    <x v="1"/>
    <x v="209"/>
    <x v="1"/>
    <x v="2"/>
    <x v="2"/>
    <x v="2"/>
    <x v="2"/>
    <x v="1"/>
    <x v="60"/>
    <x v="18"/>
    <x v="12"/>
    <x v="9"/>
    <x v="26"/>
    <x v="114"/>
    <x v="24"/>
    <x v="3"/>
    <x v="75"/>
    <x v="17"/>
    <x v="134"/>
    <x v="74"/>
  </r>
  <r>
    <x v="4"/>
    <x v="37"/>
    <x v="10"/>
    <x v="83"/>
    <x v="2"/>
    <x v="17"/>
    <x v="46"/>
    <x v="66"/>
    <x v="26"/>
    <x v="1"/>
    <x v="1"/>
    <x v="1"/>
    <x v="3"/>
    <x v="125"/>
    <x v="1"/>
    <x v="80"/>
    <x v="73"/>
    <x v="49"/>
    <x v="50"/>
    <x v="93"/>
    <x v="48"/>
    <x v="16"/>
    <x v="5"/>
    <x v="1"/>
    <x v="1"/>
    <x v="0"/>
    <x v="270"/>
    <x v="1"/>
    <x v="2"/>
    <x v="2"/>
    <x v="2"/>
    <x v="2"/>
    <x v="1"/>
    <x v="19"/>
    <x v="2"/>
    <x v="12"/>
    <x v="9"/>
    <x v="26"/>
    <x v="47"/>
    <x v="40"/>
    <x v="3"/>
    <x v="75"/>
    <x v="129"/>
    <x v="134"/>
    <x v="63"/>
  </r>
  <r>
    <x v="4"/>
    <x v="37"/>
    <x v="7"/>
    <x v="83"/>
    <x v="2"/>
    <x v="17"/>
    <x v="111"/>
    <x v="47"/>
    <x v="26"/>
    <x v="1"/>
    <x v="3"/>
    <x v="3"/>
    <x v="4"/>
    <x v="127"/>
    <x v="4"/>
    <x v="82"/>
    <x v="75"/>
    <x v="113"/>
    <x v="121"/>
    <x v="93"/>
    <x v="48"/>
    <x v="16"/>
    <x v="5"/>
    <x v="1"/>
    <x v="1"/>
    <x v="0"/>
    <x v="270"/>
    <x v="1"/>
    <x v="2"/>
    <x v="2"/>
    <x v="2"/>
    <x v="2"/>
    <x v="1"/>
    <x v="19"/>
    <x v="2"/>
    <x v="12"/>
    <x v="9"/>
    <x v="26"/>
    <x v="47"/>
    <x v="40"/>
    <x v="3"/>
    <x v="75"/>
    <x v="129"/>
    <x v="134"/>
    <x v="63"/>
  </r>
  <r>
    <x v="9"/>
    <x v="42"/>
    <x v="7"/>
    <x v="36"/>
    <x v="2"/>
    <x v="17"/>
    <x v="111"/>
    <x v="47"/>
    <x v="26"/>
    <x v="1"/>
    <x v="3"/>
    <x v="3"/>
    <x v="4"/>
    <x v="127"/>
    <x v="4"/>
    <x v="82"/>
    <x v="75"/>
    <x v="113"/>
    <x v="121"/>
    <x v="93"/>
    <x v="48"/>
    <x v="16"/>
    <x v="5"/>
    <x v="1"/>
    <x v="1"/>
    <x v="0"/>
    <x v="270"/>
    <x v="1"/>
    <x v="2"/>
    <x v="2"/>
    <x v="2"/>
    <x v="2"/>
    <x v="1"/>
    <x v="23"/>
    <x v="14"/>
    <x v="12"/>
    <x v="5"/>
    <x v="11"/>
    <x v="47"/>
    <x v="40"/>
    <x v="3"/>
    <x v="75"/>
    <x v="167"/>
    <x v="134"/>
    <x v="50"/>
  </r>
  <r>
    <x v="10"/>
    <x v="43"/>
    <x v="7"/>
    <x v="28"/>
    <x v="2"/>
    <x v="17"/>
    <x v="41"/>
    <x v="47"/>
    <x v="26"/>
    <x v="1"/>
    <x v="1"/>
    <x v="1"/>
    <x v="3"/>
    <x v="56"/>
    <x v="4"/>
    <x v="27"/>
    <x v="26"/>
    <x v="44"/>
    <x v="48"/>
    <x v="33"/>
    <x v="17"/>
    <x v="7"/>
    <x v="5"/>
    <x v="1"/>
    <x v="2"/>
    <x v="3"/>
    <x v="86"/>
    <x v="1"/>
    <x v="2"/>
    <x v="1"/>
    <x v="1"/>
    <x v="2"/>
    <x v="1"/>
    <x v="60"/>
    <x v="18"/>
    <x v="12"/>
    <x v="9"/>
    <x v="26"/>
    <x v="40"/>
    <x v="40"/>
    <x v="3"/>
    <x v="75"/>
    <x v="170"/>
    <x v="36"/>
    <x v="73"/>
  </r>
  <r>
    <x v="10"/>
    <x v="43"/>
    <x v="9"/>
    <x v="332"/>
    <x v="0"/>
    <x v="17"/>
    <x v="111"/>
    <x v="47"/>
    <x v="26"/>
    <x v="1"/>
    <x v="3"/>
    <x v="3"/>
    <x v="4"/>
    <x v="127"/>
    <x v="4"/>
    <x v="82"/>
    <x v="75"/>
    <x v="116"/>
    <x v="125"/>
    <x v="93"/>
    <x v="48"/>
    <x v="16"/>
    <x v="5"/>
    <x v="1"/>
    <x v="4"/>
    <x v="5"/>
    <x v="270"/>
    <x v="1"/>
    <x v="2"/>
    <x v="2"/>
    <x v="2"/>
    <x v="2"/>
    <x v="1"/>
    <x v="60"/>
    <x v="18"/>
    <x v="12"/>
    <x v="9"/>
    <x v="26"/>
    <x v="115"/>
    <x v="68"/>
    <x v="6"/>
    <x v="75"/>
    <x v="120"/>
    <x v="134"/>
    <x v="74"/>
  </r>
  <r>
    <x v="10"/>
    <x v="43"/>
    <x v="3"/>
    <x v="374"/>
    <x v="2"/>
    <x v="17"/>
    <x v="37"/>
    <x v="30"/>
    <x v="12"/>
    <x v="1"/>
    <x v="1"/>
    <x v="1"/>
    <x v="3"/>
    <x v="55"/>
    <x v="4"/>
    <x v="27"/>
    <x v="26"/>
    <x v="40"/>
    <x v="50"/>
    <x v="33"/>
    <x v="18"/>
    <x v="8"/>
    <x v="5"/>
    <x v="1"/>
    <x v="2"/>
    <x v="3"/>
    <x v="238"/>
    <x v="0"/>
    <x v="2"/>
    <x v="2"/>
    <x v="2"/>
    <x v="2"/>
    <x v="1"/>
    <x v="60"/>
    <x v="18"/>
    <x v="12"/>
    <x v="9"/>
    <x v="26"/>
    <x v="37"/>
    <x v="26"/>
    <x v="3"/>
    <x v="75"/>
    <x v="170"/>
    <x v="134"/>
    <x v="74"/>
  </r>
  <r>
    <x v="10"/>
    <x v="43"/>
    <x v="1"/>
    <x v="310"/>
    <x v="2"/>
    <x v="17"/>
    <x v="49"/>
    <x v="31"/>
    <x v="26"/>
    <x v="1"/>
    <x v="1"/>
    <x v="1"/>
    <x v="3"/>
    <x v="59"/>
    <x v="4"/>
    <x v="30"/>
    <x v="29"/>
    <x v="52"/>
    <x v="53"/>
    <x v="93"/>
    <x v="48"/>
    <x v="16"/>
    <x v="5"/>
    <x v="1"/>
    <x v="1"/>
    <x v="0"/>
    <x v="270"/>
    <x v="1"/>
    <x v="2"/>
    <x v="2"/>
    <x v="2"/>
    <x v="2"/>
    <x v="1"/>
    <x v="60"/>
    <x v="18"/>
    <x v="12"/>
    <x v="9"/>
    <x v="26"/>
    <x v="115"/>
    <x v="27"/>
    <x v="3"/>
    <x v="75"/>
    <x v="170"/>
    <x v="134"/>
    <x v="74"/>
  </r>
  <r>
    <x v="10"/>
    <x v="43"/>
    <x v="13"/>
    <x v="252"/>
    <x v="2"/>
    <x v="17"/>
    <x v="47"/>
    <x v="17"/>
    <x v="12"/>
    <x v="1"/>
    <x v="1"/>
    <x v="1"/>
    <x v="3"/>
    <x v="49"/>
    <x v="3"/>
    <x v="29"/>
    <x v="28"/>
    <x v="50"/>
    <x v="51"/>
    <x v="93"/>
    <x v="48"/>
    <x v="16"/>
    <x v="5"/>
    <x v="1"/>
    <x v="1"/>
    <x v="0"/>
    <x v="270"/>
    <x v="1"/>
    <x v="2"/>
    <x v="2"/>
    <x v="2"/>
    <x v="2"/>
    <x v="1"/>
    <x v="60"/>
    <x v="18"/>
    <x v="12"/>
    <x v="9"/>
    <x v="26"/>
    <x v="49"/>
    <x v="15"/>
    <x v="3"/>
    <x v="75"/>
    <x v="170"/>
    <x v="3"/>
    <x v="74"/>
  </r>
  <r>
    <x v="10"/>
    <x v="43"/>
    <x v="8"/>
    <x v="346"/>
    <x v="2"/>
    <x v="17"/>
    <x v="51"/>
    <x v="47"/>
    <x v="26"/>
    <x v="1"/>
    <x v="1"/>
    <x v="1"/>
    <x v="3"/>
    <x v="56"/>
    <x v="4"/>
    <x v="27"/>
    <x v="26"/>
    <x v="54"/>
    <x v="55"/>
    <x v="93"/>
    <x v="48"/>
    <x v="16"/>
    <x v="5"/>
    <x v="1"/>
    <x v="1"/>
    <x v="0"/>
    <x v="270"/>
    <x v="1"/>
    <x v="2"/>
    <x v="1"/>
    <x v="1"/>
    <x v="2"/>
    <x v="1"/>
    <x v="60"/>
    <x v="18"/>
    <x v="12"/>
    <x v="9"/>
    <x v="26"/>
    <x v="50"/>
    <x v="40"/>
    <x v="3"/>
    <x v="75"/>
    <x v="170"/>
    <x v="134"/>
    <x v="73"/>
  </r>
  <r>
    <x v="11"/>
    <x v="44"/>
    <x v="7"/>
    <x v="91"/>
    <x v="2"/>
    <x v="17"/>
    <x v="111"/>
    <x v="47"/>
    <x v="26"/>
    <x v="1"/>
    <x v="3"/>
    <x v="3"/>
    <x v="4"/>
    <x v="127"/>
    <x v="4"/>
    <x v="82"/>
    <x v="75"/>
    <x v="113"/>
    <x v="121"/>
    <x v="93"/>
    <x v="48"/>
    <x v="16"/>
    <x v="5"/>
    <x v="1"/>
    <x v="1"/>
    <x v="0"/>
    <x v="270"/>
    <x v="1"/>
    <x v="2"/>
    <x v="2"/>
    <x v="2"/>
    <x v="2"/>
    <x v="1"/>
    <x v="21"/>
    <x v="13"/>
    <x v="12"/>
    <x v="9"/>
    <x v="26"/>
    <x v="111"/>
    <x v="40"/>
    <x v="3"/>
    <x v="75"/>
    <x v="170"/>
    <x v="134"/>
    <x v="56"/>
  </r>
  <r>
    <x v="12"/>
    <x v="46"/>
    <x v="7"/>
    <x v="233"/>
    <x v="2"/>
    <x v="17"/>
    <x v="43"/>
    <x v="66"/>
    <x v="26"/>
    <x v="1"/>
    <x v="1"/>
    <x v="1"/>
    <x v="3"/>
    <x v="60"/>
    <x v="4"/>
    <x v="31"/>
    <x v="30"/>
    <x v="46"/>
    <x v="50"/>
    <x v="35"/>
    <x v="19"/>
    <x v="16"/>
    <x v="5"/>
    <x v="1"/>
    <x v="2"/>
    <x v="2"/>
    <x v="122"/>
    <x v="1"/>
    <x v="2"/>
    <x v="1"/>
    <x v="1"/>
    <x v="2"/>
    <x v="1"/>
    <x v="23"/>
    <x v="14"/>
    <x v="12"/>
    <x v="5"/>
    <x v="11"/>
    <x v="45"/>
    <x v="58"/>
    <x v="3"/>
    <x v="28"/>
    <x v="170"/>
    <x v="36"/>
    <x v="15"/>
  </r>
  <r>
    <x v="12"/>
    <x v="46"/>
    <x v="13"/>
    <x v="130"/>
    <x v="2"/>
    <x v="17"/>
    <x v="38"/>
    <x v="4"/>
    <x v="26"/>
    <x v="1"/>
    <x v="1"/>
    <x v="1"/>
    <x v="3"/>
    <x v="48"/>
    <x v="4"/>
    <x v="23"/>
    <x v="22"/>
    <x v="41"/>
    <x v="42"/>
    <x v="93"/>
    <x v="48"/>
    <x v="16"/>
    <x v="5"/>
    <x v="1"/>
    <x v="1"/>
    <x v="0"/>
    <x v="270"/>
    <x v="1"/>
    <x v="2"/>
    <x v="2"/>
    <x v="2"/>
    <x v="2"/>
    <x v="1"/>
    <x v="23"/>
    <x v="14"/>
    <x v="12"/>
    <x v="5"/>
    <x v="11"/>
    <x v="41"/>
    <x v="4"/>
    <x v="3"/>
    <x v="28"/>
    <x v="170"/>
    <x v="36"/>
    <x v="17"/>
  </r>
  <r>
    <x v="12"/>
    <x v="46"/>
    <x v="19"/>
    <x v="180"/>
    <x v="2"/>
    <x v="17"/>
    <x v="111"/>
    <x v="74"/>
    <x v="22"/>
    <x v="1"/>
    <x v="3"/>
    <x v="3"/>
    <x v="4"/>
    <x v="127"/>
    <x v="4"/>
    <x v="82"/>
    <x v="75"/>
    <x v="113"/>
    <x v="121"/>
    <x v="93"/>
    <x v="48"/>
    <x v="16"/>
    <x v="5"/>
    <x v="1"/>
    <x v="1"/>
    <x v="0"/>
    <x v="105"/>
    <x v="1"/>
    <x v="2"/>
    <x v="2"/>
    <x v="2"/>
    <x v="2"/>
    <x v="1"/>
    <x v="23"/>
    <x v="14"/>
    <x v="12"/>
    <x v="5"/>
    <x v="11"/>
    <x v="47"/>
    <x v="65"/>
    <x v="4"/>
    <x v="28"/>
    <x v="91"/>
    <x v="134"/>
    <x v="17"/>
  </r>
  <r>
    <x v="13"/>
    <x v="52"/>
    <x v="20"/>
    <x v="191"/>
    <x v="4"/>
    <x v="17"/>
    <x v="111"/>
    <x v="56"/>
    <x v="26"/>
    <x v="1"/>
    <x v="3"/>
    <x v="3"/>
    <x v="4"/>
    <x v="127"/>
    <x v="4"/>
    <x v="82"/>
    <x v="75"/>
    <x v="113"/>
    <x v="121"/>
    <x v="93"/>
    <x v="48"/>
    <x v="16"/>
    <x v="5"/>
    <x v="1"/>
    <x v="1"/>
    <x v="0"/>
    <x v="270"/>
    <x v="1"/>
    <x v="2"/>
    <x v="2"/>
    <x v="2"/>
    <x v="2"/>
    <x v="1"/>
    <x v="60"/>
    <x v="18"/>
    <x v="12"/>
    <x v="9"/>
    <x v="26"/>
    <x v="111"/>
    <x v="47"/>
    <x v="6"/>
    <x v="75"/>
    <x v="170"/>
    <x v="134"/>
    <x v="74"/>
  </r>
  <r>
    <x v="13"/>
    <x v="53"/>
    <x v="1"/>
    <x v="20"/>
    <x v="2"/>
    <x v="17"/>
    <x v="35"/>
    <x v="51"/>
    <x v="14"/>
    <x v="1"/>
    <x v="1"/>
    <x v="1"/>
    <x v="3"/>
    <x v="48"/>
    <x v="4"/>
    <x v="23"/>
    <x v="22"/>
    <x v="38"/>
    <x v="39"/>
    <x v="93"/>
    <x v="48"/>
    <x v="16"/>
    <x v="5"/>
    <x v="1"/>
    <x v="1"/>
    <x v="0"/>
    <x v="270"/>
    <x v="1"/>
    <x v="2"/>
    <x v="2"/>
    <x v="2"/>
    <x v="2"/>
    <x v="1"/>
    <x v="16"/>
    <x v="3"/>
    <x v="1"/>
    <x v="5"/>
    <x v="26"/>
    <x v="111"/>
    <x v="43"/>
    <x v="5"/>
    <x v="31"/>
    <x v="96"/>
    <x v="36"/>
    <x v="34"/>
  </r>
  <r>
    <x v="13"/>
    <x v="53"/>
    <x v="2"/>
    <x v="133"/>
    <x v="0"/>
    <x v="17"/>
    <x v="41"/>
    <x v="51"/>
    <x v="14"/>
    <x v="1"/>
    <x v="1"/>
    <x v="1"/>
    <x v="3"/>
    <x v="48"/>
    <x v="4"/>
    <x v="23"/>
    <x v="22"/>
    <x v="44"/>
    <x v="45"/>
    <x v="93"/>
    <x v="48"/>
    <x v="16"/>
    <x v="5"/>
    <x v="1"/>
    <x v="1"/>
    <x v="0"/>
    <x v="270"/>
    <x v="1"/>
    <x v="2"/>
    <x v="2"/>
    <x v="2"/>
    <x v="2"/>
    <x v="1"/>
    <x v="16"/>
    <x v="3"/>
    <x v="1"/>
    <x v="5"/>
    <x v="26"/>
    <x v="111"/>
    <x v="43"/>
    <x v="5"/>
    <x v="31"/>
    <x v="96"/>
    <x v="36"/>
    <x v="34"/>
  </r>
  <r>
    <x v="13"/>
    <x v="55"/>
    <x v="3"/>
    <x v="190"/>
    <x v="4"/>
    <x v="17"/>
    <x v="46"/>
    <x v="56"/>
    <x v="26"/>
    <x v="1"/>
    <x v="1"/>
    <x v="1"/>
    <x v="3"/>
    <x v="56"/>
    <x v="4"/>
    <x v="27"/>
    <x v="26"/>
    <x v="49"/>
    <x v="57"/>
    <x v="41"/>
    <x v="24"/>
    <x v="16"/>
    <x v="5"/>
    <x v="1"/>
    <x v="2"/>
    <x v="2"/>
    <x v="72"/>
    <x v="1"/>
    <x v="2"/>
    <x v="2"/>
    <x v="2"/>
    <x v="2"/>
    <x v="1"/>
    <x v="16"/>
    <x v="3"/>
    <x v="1"/>
    <x v="5"/>
    <x v="26"/>
    <x v="54"/>
    <x v="47"/>
    <x v="3"/>
    <x v="31"/>
    <x v="170"/>
    <x v="36"/>
    <x v="34"/>
  </r>
  <r>
    <x v="13"/>
    <x v="53"/>
    <x v="13"/>
    <x v="11"/>
    <x v="2"/>
    <x v="17"/>
    <x v="40"/>
    <x v="20"/>
    <x v="14"/>
    <x v="1"/>
    <x v="1"/>
    <x v="1"/>
    <x v="3"/>
    <x v="46"/>
    <x v="4"/>
    <x v="24"/>
    <x v="23"/>
    <x v="43"/>
    <x v="45"/>
    <x v="32"/>
    <x v="48"/>
    <x v="16"/>
    <x v="5"/>
    <x v="1"/>
    <x v="2"/>
    <x v="1"/>
    <x v="116"/>
    <x v="1"/>
    <x v="2"/>
    <x v="2"/>
    <x v="2"/>
    <x v="2"/>
    <x v="1"/>
    <x v="16"/>
    <x v="3"/>
    <x v="1"/>
    <x v="5"/>
    <x v="26"/>
    <x v="111"/>
    <x v="18"/>
    <x v="5"/>
    <x v="31"/>
    <x v="96"/>
    <x v="36"/>
    <x v="34"/>
  </r>
  <r>
    <x v="13"/>
    <x v="56"/>
    <x v="7"/>
    <x v="75"/>
    <x v="2"/>
    <x v="17"/>
    <x v="113"/>
    <x v="47"/>
    <x v="26"/>
    <x v="1"/>
    <x v="3"/>
    <x v="3"/>
    <x v="4"/>
    <x v="127"/>
    <x v="4"/>
    <x v="82"/>
    <x v="75"/>
    <x v="115"/>
    <x v="123"/>
    <x v="93"/>
    <x v="48"/>
    <x v="16"/>
    <x v="5"/>
    <x v="1"/>
    <x v="1"/>
    <x v="0"/>
    <x v="270"/>
    <x v="1"/>
    <x v="2"/>
    <x v="2"/>
    <x v="2"/>
    <x v="2"/>
    <x v="1"/>
    <x v="17"/>
    <x v="3"/>
    <x v="1"/>
    <x v="5"/>
    <x v="26"/>
    <x v="111"/>
    <x v="40"/>
    <x v="3"/>
    <x v="32"/>
    <x v="170"/>
    <x v="134"/>
    <x v="34"/>
  </r>
  <r>
    <x v="13"/>
    <x v="56"/>
    <x v="9"/>
    <x v="37"/>
    <x v="0"/>
    <x v="17"/>
    <x v="111"/>
    <x v="47"/>
    <x v="26"/>
    <x v="1"/>
    <x v="3"/>
    <x v="3"/>
    <x v="4"/>
    <x v="127"/>
    <x v="4"/>
    <x v="82"/>
    <x v="75"/>
    <x v="113"/>
    <x v="121"/>
    <x v="93"/>
    <x v="48"/>
    <x v="16"/>
    <x v="5"/>
    <x v="1"/>
    <x v="1"/>
    <x v="0"/>
    <x v="270"/>
    <x v="1"/>
    <x v="2"/>
    <x v="2"/>
    <x v="2"/>
    <x v="2"/>
    <x v="1"/>
    <x v="16"/>
    <x v="3"/>
    <x v="1"/>
    <x v="5"/>
    <x v="26"/>
    <x v="111"/>
    <x v="40"/>
    <x v="3"/>
    <x v="32"/>
    <x v="170"/>
    <x v="134"/>
    <x v="34"/>
  </r>
  <r>
    <x v="13"/>
    <x v="59"/>
    <x v="24"/>
    <x v="86"/>
    <x v="2"/>
    <x v="17"/>
    <x v="111"/>
    <x v="56"/>
    <x v="26"/>
    <x v="1"/>
    <x v="3"/>
    <x v="3"/>
    <x v="4"/>
    <x v="127"/>
    <x v="4"/>
    <x v="82"/>
    <x v="75"/>
    <x v="113"/>
    <x v="121"/>
    <x v="93"/>
    <x v="48"/>
    <x v="16"/>
    <x v="5"/>
    <x v="1"/>
    <x v="1"/>
    <x v="0"/>
    <x v="270"/>
    <x v="1"/>
    <x v="2"/>
    <x v="2"/>
    <x v="2"/>
    <x v="2"/>
    <x v="1"/>
    <x v="60"/>
    <x v="18"/>
    <x v="12"/>
    <x v="9"/>
    <x v="26"/>
    <x v="111"/>
    <x v="47"/>
    <x v="6"/>
    <x v="75"/>
    <x v="170"/>
    <x v="134"/>
    <x v="39"/>
  </r>
  <r>
    <x v="13"/>
    <x v="60"/>
    <x v="1"/>
    <x v="193"/>
    <x v="2"/>
    <x v="17"/>
    <x v="36"/>
    <x v="51"/>
    <x v="14"/>
    <x v="1"/>
    <x v="1"/>
    <x v="1"/>
    <x v="3"/>
    <x v="48"/>
    <x v="4"/>
    <x v="23"/>
    <x v="22"/>
    <x v="39"/>
    <x v="40"/>
    <x v="93"/>
    <x v="48"/>
    <x v="16"/>
    <x v="5"/>
    <x v="1"/>
    <x v="1"/>
    <x v="0"/>
    <x v="270"/>
    <x v="1"/>
    <x v="2"/>
    <x v="2"/>
    <x v="2"/>
    <x v="2"/>
    <x v="1"/>
    <x v="24"/>
    <x v="3"/>
    <x v="2"/>
    <x v="5"/>
    <x v="26"/>
    <x v="111"/>
    <x v="43"/>
    <x v="5"/>
    <x v="33"/>
    <x v="96"/>
    <x v="36"/>
    <x v="39"/>
  </r>
  <r>
    <x v="13"/>
    <x v="60"/>
    <x v="3"/>
    <x v="387"/>
    <x v="2"/>
    <x v="17"/>
    <x v="42"/>
    <x v="72"/>
    <x v="15"/>
    <x v="1"/>
    <x v="1"/>
    <x v="1"/>
    <x v="3"/>
    <x v="54"/>
    <x v="3"/>
    <x v="26"/>
    <x v="25"/>
    <x v="45"/>
    <x v="49"/>
    <x v="36"/>
    <x v="48"/>
    <x v="16"/>
    <x v="5"/>
    <x v="1"/>
    <x v="2"/>
    <x v="1"/>
    <x v="204"/>
    <x v="0"/>
    <x v="2"/>
    <x v="2"/>
    <x v="2"/>
    <x v="2"/>
    <x v="1"/>
    <x v="24"/>
    <x v="3"/>
    <x v="2"/>
    <x v="5"/>
    <x v="26"/>
    <x v="111"/>
    <x v="63"/>
    <x v="3"/>
    <x v="33"/>
    <x v="170"/>
    <x v="40"/>
    <x v="39"/>
  </r>
  <r>
    <x v="13"/>
    <x v="60"/>
    <x v="7"/>
    <x v="85"/>
    <x v="2"/>
    <x v="17"/>
    <x v="50"/>
    <x v="47"/>
    <x v="26"/>
    <x v="1"/>
    <x v="1"/>
    <x v="1"/>
    <x v="3"/>
    <x v="61"/>
    <x v="4"/>
    <x v="32"/>
    <x v="31"/>
    <x v="53"/>
    <x v="56"/>
    <x v="42"/>
    <x v="23"/>
    <x v="16"/>
    <x v="5"/>
    <x v="1"/>
    <x v="2"/>
    <x v="2"/>
    <x v="113"/>
    <x v="1"/>
    <x v="2"/>
    <x v="1"/>
    <x v="1"/>
    <x v="2"/>
    <x v="1"/>
    <x v="24"/>
    <x v="3"/>
    <x v="2"/>
    <x v="5"/>
    <x v="26"/>
    <x v="111"/>
    <x v="40"/>
    <x v="3"/>
    <x v="33"/>
    <x v="170"/>
    <x v="36"/>
    <x v="39"/>
  </r>
  <r>
    <x v="13"/>
    <x v="60"/>
    <x v="13"/>
    <x v="108"/>
    <x v="2"/>
    <x v="17"/>
    <x v="40"/>
    <x v="20"/>
    <x v="14"/>
    <x v="1"/>
    <x v="1"/>
    <x v="1"/>
    <x v="3"/>
    <x v="44"/>
    <x v="4"/>
    <x v="24"/>
    <x v="23"/>
    <x v="43"/>
    <x v="44"/>
    <x v="93"/>
    <x v="48"/>
    <x v="16"/>
    <x v="5"/>
    <x v="1"/>
    <x v="1"/>
    <x v="0"/>
    <x v="270"/>
    <x v="1"/>
    <x v="2"/>
    <x v="2"/>
    <x v="2"/>
    <x v="2"/>
    <x v="1"/>
    <x v="24"/>
    <x v="3"/>
    <x v="2"/>
    <x v="5"/>
    <x v="26"/>
    <x v="111"/>
    <x v="18"/>
    <x v="5"/>
    <x v="33"/>
    <x v="96"/>
    <x v="36"/>
    <x v="39"/>
  </r>
  <r>
    <x v="13"/>
    <x v="63"/>
    <x v="1"/>
    <x v="183"/>
    <x v="2"/>
    <x v="17"/>
    <x v="111"/>
    <x v="51"/>
    <x v="26"/>
    <x v="1"/>
    <x v="3"/>
    <x v="3"/>
    <x v="4"/>
    <x v="127"/>
    <x v="4"/>
    <x v="82"/>
    <x v="75"/>
    <x v="113"/>
    <x v="121"/>
    <x v="93"/>
    <x v="48"/>
    <x v="16"/>
    <x v="5"/>
    <x v="1"/>
    <x v="1"/>
    <x v="0"/>
    <x v="270"/>
    <x v="1"/>
    <x v="2"/>
    <x v="2"/>
    <x v="2"/>
    <x v="2"/>
    <x v="1"/>
    <x v="7"/>
    <x v="3"/>
    <x v="6"/>
    <x v="5"/>
    <x v="26"/>
    <x v="111"/>
    <x v="43"/>
    <x v="5"/>
    <x v="34"/>
    <x v="168"/>
    <x v="134"/>
    <x v="38"/>
  </r>
  <r>
    <x v="13"/>
    <x v="63"/>
    <x v="2"/>
    <x v="64"/>
    <x v="2"/>
    <x v="17"/>
    <x v="111"/>
    <x v="51"/>
    <x v="14"/>
    <x v="1"/>
    <x v="3"/>
    <x v="3"/>
    <x v="4"/>
    <x v="127"/>
    <x v="4"/>
    <x v="82"/>
    <x v="75"/>
    <x v="113"/>
    <x v="121"/>
    <x v="93"/>
    <x v="48"/>
    <x v="16"/>
    <x v="5"/>
    <x v="1"/>
    <x v="1"/>
    <x v="0"/>
    <x v="270"/>
    <x v="1"/>
    <x v="2"/>
    <x v="2"/>
    <x v="2"/>
    <x v="2"/>
    <x v="1"/>
    <x v="7"/>
    <x v="3"/>
    <x v="6"/>
    <x v="5"/>
    <x v="26"/>
    <x v="111"/>
    <x v="43"/>
    <x v="5"/>
    <x v="34"/>
    <x v="168"/>
    <x v="134"/>
    <x v="38"/>
  </r>
  <r>
    <x v="13"/>
    <x v="63"/>
    <x v="7"/>
    <x v="187"/>
    <x v="2"/>
    <x v="17"/>
    <x v="50"/>
    <x v="47"/>
    <x v="26"/>
    <x v="1"/>
    <x v="1"/>
    <x v="1"/>
    <x v="1"/>
    <x v="125"/>
    <x v="1"/>
    <x v="80"/>
    <x v="73"/>
    <x v="53"/>
    <x v="56"/>
    <x v="43"/>
    <x v="48"/>
    <x v="16"/>
    <x v="5"/>
    <x v="1"/>
    <x v="2"/>
    <x v="1"/>
    <x v="61"/>
    <x v="1"/>
    <x v="2"/>
    <x v="1"/>
    <x v="1"/>
    <x v="2"/>
    <x v="1"/>
    <x v="7"/>
    <x v="3"/>
    <x v="12"/>
    <x v="9"/>
    <x v="26"/>
    <x v="111"/>
    <x v="40"/>
    <x v="3"/>
    <x v="36"/>
    <x v="170"/>
    <x v="134"/>
    <x v="38"/>
  </r>
  <r>
    <x v="13"/>
    <x v="63"/>
    <x v="9"/>
    <x v="248"/>
    <x v="0"/>
    <x v="17"/>
    <x v="51"/>
    <x v="47"/>
    <x v="26"/>
    <x v="1"/>
    <x v="1"/>
    <x v="1"/>
    <x v="3"/>
    <x v="125"/>
    <x v="1"/>
    <x v="80"/>
    <x v="73"/>
    <x v="54"/>
    <x v="55"/>
    <x v="93"/>
    <x v="48"/>
    <x v="16"/>
    <x v="5"/>
    <x v="1"/>
    <x v="1"/>
    <x v="0"/>
    <x v="270"/>
    <x v="1"/>
    <x v="2"/>
    <x v="2"/>
    <x v="2"/>
    <x v="2"/>
    <x v="1"/>
    <x v="12"/>
    <x v="3"/>
    <x v="6"/>
    <x v="5"/>
    <x v="26"/>
    <x v="111"/>
    <x v="40"/>
    <x v="3"/>
    <x v="36"/>
    <x v="170"/>
    <x v="134"/>
    <x v="38"/>
  </r>
  <r>
    <x v="13"/>
    <x v="63"/>
    <x v="14"/>
    <x v="58"/>
    <x v="2"/>
    <x v="17"/>
    <x v="111"/>
    <x v="16"/>
    <x v="26"/>
    <x v="1"/>
    <x v="3"/>
    <x v="3"/>
    <x v="4"/>
    <x v="127"/>
    <x v="4"/>
    <x v="82"/>
    <x v="75"/>
    <x v="113"/>
    <x v="121"/>
    <x v="93"/>
    <x v="48"/>
    <x v="16"/>
    <x v="5"/>
    <x v="1"/>
    <x v="1"/>
    <x v="0"/>
    <x v="270"/>
    <x v="1"/>
    <x v="2"/>
    <x v="2"/>
    <x v="2"/>
    <x v="2"/>
    <x v="1"/>
    <x v="7"/>
    <x v="3"/>
    <x v="6"/>
    <x v="5"/>
    <x v="26"/>
    <x v="111"/>
    <x v="14"/>
    <x v="5"/>
    <x v="35"/>
    <x v="92"/>
    <x v="134"/>
    <x v="38"/>
  </r>
  <r>
    <x v="13"/>
    <x v="64"/>
    <x v="19"/>
    <x v="165"/>
    <x v="2"/>
    <x v="17"/>
    <x v="37"/>
    <x v="71"/>
    <x v="26"/>
    <x v="1"/>
    <x v="1"/>
    <x v="1"/>
    <x v="3"/>
    <x v="54"/>
    <x v="4"/>
    <x v="26"/>
    <x v="25"/>
    <x v="40"/>
    <x v="47"/>
    <x v="34"/>
    <x v="48"/>
    <x v="16"/>
    <x v="5"/>
    <x v="1"/>
    <x v="2"/>
    <x v="1"/>
    <x v="242"/>
    <x v="1"/>
    <x v="2"/>
    <x v="2"/>
    <x v="2"/>
    <x v="0"/>
    <x v="1"/>
    <x v="7"/>
    <x v="3"/>
    <x v="6"/>
    <x v="5"/>
    <x v="14"/>
    <x v="42"/>
    <x v="62"/>
    <x v="3"/>
    <x v="35"/>
    <x v="170"/>
    <x v="36"/>
    <x v="38"/>
  </r>
  <r>
    <x v="13"/>
    <x v="65"/>
    <x v="13"/>
    <x v="157"/>
    <x v="2"/>
    <x v="17"/>
    <x v="38"/>
    <x v="34"/>
    <x v="26"/>
    <x v="1"/>
    <x v="2"/>
    <x v="1"/>
    <x v="3"/>
    <x v="50"/>
    <x v="4"/>
    <x v="26"/>
    <x v="25"/>
    <x v="41"/>
    <x v="47"/>
    <x v="34"/>
    <x v="48"/>
    <x v="16"/>
    <x v="5"/>
    <x v="1"/>
    <x v="2"/>
    <x v="1"/>
    <x v="232"/>
    <x v="1"/>
    <x v="2"/>
    <x v="2"/>
    <x v="2"/>
    <x v="2"/>
    <x v="1"/>
    <x v="7"/>
    <x v="3"/>
    <x v="6"/>
    <x v="5"/>
    <x v="26"/>
    <x v="111"/>
    <x v="29"/>
    <x v="5"/>
    <x v="35"/>
    <x v="96"/>
    <x v="36"/>
    <x v="38"/>
  </r>
  <r>
    <x v="13"/>
    <x v="66"/>
    <x v="19"/>
    <x v="215"/>
    <x v="2"/>
    <x v="17"/>
    <x v="37"/>
    <x v="71"/>
    <x v="26"/>
    <x v="1"/>
    <x v="1"/>
    <x v="1"/>
    <x v="3"/>
    <x v="54"/>
    <x v="4"/>
    <x v="26"/>
    <x v="25"/>
    <x v="40"/>
    <x v="48"/>
    <x v="35"/>
    <x v="48"/>
    <x v="16"/>
    <x v="5"/>
    <x v="1"/>
    <x v="2"/>
    <x v="1"/>
    <x v="219"/>
    <x v="1"/>
    <x v="2"/>
    <x v="2"/>
    <x v="2"/>
    <x v="0"/>
    <x v="1"/>
    <x v="60"/>
    <x v="18"/>
    <x v="12"/>
    <x v="9"/>
    <x v="26"/>
    <x v="40"/>
    <x v="62"/>
    <x v="3"/>
    <x v="36"/>
    <x v="170"/>
    <x v="36"/>
    <x v="5"/>
  </r>
  <r>
    <x v="13"/>
    <x v="68"/>
    <x v="1"/>
    <x v="211"/>
    <x v="2"/>
    <x v="17"/>
    <x v="111"/>
    <x v="51"/>
    <x v="26"/>
    <x v="1"/>
    <x v="3"/>
    <x v="3"/>
    <x v="4"/>
    <x v="127"/>
    <x v="4"/>
    <x v="82"/>
    <x v="75"/>
    <x v="113"/>
    <x v="121"/>
    <x v="93"/>
    <x v="48"/>
    <x v="16"/>
    <x v="5"/>
    <x v="1"/>
    <x v="1"/>
    <x v="0"/>
    <x v="270"/>
    <x v="1"/>
    <x v="2"/>
    <x v="2"/>
    <x v="2"/>
    <x v="2"/>
    <x v="1"/>
    <x v="42"/>
    <x v="3"/>
    <x v="6"/>
    <x v="5"/>
    <x v="15"/>
    <x v="111"/>
    <x v="43"/>
    <x v="5"/>
    <x v="37"/>
    <x v="168"/>
    <x v="134"/>
    <x v="35"/>
  </r>
  <r>
    <x v="13"/>
    <x v="68"/>
    <x v="7"/>
    <x v="224"/>
    <x v="2"/>
    <x v="17"/>
    <x v="111"/>
    <x v="47"/>
    <x v="26"/>
    <x v="1"/>
    <x v="3"/>
    <x v="3"/>
    <x v="4"/>
    <x v="127"/>
    <x v="4"/>
    <x v="82"/>
    <x v="75"/>
    <x v="113"/>
    <x v="121"/>
    <x v="93"/>
    <x v="48"/>
    <x v="16"/>
    <x v="5"/>
    <x v="1"/>
    <x v="1"/>
    <x v="0"/>
    <x v="270"/>
    <x v="1"/>
    <x v="2"/>
    <x v="2"/>
    <x v="2"/>
    <x v="2"/>
    <x v="1"/>
    <x v="42"/>
    <x v="3"/>
    <x v="10"/>
    <x v="5"/>
    <x v="26"/>
    <x v="111"/>
    <x v="40"/>
    <x v="3"/>
    <x v="29"/>
    <x v="170"/>
    <x v="134"/>
    <x v="35"/>
  </r>
  <r>
    <x v="13"/>
    <x v="68"/>
    <x v="13"/>
    <x v="218"/>
    <x v="2"/>
    <x v="17"/>
    <x v="39"/>
    <x v="34"/>
    <x v="26"/>
    <x v="1"/>
    <x v="1"/>
    <x v="1"/>
    <x v="3"/>
    <x v="54"/>
    <x v="3"/>
    <x v="26"/>
    <x v="25"/>
    <x v="42"/>
    <x v="43"/>
    <x v="93"/>
    <x v="48"/>
    <x v="16"/>
    <x v="5"/>
    <x v="1"/>
    <x v="1"/>
    <x v="0"/>
    <x v="270"/>
    <x v="1"/>
    <x v="2"/>
    <x v="2"/>
    <x v="2"/>
    <x v="2"/>
    <x v="1"/>
    <x v="42"/>
    <x v="3"/>
    <x v="6"/>
    <x v="5"/>
    <x v="15"/>
    <x v="111"/>
    <x v="29"/>
    <x v="5"/>
    <x v="37"/>
    <x v="96"/>
    <x v="92"/>
    <x v="35"/>
  </r>
  <r>
    <x v="13"/>
    <x v="68"/>
    <x v="19"/>
    <x v="192"/>
    <x v="2"/>
    <x v="17"/>
    <x v="38"/>
    <x v="56"/>
    <x v="26"/>
    <x v="1"/>
    <x v="1"/>
    <x v="1"/>
    <x v="3"/>
    <x v="42"/>
    <x v="3"/>
    <x v="19"/>
    <x v="19"/>
    <x v="41"/>
    <x v="42"/>
    <x v="93"/>
    <x v="48"/>
    <x v="16"/>
    <x v="5"/>
    <x v="1"/>
    <x v="1"/>
    <x v="0"/>
    <x v="270"/>
    <x v="1"/>
    <x v="2"/>
    <x v="2"/>
    <x v="2"/>
    <x v="0"/>
    <x v="1"/>
    <x v="42"/>
    <x v="3"/>
    <x v="6"/>
    <x v="5"/>
    <x v="9"/>
    <x v="39"/>
    <x v="47"/>
    <x v="3"/>
    <x v="37"/>
    <x v="170"/>
    <x v="40"/>
    <x v="35"/>
  </r>
  <r>
    <x v="13"/>
    <x v="48"/>
    <x v="13"/>
    <x v="347"/>
    <x v="2"/>
    <x v="17"/>
    <x v="42"/>
    <x v="34"/>
    <x v="26"/>
    <x v="1"/>
    <x v="1"/>
    <x v="1"/>
    <x v="3"/>
    <x v="54"/>
    <x v="3"/>
    <x v="26"/>
    <x v="25"/>
    <x v="45"/>
    <x v="48"/>
    <x v="35"/>
    <x v="48"/>
    <x v="16"/>
    <x v="5"/>
    <x v="1"/>
    <x v="2"/>
    <x v="1"/>
    <x v="241"/>
    <x v="1"/>
    <x v="2"/>
    <x v="2"/>
    <x v="2"/>
    <x v="2"/>
    <x v="1"/>
    <x v="60"/>
    <x v="18"/>
    <x v="12"/>
    <x v="9"/>
    <x v="26"/>
    <x v="111"/>
    <x v="40"/>
    <x v="1"/>
    <x v="68"/>
    <x v="98"/>
    <x v="89"/>
    <x v="74"/>
  </r>
  <r>
    <x v="13"/>
    <x v="48"/>
    <x v="19"/>
    <x v="340"/>
    <x v="2"/>
    <x v="17"/>
    <x v="111"/>
    <x v="56"/>
    <x v="26"/>
    <x v="1"/>
    <x v="3"/>
    <x v="3"/>
    <x v="4"/>
    <x v="127"/>
    <x v="4"/>
    <x v="82"/>
    <x v="75"/>
    <x v="113"/>
    <x v="121"/>
    <x v="93"/>
    <x v="48"/>
    <x v="16"/>
    <x v="5"/>
    <x v="1"/>
    <x v="1"/>
    <x v="0"/>
    <x v="270"/>
    <x v="1"/>
    <x v="2"/>
    <x v="2"/>
    <x v="2"/>
    <x v="2"/>
    <x v="1"/>
    <x v="60"/>
    <x v="18"/>
    <x v="12"/>
    <x v="9"/>
    <x v="26"/>
    <x v="50"/>
    <x v="47"/>
    <x v="1"/>
    <x v="67"/>
    <x v="98"/>
    <x v="134"/>
    <x v="74"/>
  </r>
  <r>
    <x v="13"/>
    <x v="72"/>
    <x v="19"/>
    <x v="383"/>
    <x v="2"/>
    <x v="17"/>
    <x v="37"/>
    <x v="56"/>
    <x v="26"/>
    <x v="1"/>
    <x v="1"/>
    <x v="1"/>
    <x v="3"/>
    <x v="56"/>
    <x v="4"/>
    <x v="27"/>
    <x v="26"/>
    <x v="40"/>
    <x v="44"/>
    <x v="31"/>
    <x v="48"/>
    <x v="16"/>
    <x v="5"/>
    <x v="1"/>
    <x v="4"/>
    <x v="5"/>
    <x v="142"/>
    <x v="1"/>
    <x v="2"/>
    <x v="2"/>
    <x v="2"/>
    <x v="0"/>
    <x v="1"/>
    <x v="60"/>
    <x v="18"/>
    <x v="12"/>
    <x v="9"/>
    <x v="26"/>
    <x v="115"/>
    <x v="68"/>
    <x v="6"/>
    <x v="75"/>
    <x v="87"/>
    <x v="36"/>
    <x v="74"/>
  </r>
  <r>
    <x v="13"/>
    <x v="72"/>
    <x v="13"/>
    <x v="361"/>
    <x v="2"/>
    <x v="17"/>
    <x v="48"/>
    <x v="33"/>
    <x v="26"/>
    <x v="1"/>
    <x v="1"/>
    <x v="1"/>
    <x v="3"/>
    <x v="58"/>
    <x v="4"/>
    <x v="29"/>
    <x v="28"/>
    <x v="51"/>
    <x v="59"/>
    <x v="44"/>
    <x v="25"/>
    <x v="16"/>
    <x v="5"/>
    <x v="1"/>
    <x v="2"/>
    <x v="2"/>
    <x v="226"/>
    <x v="1"/>
    <x v="2"/>
    <x v="2"/>
    <x v="2"/>
    <x v="2"/>
    <x v="1"/>
    <x v="60"/>
    <x v="18"/>
    <x v="12"/>
    <x v="9"/>
    <x v="26"/>
    <x v="114"/>
    <x v="35"/>
    <x v="5"/>
    <x v="75"/>
    <x v="170"/>
    <x v="134"/>
    <x v="74"/>
  </r>
  <r>
    <x v="13"/>
    <x v="72"/>
    <x v="1"/>
    <x v="366"/>
    <x v="2"/>
    <x v="17"/>
    <x v="41"/>
    <x v="51"/>
    <x v="12"/>
    <x v="1"/>
    <x v="1"/>
    <x v="1"/>
    <x v="3"/>
    <x v="54"/>
    <x v="4"/>
    <x v="27"/>
    <x v="26"/>
    <x v="44"/>
    <x v="45"/>
    <x v="93"/>
    <x v="48"/>
    <x v="16"/>
    <x v="5"/>
    <x v="1"/>
    <x v="1"/>
    <x v="0"/>
    <x v="270"/>
    <x v="1"/>
    <x v="2"/>
    <x v="2"/>
    <x v="2"/>
    <x v="2"/>
    <x v="1"/>
    <x v="60"/>
    <x v="18"/>
    <x v="12"/>
    <x v="9"/>
    <x v="26"/>
    <x v="48"/>
    <x v="43"/>
    <x v="6"/>
    <x v="75"/>
    <x v="170"/>
    <x v="36"/>
    <x v="74"/>
  </r>
  <r>
    <x v="13"/>
    <x v="72"/>
    <x v="7"/>
    <x v="368"/>
    <x v="2"/>
    <x v="17"/>
    <x v="111"/>
    <x v="47"/>
    <x v="26"/>
    <x v="1"/>
    <x v="3"/>
    <x v="3"/>
    <x v="4"/>
    <x v="127"/>
    <x v="4"/>
    <x v="82"/>
    <x v="75"/>
    <x v="113"/>
    <x v="121"/>
    <x v="93"/>
    <x v="48"/>
    <x v="16"/>
    <x v="5"/>
    <x v="1"/>
    <x v="1"/>
    <x v="0"/>
    <x v="270"/>
    <x v="1"/>
    <x v="2"/>
    <x v="2"/>
    <x v="2"/>
    <x v="2"/>
    <x v="1"/>
    <x v="33"/>
    <x v="3"/>
    <x v="12"/>
    <x v="9"/>
    <x v="26"/>
    <x v="49"/>
    <x v="40"/>
    <x v="3"/>
    <x v="75"/>
    <x v="170"/>
    <x v="134"/>
    <x v="74"/>
  </r>
  <r>
    <x v="13"/>
    <x v="73"/>
    <x v="7"/>
    <x v="142"/>
    <x v="2"/>
    <x v="17"/>
    <x v="111"/>
    <x v="47"/>
    <x v="26"/>
    <x v="1"/>
    <x v="3"/>
    <x v="3"/>
    <x v="4"/>
    <x v="127"/>
    <x v="4"/>
    <x v="82"/>
    <x v="75"/>
    <x v="113"/>
    <x v="125"/>
    <x v="93"/>
    <x v="48"/>
    <x v="16"/>
    <x v="5"/>
    <x v="1"/>
    <x v="2"/>
    <x v="0"/>
    <x v="270"/>
    <x v="1"/>
    <x v="2"/>
    <x v="2"/>
    <x v="2"/>
    <x v="2"/>
    <x v="1"/>
    <x v="60"/>
    <x v="18"/>
    <x v="12"/>
    <x v="9"/>
    <x v="0"/>
    <x v="115"/>
    <x v="40"/>
    <x v="6"/>
    <x v="75"/>
    <x v="170"/>
    <x v="134"/>
    <x v="74"/>
  </r>
  <r>
    <x v="13"/>
    <x v="73"/>
    <x v="14"/>
    <x v="142"/>
    <x v="2"/>
    <x v="17"/>
    <x v="114"/>
    <x v="70"/>
    <x v="26"/>
    <x v="1"/>
    <x v="3"/>
    <x v="3"/>
    <x v="4"/>
    <x v="127"/>
    <x v="4"/>
    <x v="82"/>
    <x v="75"/>
    <x v="0"/>
    <x v="0"/>
    <x v="93"/>
    <x v="48"/>
    <x v="16"/>
    <x v="5"/>
    <x v="1"/>
    <x v="1"/>
    <x v="0"/>
    <x v="270"/>
    <x v="1"/>
    <x v="2"/>
    <x v="2"/>
    <x v="2"/>
    <x v="2"/>
    <x v="1"/>
    <x v="60"/>
    <x v="18"/>
    <x v="12"/>
    <x v="9"/>
    <x v="26"/>
    <x v="111"/>
    <x v="61"/>
    <x v="6"/>
    <x v="75"/>
    <x v="170"/>
    <x v="134"/>
    <x v="74"/>
  </r>
  <r>
    <x v="14"/>
    <x v="57"/>
    <x v="19"/>
    <x v="328"/>
    <x v="2"/>
    <x v="17"/>
    <x v="114"/>
    <x v="70"/>
    <x v="26"/>
    <x v="1"/>
    <x v="3"/>
    <x v="3"/>
    <x v="4"/>
    <x v="127"/>
    <x v="4"/>
    <x v="82"/>
    <x v="75"/>
    <x v="0"/>
    <x v="0"/>
    <x v="93"/>
    <x v="48"/>
    <x v="16"/>
    <x v="5"/>
    <x v="1"/>
    <x v="1"/>
    <x v="0"/>
    <x v="270"/>
    <x v="1"/>
    <x v="2"/>
    <x v="2"/>
    <x v="2"/>
    <x v="2"/>
    <x v="1"/>
    <x v="60"/>
    <x v="18"/>
    <x v="12"/>
    <x v="9"/>
    <x v="26"/>
    <x v="111"/>
    <x v="61"/>
    <x v="6"/>
    <x v="75"/>
    <x v="170"/>
    <x v="134"/>
    <x v="55"/>
  </r>
  <r>
    <x v="14"/>
    <x v="58"/>
    <x v="7"/>
    <x v="188"/>
    <x v="2"/>
    <x v="17"/>
    <x v="111"/>
    <x v="47"/>
    <x v="26"/>
    <x v="1"/>
    <x v="3"/>
    <x v="3"/>
    <x v="4"/>
    <x v="127"/>
    <x v="4"/>
    <x v="82"/>
    <x v="75"/>
    <x v="113"/>
    <x v="121"/>
    <x v="93"/>
    <x v="48"/>
    <x v="16"/>
    <x v="5"/>
    <x v="1"/>
    <x v="1"/>
    <x v="0"/>
    <x v="270"/>
    <x v="1"/>
    <x v="2"/>
    <x v="2"/>
    <x v="2"/>
    <x v="2"/>
    <x v="1"/>
    <x v="34"/>
    <x v="3"/>
    <x v="12"/>
    <x v="9"/>
    <x v="26"/>
    <x v="40"/>
    <x v="40"/>
    <x v="6"/>
    <x v="75"/>
    <x v="170"/>
    <x v="134"/>
    <x v="55"/>
  </r>
  <r>
    <x v="15"/>
    <x v="71"/>
    <x v="13"/>
    <x v="369"/>
    <x v="2"/>
    <x v="17"/>
    <x v="114"/>
    <x v="77"/>
    <x v="26"/>
    <x v="1"/>
    <x v="3"/>
    <x v="3"/>
    <x v="4"/>
    <x v="127"/>
    <x v="4"/>
    <x v="82"/>
    <x v="75"/>
    <x v="0"/>
    <x v="0"/>
    <x v="93"/>
    <x v="48"/>
    <x v="16"/>
    <x v="5"/>
    <x v="1"/>
    <x v="1"/>
    <x v="0"/>
    <x v="270"/>
    <x v="1"/>
    <x v="2"/>
    <x v="2"/>
    <x v="2"/>
    <x v="2"/>
    <x v="1"/>
    <x v="60"/>
    <x v="18"/>
    <x v="12"/>
    <x v="9"/>
    <x v="26"/>
    <x v="111"/>
    <x v="68"/>
    <x v="3"/>
    <x v="75"/>
    <x v="170"/>
    <x v="134"/>
    <x v="74"/>
  </r>
  <r>
    <x v="16"/>
    <x v="60"/>
    <x v="9"/>
    <x v="55"/>
    <x v="0"/>
    <x v="17"/>
    <x v="111"/>
    <x v="47"/>
    <x v="26"/>
    <x v="1"/>
    <x v="3"/>
    <x v="3"/>
    <x v="4"/>
    <x v="127"/>
    <x v="4"/>
    <x v="82"/>
    <x v="75"/>
    <x v="113"/>
    <x v="121"/>
    <x v="93"/>
    <x v="48"/>
    <x v="16"/>
    <x v="5"/>
    <x v="1"/>
    <x v="1"/>
    <x v="0"/>
    <x v="270"/>
    <x v="1"/>
    <x v="2"/>
    <x v="2"/>
    <x v="2"/>
    <x v="2"/>
    <x v="1"/>
    <x v="24"/>
    <x v="3"/>
    <x v="2"/>
    <x v="5"/>
    <x v="26"/>
    <x v="111"/>
    <x v="40"/>
    <x v="3"/>
    <x v="75"/>
    <x v="170"/>
    <x v="134"/>
    <x v="39"/>
  </r>
  <r>
    <x v="17"/>
    <x v="45"/>
    <x v="17"/>
    <x v="198"/>
    <x v="0"/>
    <x v="17"/>
    <x v="41"/>
    <x v="47"/>
    <x v="26"/>
    <x v="1"/>
    <x v="1"/>
    <x v="1"/>
    <x v="3"/>
    <x v="125"/>
    <x v="1"/>
    <x v="80"/>
    <x v="73"/>
    <x v="44"/>
    <x v="45"/>
    <x v="93"/>
    <x v="48"/>
    <x v="16"/>
    <x v="5"/>
    <x v="1"/>
    <x v="4"/>
    <x v="5"/>
    <x v="270"/>
    <x v="1"/>
    <x v="2"/>
    <x v="2"/>
    <x v="2"/>
    <x v="2"/>
    <x v="1"/>
    <x v="60"/>
    <x v="18"/>
    <x v="12"/>
    <x v="9"/>
    <x v="26"/>
    <x v="115"/>
    <x v="68"/>
    <x v="6"/>
    <x v="75"/>
    <x v="170"/>
    <x v="134"/>
    <x v="74"/>
  </r>
  <r>
    <x v="17"/>
    <x v="45"/>
    <x v="1"/>
    <x v="219"/>
    <x v="2"/>
    <x v="17"/>
    <x v="113"/>
    <x v="36"/>
    <x v="26"/>
    <x v="1"/>
    <x v="0"/>
    <x v="0"/>
    <x v="1"/>
    <x v="125"/>
    <x v="1"/>
    <x v="80"/>
    <x v="73"/>
    <x v="115"/>
    <x v="123"/>
    <x v="93"/>
    <x v="48"/>
    <x v="16"/>
    <x v="5"/>
    <x v="1"/>
    <x v="4"/>
    <x v="5"/>
    <x v="270"/>
    <x v="1"/>
    <x v="2"/>
    <x v="2"/>
    <x v="2"/>
    <x v="2"/>
    <x v="1"/>
    <x v="60"/>
    <x v="18"/>
    <x v="12"/>
    <x v="9"/>
    <x v="26"/>
    <x v="115"/>
    <x v="68"/>
    <x v="6"/>
    <x v="75"/>
    <x v="24"/>
    <x v="134"/>
    <x v="74"/>
  </r>
  <r>
    <x v="17"/>
    <x v="45"/>
    <x v="19"/>
    <x v="97"/>
    <x v="2"/>
    <x v="17"/>
    <x v="46"/>
    <x v="56"/>
    <x v="26"/>
    <x v="1"/>
    <x v="1"/>
    <x v="1"/>
    <x v="3"/>
    <x v="56"/>
    <x v="4"/>
    <x v="27"/>
    <x v="26"/>
    <x v="49"/>
    <x v="54"/>
    <x v="41"/>
    <x v="48"/>
    <x v="16"/>
    <x v="5"/>
    <x v="1"/>
    <x v="4"/>
    <x v="5"/>
    <x v="215"/>
    <x v="1"/>
    <x v="2"/>
    <x v="2"/>
    <x v="2"/>
    <x v="1"/>
    <x v="1"/>
    <x v="60"/>
    <x v="18"/>
    <x v="12"/>
    <x v="9"/>
    <x v="26"/>
    <x v="115"/>
    <x v="68"/>
    <x v="6"/>
    <x v="75"/>
    <x v="170"/>
    <x v="36"/>
    <x v="74"/>
  </r>
  <r>
    <x v="17"/>
    <x v="45"/>
    <x v="13"/>
    <x v="246"/>
    <x v="2"/>
    <x v="17"/>
    <x v="113"/>
    <x v="70"/>
    <x v="26"/>
    <x v="1"/>
    <x v="3"/>
    <x v="3"/>
    <x v="4"/>
    <x v="127"/>
    <x v="4"/>
    <x v="82"/>
    <x v="75"/>
    <x v="115"/>
    <x v="123"/>
    <x v="93"/>
    <x v="48"/>
    <x v="16"/>
    <x v="5"/>
    <x v="1"/>
    <x v="4"/>
    <x v="5"/>
    <x v="270"/>
    <x v="1"/>
    <x v="2"/>
    <x v="2"/>
    <x v="2"/>
    <x v="2"/>
    <x v="1"/>
    <x v="60"/>
    <x v="18"/>
    <x v="12"/>
    <x v="9"/>
    <x v="26"/>
    <x v="115"/>
    <x v="68"/>
    <x v="6"/>
    <x v="75"/>
    <x v="121"/>
    <x v="134"/>
    <x v="74"/>
  </r>
  <r>
    <x v="17"/>
    <x v="76"/>
    <x v="7"/>
    <x v="155"/>
    <x v="2"/>
    <x v="17"/>
    <x v="50"/>
    <x v="47"/>
    <x v="26"/>
    <x v="1"/>
    <x v="1"/>
    <x v="1"/>
    <x v="3"/>
    <x v="56"/>
    <x v="4"/>
    <x v="27"/>
    <x v="26"/>
    <x v="53"/>
    <x v="54"/>
    <x v="93"/>
    <x v="48"/>
    <x v="16"/>
    <x v="5"/>
    <x v="1"/>
    <x v="4"/>
    <x v="5"/>
    <x v="270"/>
    <x v="1"/>
    <x v="2"/>
    <x v="1"/>
    <x v="1"/>
    <x v="2"/>
    <x v="1"/>
    <x v="60"/>
    <x v="18"/>
    <x v="12"/>
    <x v="9"/>
    <x v="26"/>
    <x v="115"/>
    <x v="68"/>
    <x v="6"/>
    <x v="75"/>
    <x v="170"/>
    <x v="134"/>
    <x v="74"/>
  </r>
  <r>
    <x v="18"/>
    <x v="78"/>
    <x v="1"/>
    <x v="373"/>
    <x v="2"/>
    <x v="17"/>
    <x v="42"/>
    <x v="0"/>
    <x v="12"/>
    <x v="1"/>
    <x v="1"/>
    <x v="1"/>
    <x v="3"/>
    <x v="47"/>
    <x v="3"/>
    <x v="23"/>
    <x v="22"/>
    <x v="45"/>
    <x v="48"/>
    <x v="35"/>
    <x v="48"/>
    <x v="16"/>
    <x v="5"/>
    <x v="1"/>
    <x v="2"/>
    <x v="1"/>
    <x v="62"/>
    <x v="0"/>
    <x v="2"/>
    <x v="2"/>
    <x v="2"/>
    <x v="2"/>
    <x v="1"/>
    <x v="60"/>
    <x v="18"/>
    <x v="12"/>
    <x v="9"/>
    <x v="26"/>
    <x v="44"/>
    <x v="43"/>
    <x v="6"/>
    <x v="75"/>
    <x v="170"/>
    <x v="68"/>
    <x v="74"/>
  </r>
  <r>
    <x v="18"/>
    <x v="78"/>
    <x v="3"/>
    <x v="302"/>
    <x v="2"/>
    <x v="17"/>
    <x v="47"/>
    <x v="9"/>
    <x v="12"/>
    <x v="1"/>
    <x v="1"/>
    <x v="1"/>
    <x v="1"/>
    <x v="125"/>
    <x v="1"/>
    <x v="80"/>
    <x v="73"/>
    <x v="50"/>
    <x v="53"/>
    <x v="40"/>
    <x v="48"/>
    <x v="16"/>
    <x v="5"/>
    <x v="1"/>
    <x v="2"/>
    <x v="1"/>
    <x v="96"/>
    <x v="1"/>
    <x v="2"/>
    <x v="2"/>
    <x v="2"/>
    <x v="2"/>
    <x v="1"/>
    <x v="60"/>
    <x v="18"/>
    <x v="12"/>
    <x v="9"/>
    <x v="26"/>
    <x v="51"/>
    <x v="9"/>
    <x v="6"/>
    <x v="75"/>
    <x v="146"/>
    <x v="134"/>
    <x v="74"/>
  </r>
  <r>
    <x v="18"/>
    <x v="78"/>
    <x v="9"/>
    <x v="282"/>
    <x v="0"/>
    <x v="17"/>
    <x v="49"/>
    <x v="47"/>
    <x v="26"/>
    <x v="1"/>
    <x v="1"/>
    <x v="1"/>
    <x v="1"/>
    <x v="125"/>
    <x v="1"/>
    <x v="80"/>
    <x v="73"/>
    <x v="52"/>
    <x v="57"/>
    <x v="44"/>
    <x v="48"/>
    <x v="16"/>
    <x v="5"/>
    <x v="1"/>
    <x v="2"/>
    <x v="1"/>
    <x v="149"/>
    <x v="1"/>
    <x v="2"/>
    <x v="2"/>
    <x v="2"/>
    <x v="2"/>
    <x v="1"/>
    <x v="60"/>
    <x v="18"/>
    <x v="12"/>
    <x v="9"/>
    <x v="26"/>
    <x v="38"/>
    <x v="40"/>
    <x v="6"/>
    <x v="75"/>
    <x v="79"/>
    <x v="134"/>
    <x v="67"/>
  </r>
  <r>
    <x v="18"/>
    <x v="78"/>
    <x v="7"/>
    <x v="208"/>
    <x v="2"/>
    <x v="17"/>
    <x v="41"/>
    <x v="47"/>
    <x v="26"/>
    <x v="1"/>
    <x v="1"/>
    <x v="1"/>
    <x v="3"/>
    <x v="58"/>
    <x v="4"/>
    <x v="29"/>
    <x v="28"/>
    <x v="44"/>
    <x v="46"/>
    <x v="33"/>
    <x v="48"/>
    <x v="16"/>
    <x v="5"/>
    <x v="1"/>
    <x v="2"/>
    <x v="1"/>
    <x v="43"/>
    <x v="1"/>
    <x v="2"/>
    <x v="1"/>
    <x v="1"/>
    <x v="2"/>
    <x v="1"/>
    <x v="60"/>
    <x v="18"/>
    <x v="12"/>
    <x v="9"/>
    <x v="26"/>
    <x v="43"/>
    <x v="40"/>
    <x v="6"/>
    <x v="75"/>
    <x v="170"/>
    <x v="36"/>
    <x v="67"/>
  </r>
  <r>
    <x v="18"/>
    <x v="78"/>
    <x v="8"/>
    <x v="208"/>
    <x v="2"/>
    <x v="17"/>
    <x v="51"/>
    <x v="47"/>
    <x v="26"/>
    <x v="1"/>
    <x v="1"/>
    <x v="1"/>
    <x v="3"/>
    <x v="58"/>
    <x v="4"/>
    <x v="29"/>
    <x v="28"/>
    <x v="54"/>
    <x v="59"/>
    <x v="45"/>
    <x v="48"/>
    <x v="16"/>
    <x v="5"/>
    <x v="1"/>
    <x v="2"/>
    <x v="1"/>
    <x v="7"/>
    <x v="1"/>
    <x v="2"/>
    <x v="1"/>
    <x v="1"/>
    <x v="2"/>
    <x v="1"/>
    <x v="60"/>
    <x v="18"/>
    <x v="12"/>
    <x v="9"/>
    <x v="26"/>
    <x v="111"/>
    <x v="40"/>
    <x v="6"/>
    <x v="75"/>
    <x v="170"/>
    <x v="36"/>
    <x v="67"/>
  </r>
  <r>
    <x v="18"/>
    <x v="78"/>
    <x v="13"/>
    <x v="389"/>
    <x v="2"/>
    <x v="17"/>
    <x v="42"/>
    <x v="17"/>
    <x v="12"/>
    <x v="1"/>
    <x v="1"/>
    <x v="1"/>
    <x v="3"/>
    <x v="49"/>
    <x v="3"/>
    <x v="27"/>
    <x v="26"/>
    <x v="45"/>
    <x v="52"/>
    <x v="37"/>
    <x v="20"/>
    <x v="16"/>
    <x v="5"/>
    <x v="1"/>
    <x v="2"/>
    <x v="2"/>
    <x v="237"/>
    <x v="1"/>
    <x v="2"/>
    <x v="2"/>
    <x v="2"/>
    <x v="2"/>
    <x v="1"/>
    <x v="60"/>
    <x v="18"/>
    <x v="12"/>
    <x v="9"/>
    <x v="26"/>
    <x v="111"/>
    <x v="15"/>
    <x v="6"/>
    <x v="75"/>
    <x v="3"/>
    <x v="9"/>
    <x v="74"/>
  </r>
  <r>
    <x v="20"/>
    <x v="80"/>
    <x v="7"/>
    <x v="82"/>
    <x v="2"/>
    <x v="17"/>
    <x v="47"/>
    <x v="47"/>
    <x v="26"/>
    <x v="1"/>
    <x v="1"/>
    <x v="1"/>
    <x v="3"/>
    <x v="58"/>
    <x v="4"/>
    <x v="29"/>
    <x v="28"/>
    <x v="50"/>
    <x v="51"/>
    <x v="93"/>
    <x v="48"/>
    <x v="16"/>
    <x v="5"/>
    <x v="1"/>
    <x v="1"/>
    <x v="0"/>
    <x v="270"/>
    <x v="1"/>
    <x v="2"/>
    <x v="1"/>
    <x v="1"/>
    <x v="2"/>
    <x v="1"/>
    <x v="60"/>
    <x v="18"/>
    <x v="12"/>
    <x v="9"/>
    <x v="26"/>
    <x v="49"/>
    <x v="40"/>
    <x v="6"/>
    <x v="75"/>
    <x v="170"/>
    <x v="36"/>
    <x v="74"/>
  </r>
  <r>
    <x v="21"/>
    <x v="82"/>
    <x v="9"/>
    <x v="109"/>
    <x v="0"/>
    <x v="17"/>
    <x v="52"/>
    <x v="47"/>
    <x v="26"/>
    <x v="1"/>
    <x v="1"/>
    <x v="1"/>
    <x v="3"/>
    <x v="125"/>
    <x v="1"/>
    <x v="80"/>
    <x v="73"/>
    <x v="55"/>
    <x v="57"/>
    <x v="93"/>
    <x v="48"/>
    <x v="16"/>
    <x v="5"/>
    <x v="1"/>
    <x v="1"/>
    <x v="0"/>
    <x v="270"/>
    <x v="1"/>
    <x v="2"/>
    <x v="2"/>
    <x v="2"/>
    <x v="2"/>
    <x v="1"/>
    <x v="60"/>
    <x v="12"/>
    <x v="3"/>
    <x v="4"/>
    <x v="26"/>
    <x v="43"/>
    <x v="40"/>
    <x v="3"/>
    <x v="38"/>
    <x v="170"/>
    <x v="134"/>
    <x v="74"/>
  </r>
  <r>
    <x v="21"/>
    <x v="83"/>
    <x v="1"/>
    <x v="284"/>
    <x v="2"/>
    <x v="17"/>
    <x v="111"/>
    <x v="59"/>
    <x v="26"/>
    <x v="1"/>
    <x v="3"/>
    <x v="3"/>
    <x v="4"/>
    <x v="127"/>
    <x v="4"/>
    <x v="82"/>
    <x v="75"/>
    <x v="113"/>
    <x v="121"/>
    <x v="93"/>
    <x v="48"/>
    <x v="16"/>
    <x v="5"/>
    <x v="1"/>
    <x v="1"/>
    <x v="0"/>
    <x v="270"/>
    <x v="1"/>
    <x v="2"/>
    <x v="2"/>
    <x v="2"/>
    <x v="2"/>
    <x v="1"/>
    <x v="5"/>
    <x v="12"/>
    <x v="3"/>
    <x v="4"/>
    <x v="5"/>
    <x v="45"/>
    <x v="51"/>
    <x v="5"/>
    <x v="40"/>
    <x v="98"/>
    <x v="134"/>
    <x v="12"/>
  </r>
  <r>
    <x v="21"/>
    <x v="83"/>
    <x v="7"/>
    <x v="261"/>
    <x v="2"/>
    <x v="17"/>
    <x v="113"/>
    <x v="47"/>
    <x v="26"/>
    <x v="1"/>
    <x v="3"/>
    <x v="3"/>
    <x v="4"/>
    <x v="127"/>
    <x v="4"/>
    <x v="82"/>
    <x v="75"/>
    <x v="115"/>
    <x v="123"/>
    <x v="93"/>
    <x v="48"/>
    <x v="16"/>
    <x v="5"/>
    <x v="1"/>
    <x v="1"/>
    <x v="0"/>
    <x v="270"/>
    <x v="1"/>
    <x v="2"/>
    <x v="2"/>
    <x v="2"/>
    <x v="2"/>
    <x v="1"/>
    <x v="5"/>
    <x v="12"/>
    <x v="3"/>
    <x v="4"/>
    <x v="5"/>
    <x v="111"/>
    <x v="40"/>
    <x v="3"/>
    <x v="40"/>
    <x v="170"/>
    <x v="134"/>
    <x v="12"/>
  </r>
  <r>
    <x v="21"/>
    <x v="83"/>
    <x v="13"/>
    <x v="265"/>
    <x v="2"/>
    <x v="17"/>
    <x v="111"/>
    <x v="48"/>
    <x v="26"/>
    <x v="1"/>
    <x v="3"/>
    <x v="3"/>
    <x v="4"/>
    <x v="127"/>
    <x v="4"/>
    <x v="82"/>
    <x v="75"/>
    <x v="113"/>
    <x v="121"/>
    <x v="93"/>
    <x v="48"/>
    <x v="16"/>
    <x v="5"/>
    <x v="1"/>
    <x v="1"/>
    <x v="0"/>
    <x v="270"/>
    <x v="1"/>
    <x v="2"/>
    <x v="2"/>
    <x v="2"/>
    <x v="2"/>
    <x v="1"/>
    <x v="5"/>
    <x v="12"/>
    <x v="3"/>
    <x v="4"/>
    <x v="5"/>
    <x v="44"/>
    <x v="41"/>
    <x v="5"/>
    <x v="40"/>
    <x v="98"/>
    <x v="134"/>
    <x v="12"/>
  </r>
  <r>
    <x v="21"/>
    <x v="83"/>
    <x v="19"/>
    <x v="13"/>
    <x v="2"/>
    <x v="17"/>
    <x v="111"/>
    <x v="74"/>
    <x v="22"/>
    <x v="1"/>
    <x v="3"/>
    <x v="3"/>
    <x v="4"/>
    <x v="127"/>
    <x v="4"/>
    <x v="82"/>
    <x v="75"/>
    <x v="113"/>
    <x v="121"/>
    <x v="93"/>
    <x v="48"/>
    <x v="16"/>
    <x v="5"/>
    <x v="1"/>
    <x v="1"/>
    <x v="0"/>
    <x v="270"/>
    <x v="1"/>
    <x v="2"/>
    <x v="2"/>
    <x v="2"/>
    <x v="2"/>
    <x v="1"/>
    <x v="5"/>
    <x v="12"/>
    <x v="3"/>
    <x v="4"/>
    <x v="5"/>
    <x v="43"/>
    <x v="65"/>
    <x v="4"/>
    <x v="40"/>
    <x v="98"/>
    <x v="134"/>
    <x v="12"/>
  </r>
  <r>
    <x v="21"/>
    <x v="84"/>
    <x v="7"/>
    <x v="70"/>
    <x v="2"/>
    <x v="17"/>
    <x v="111"/>
    <x v="47"/>
    <x v="26"/>
    <x v="1"/>
    <x v="3"/>
    <x v="3"/>
    <x v="4"/>
    <x v="127"/>
    <x v="4"/>
    <x v="82"/>
    <x v="75"/>
    <x v="113"/>
    <x v="121"/>
    <x v="93"/>
    <x v="48"/>
    <x v="16"/>
    <x v="5"/>
    <x v="1"/>
    <x v="1"/>
    <x v="0"/>
    <x v="270"/>
    <x v="1"/>
    <x v="2"/>
    <x v="2"/>
    <x v="2"/>
    <x v="2"/>
    <x v="1"/>
    <x v="15"/>
    <x v="10"/>
    <x v="12"/>
    <x v="4"/>
    <x v="26"/>
    <x v="111"/>
    <x v="40"/>
    <x v="3"/>
    <x v="41"/>
    <x v="170"/>
    <x v="134"/>
    <x v="40"/>
  </r>
  <r>
    <x v="21"/>
    <x v="84"/>
    <x v="14"/>
    <x v="68"/>
    <x v="2"/>
    <x v="17"/>
    <x v="43"/>
    <x v="67"/>
    <x v="26"/>
    <x v="1"/>
    <x v="1"/>
    <x v="1"/>
    <x v="3"/>
    <x v="46"/>
    <x v="4"/>
    <x v="26"/>
    <x v="25"/>
    <x v="46"/>
    <x v="47"/>
    <x v="93"/>
    <x v="48"/>
    <x v="16"/>
    <x v="5"/>
    <x v="1"/>
    <x v="1"/>
    <x v="0"/>
    <x v="270"/>
    <x v="1"/>
    <x v="2"/>
    <x v="2"/>
    <x v="2"/>
    <x v="2"/>
    <x v="1"/>
    <x v="15"/>
    <x v="10"/>
    <x v="12"/>
    <x v="4"/>
    <x v="26"/>
    <x v="45"/>
    <x v="59"/>
    <x v="3"/>
    <x v="41"/>
    <x v="170"/>
    <x v="36"/>
    <x v="40"/>
  </r>
  <r>
    <x v="21"/>
    <x v="85"/>
    <x v="7"/>
    <x v="388"/>
    <x v="2"/>
    <x v="17"/>
    <x v="111"/>
    <x v="47"/>
    <x v="26"/>
    <x v="1"/>
    <x v="3"/>
    <x v="3"/>
    <x v="4"/>
    <x v="127"/>
    <x v="4"/>
    <x v="82"/>
    <x v="75"/>
    <x v="113"/>
    <x v="121"/>
    <x v="93"/>
    <x v="48"/>
    <x v="16"/>
    <x v="5"/>
    <x v="1"/>
    <x v="1"/>
    <x v="0"/>
    <x v="270"/>
    <x v="1"/>
    <x v="2"/>
    <x v="2"/>
    <x v="2"/>
    <x v="2"/>
    <x v="1"/>
    <x v="60"/>
    <x v="18"/>
    <x v="12"/>
    <x v="9"/>
    <x v="26"/>
    <x v="41"/>
    <x v="40"/>
    <x v="3"/>
    <x v="75"/>
    <x v="170"/>
    <x v="134"/>
    <x v="74"/>
  </r>
  <r>
    <x v="21"/>
    <x v="87"/>
    <x v="7"/>
    <x v="296"/>
    <x v="2"/>
    <x v="17"/>
    <x v="113"/>
    <x v="47"/>
    <x v="26"/>
    <x v="1"/>
    <x v="3"/>
    <x v="3"/>
    <x v="4"/>
    <x v="127"/>
    <x v="4"/>
    <x v="82"/>
    <x v="75"/>
    <x v="115"/>
    <x v="123"/>
    <x v="93"/>
    <x v="48"/>
    <x v="16"/>
    <x v="5"/>
    <x v="1"/>
    <x v="1"/>
    <x v="0"/>
    <x v="270"/>
    <x v="1"/>
    <x v="2"/>
    <x v="2"/>
    <x v="2"/>
    <x v="2"/>
    <x v="1"/>
    <x v="14"/>
    <x v="12"/>
    <x v="3"/>
    <x v="4"/>
    <x v="26"/>
    <x v="111"/>
    <x v="40"/>
    <x v="3"/>
    <x v="46"/>
    <x v="170"/>
    <x v="134"/>
    <x v="25"/>
  </r>
  <r>
    <x v="21"/>
    <x v="86"/>
    <x v="13"/>
    <x v="52"/>
    <x v="2"/>
    <x v="17"/>
    <x v="44"/>
    <x v="61"/>
    <x v="26"/>
    <x v="1"/>
    <x v="1"/>
    <x v="1"/>
    <x v="3"/>
    <x v="51"/>
    <x v="4"/>
    <x v="26"/>
    <x v="25"/>
    <x v="47"/>
    <x v="49"/>
    <x v="36"/>
    <x v="48"/>
    <x v="16"/>
    <x v="5"/>
    <x v="1"/>
    <x v="2"/>
    <x v="1"/>
    <x v="181"/>
    <x v="1"/>
    <x v="2"/>
    <x v="2"/>
    <x v="2"/>
    <x v="2"/>
    <x v="1"/>
    <x v="58"/>
    <x v="12"/>
    <x v="3"/>
    <x v="4"/>
    <x v="26"/>
    <x v="46"/>
    <x v="53"/>
    <x v="3"/>
    <x v="42"/>
    <x v="170"/>
    <x v="36"/>
    <x v="25"/>
  </r>
  <r>
    <x v="21"/>
    <x v="86"/>
    <x v="19"/>
    <x v="140"/>
    <x v="2"/>
    <x v="17"/>
    <x v="40"/>
    <x v="74"/>
    <x v="26"/>
    <x v="1"/>
    <x v="1"/>
    <x v="1"/>
    <x v="3"/>
    <x v="45"/>
    <x v="3"/>
    <x v="21"/>
    <x v="21"/>
    <x v="43"/>
    <x v="44"/>
    <x v="93"/>
    <x v="48"/>
    <x v="16"/>
    <x v="5"/>
    <x v="1"/>
    <x v="1"/>
    <x v="0"/>
    <x v="270"/>
    <x v="1"/>
    <x v="2"/>
    <x v="2"/>
    <x v="2"/>
    <x v="1"/>
    <x v="1"/>
    <x v="58"/>
    <x v="12"/>
    <x v="3"/>
    <x v="4"/>
    <x v="7"/>
    <x v="40"/>
    <x v="65"/>
    <x v="3"/>
    <x v="42"/>
    <x v="170"/>
    <x v="36"/>
    <x v="26"/>
  </r>
  <r>
    <x v="21"/>
    <x v="89"/>
    <x v="7"/>
    <x v="61"/>
    <x v="0"/>
    <x v="17"/>
    <x v="113"/>
    <x v="47"/>
    <x v="26"/>
    <x v="1"/>
    <x v="3"/>
    <x v="3"/>
    <x v="4"/>
    <x v="127"/>
    <x v="4"/>
    <x v="82"/>
    <x v="75"/>
    <x v="115"/>
    <x v="123"/>
    <x v="93"/>
    <x v="48"/>
    <x v="16"/>
    <x v="5"/>
    <x v="1"/>
    <x v="1"/>
    <x v="0"/>
    <x v="270"/>
    <x v="1"/>
    <x v="2"/>
    <x v="2"/>
    <x v="2"/>
    <x v="2"/>
    <x v="1"/>
    <x v="14"/>
    <x v="12"/>
    <x v="3"/>
    <x v="4"/>
    <x v="7"/>
    <x v="111"/>
    <x v="40"/>
    <x v="3"/>
    <x v="50"/>
    <x v="170"/>
    <x v="134"/>
    <x v="16"/>
  </r>
  <r>
    <x v="21"/>
    <x v="88"/>
    <x v="13"/>
    <x v="385"/>
    <x v="2"/>
    <x v="17"/>
    <x v="44"/>
    <x v="61"/>
    <x v="26"/>
    <x v="1"/>
    <x v="1"/>
    <x v="1"/>
    <x v="3"/>
    <x v="51"/>
    <x v="4"/>
    <x v="26"/>
    <x v="25"/>
    <x v="47"/>
    <x v="49"/>
    <x v="36"/>
    <x v="48"/>
    <x v="16"/>
    <x v="5"/>
    <x v="1"/>
    <x v="2"/>
    <x v="1"/>
    <x v="181"/>
    <x v="1"/>
    <x v="2"/>
    <x v="2"/>
    <x v="2"/>
    <x v="2"/>
    <x v="1"/>
    <x v="13"/>
    <x v="12"/>
    <x v="3"/>
    <x v="4"/>
    <x v="7"/>
    <x v="46"/>
    <x v="53"/>
    <x v="3"/>
    <x v="43"/>
    <x v="170"/>
    <x v="36"/>
    <x v="16"/>
  </r>
  <r>
    <x v="21"/>
    <x v="88"/>
    <x v="19"/>
    <x v="126"/>
    <x v="2"/>
    <x v="17"/>
    <x v="40"/>
    <x v="74"/>
    <x v="26"/>
    <x v="1"/>
    <x v="1"/>
    <x v="1"/>
    <x v="3"/>
    <x v="45"/>
    <x v="3"/>
    <x v="21"/>
    <x v="21"/>
    <x v="43"/>
    <x v="44"/>
    <x v="93"/>
    <x v="48"/>
    <x v="16"/>
    <x v="5"/>
    <x v="1"/>
    <x v="1"/>
    <x v="0"/>
    <x v="270"/>
    <x v="1"/>
    <x v="2"/>
    <x v="2"/>
    <x v="2"/>
    <x v="1"/>
    <x v="1"/>
    <x v="13"/>
    <x v="12"/>
    <x v="3"/>
    <x v="4"/>
    <x v="7"/>
    <x v="40"/>
    <x v="65"/>
    <x v="3"/>
    <x v="43"/>
    <x v="170"/>
    <x v="42"/>
    <x v="16"/>
  </r>
  <r>
    <x v="21"/>
    <x v="90"/>
    <x v="7"/>
    <x v="38"/>
    <x v="2"/>
    <x v="17"/>
    <x v="111"/>
    <x v="47"/>
    <x v="26"/>
    <x v="1"/>
    <x v="3"/>
    <x v="3"/>
    <x v="4"/>
    <x v="127"/>
    <x v="4"/>
    <x v="82"/>
    <x v="75"/>
    <x v="113"/>
    <x v="121"/>
    <x v="93"/>
    <x v="48"/>
    <x v="16"/>
    <x v="5"/>
    <x v="1"/>
    <x v="1"/>
    <x v="0"/>
    <x v="270"/>
    <x v="1"/>
    <x v="2"/>
    <x v="2"/>
    <x v="2"/>
    <x v="2"/>
    <x v="1"/>
    <x v="14"/>
    <x v="12"/>
    <x v="3"/>
    <x v="4"/>
    <x v="26"/>
    <x v="111"/>
    <x v="40"/>
    <x v="3"/>
    <x v="44"/>
    <x v="170"/>
    <x v="134"/>
    <x v="32"/>
  </r>
  <r>
    <x v="21"/>
    <x v="91"/>
    <x v="7"/>
    <x v="196"/>
    <x v="2"/>
    <x v="17"/>
    <x v="111"/>
    <x v="47"/>
    <x v="26"/>
    <x v="1"/>
    <x v="3"/>
    <x v="3"/>
    <x v="4"/>
    <x v="127"/>
    <x v="4"/>
    <x v="82"/>
    <x v="75"/>
    <x v="113"/>
    <x v="121"/>
    <x v="93"/>
    <x v="48"/>
    <x v="16"/>
    <x v="5"/>
    <x v="1"/>
    <x v="1"/>
    <x v="0"/>
    <x v="270"/>
    <x v="1"/>
    <x v="2"/>
    <x v="2"/>
    <x v="2"/>
    <x v="2"/>
    <x v="1"/>
    <x v="25"/>
    <x v="12"/>
    <x v="3"/>
    <x v="4"/>
    <x v="8"/>
    <x v="111"/>
    <x v="40"/>
    <x v="5"/>
    <x v="39"/>
    <x v="170"/>
    <x v="134"/>
    <x v="36"/>
  </r>
  <r>
    <x v="21"/>
    <x v="92"/>
    <x v="13"/>
    <x v="137"/>
    <x v="2"/>
    <x v="17"/>
    <x v="44"/>
    <x v="61"/>
    <x v="26"/>
    <x v="1"/>
    <x v="1"/>
    <x v="1"/>
    <x v="3"/>
    <x v="51"/>
    <x v="4"/>
    <x v="26"/>
    <x v="25"/>
    <x v="47"/>
    <x v="49"/>
    <x v="36"/>
    <x v="48"/>
    <x v="16"/>
    <x v="5"/>
    <x v="1"/>
    <x v="2"/>
    <x v="1"/>
    <x v="181"/>
    <x v="1"/>
    <x v="2"/>
    <x v="2"/>
    <x v="2"/>
    <x v="2"/>
    <x v="1"/>
    <x v="35"/>
    <x v="12"/>
    <x v="3"/>
    <x v="4"/>
    <x v="26"/>
    <x v="46"/>
    <x v="53"/>
    <x v="3"/>
    <x v="45"/>
    <x v="170"/>
    <x v="36"/>
    <x v="30"/>
  </r>
  <r>
    <x v="21"/>
    <x v="92"/>
    <x v="19"/>
    <x v="345"/>
    <x v="2"/>
    <x v="17"/>
    <x v="39"/>
    <x v="74"/>
    <x v="26"/>
    <x v="1"/>
    <x v="1"/>
    <x v="1"/>
    <x v="3"/>
    <x v="45"/>
    <x v="3"/>
    <x v="21"/>
    <x v="21"/>
    <x v="42"/>
    <x v="43"/>
    <x v="93"/>
    <x v="48"/>
    <x v="16"/>
    <x v="5"/>
    <x v="1"/>
    <x v="1"/>
    <x v="0"/>
    <x v="270"/>
    <x v="1"/>
    <x v="2"/>
    <x v="2"/>
    <x v="2"/>
    <x v="1"/>
    <x v="1"/>
    <x v="35"/>
    <x v="12"/>
    <x v="3"/>
    <x v="4"/>
    <x v="7"/>
    <x v="42"/>
    <x v="65"/>
    <x v="3"/>
    <x v="45"/>
    <x v="170"/>
    <x v="37"/>
    <x v="31"/>
  </r>
  <r>
    <x v="21"/>
    <x v="93"/>
    <x v="7"/>
    <x v="195"/>
    <x v="2"/>
    <x v="17"/>
    <x v="111"/>
    <x v="47"/>
    <x v="26"/>
    <x v="1"/>
    <x v="3"/>
    <x v="3"/>
    <x v="4"/>
    <x v="127"/>
    <x v="4"/>
    <x v="82"/>
    <x v="75"/>
    <x v="113"/>
    <x v="121"/>
    <x v="93"/>
    <x v="48"/>
    <x v="16"/>
    <x v="5"/>
    <x v="1"/>
    <x v="1"/>
    <x v="0"/>
    <x v="270"/>
    <x v="1"/>
    <x v="2"/>
    <x v="2"/>
    <x v="2"/>
    <x v="2"/>
    <x v="1"/>
    <x v="14"/>
    <x v="12"/>
    <x v="3"/>
    <x v="4"/>
    <x v="26"/>
    <x v="111"/>
    <x v="40"/>
    <x v="3"/>
    <x v="39"/>
    <x v="170"/>
    <x v="134"/>
    <x v="30"/>
  </r>
  <r>
    <x v="21"/>
    <x v="96"/>
    <x v="1"/>
    <x v="303"/>
    <x v="2"/>
    <x v="17"/>
    <x v="42"/>
    <x v="19"/>
    <x v="26"/>
    <x v="1"/>
    <x v="1"/>
    <x v="1"/>
    <x v="3"/>
    <x v="54"/>
    <x v="4"/>
    <x v="25"/>
    <x v="24"/>
    <x v="45"/>
    <x v="46"/>
    <x v="93"/>
    <x v="48"/>
    <x v="16"/>
    <x v="5"/>
    <x v="1"/>
    <x v="1"/>
    <x v="0"/>
    <x v="270"/>
    <x v="1"/>
    <x v="2"/>
    <x v="2"/>
    <x v="2"/>
    <x v="2"/>
    <x v="1"/>
    <x v="14"/>
    <x v="12"/>
    <x v="3"/>
    <x v="4"/>
    <x v="26"/>
    <x v="40"/>
    <x v="43"/>
    <x v="3"/>
    <x v="44"/>
    <x v="9"/>
    <x v="36"/>
    <x v="30"/>
  </r>
  <r>
    <x v="21"/>
    <x v="96"/>
    <x v="2"/>
    <x v="123"/>
    <x v="2"/>
    <x v="17"/>
    <x v="49"/>
    <x v="19"/>
    <x v="26"/>
    <x v="1"/>
    <x v="1"/>
    <x v="1"/>
    <x v="3"/>
    <x v="54"/>
    <x v="4"/>
    <x v="25"/>
    <x v="24"/>
    <x v="52"/>
    <x v="53"/>
    <x v="93"/>
    <x v="48"/>
    <x v="16"/>
    <x v="5"/>
    <x v="1"/>
    <x v="1"/>
    <x v="0"/>
    <x v="270"/>
    <x v="1"/>
    <x v="2"/>
    <x v="2"/>
    <x v="2"/>
    <x v="2"/>
    <x v="1"/>
    <x v="14"/>
    <x v="12"/>
    <x v="3"/>
    <x v="4"/>
    <x v="26"/>
    <x v="44"/>
    <x v="43"/>
    <x v="3"/>
    <x v="44"/>
    <x v="9"/>
    <x v="36"/>
    <x v="31"/>
  </r>
  <r>
    <x v="21"/>
    <x v="97"/>
    <x v="10"/>
    <x v="93"/>
    <x v="2"/>
    <x v="17"/>
    <x v="111"/>
    <x v="66"/>
    <x v="26"/>
    <x v="1"/>
    <x v="3"/>
    <x v="3"/>
    <x v="4"/>
    <x v="127"/>
    <x v="4"/>
    <x v="82"/>
    <x v="75"/>
    <x v="113"/>
    <x v="121"/>
    <x v="93"/>
    <x v="48"/>
    <x v="16"/>
    <x v="5"/>
    <x v="1"/>
    <x v="1"/>
    <x v="0"/>
    <x v="270"/>
    <x v="1"/>
    <x v="2"/>
    <x v="2"/>
    <x v="2"/>
    <x v="2"/>
    <x v="1"/>
    <x v="9"/>
    <x v="12"/>
    <x v="3"/>
    <x v="4"/>
    <x v="26"/>
    <x v="111"/>
    <x v="40"/>
    <x v="3"/>
    <x v="47"/>
    <x v="127"/>
    <x v="134"/>
    <x v="27"/>
  </r>
  <r>
    <x v="21"/>
    <x v="97"/>
    <x v="13"/>
    <x v="116"/>
    <x v="1"/>
    <x v="17"/>
    <x v="111"/>
    <x v="61"/>
    <x v="26"/>
    <x v="1"/>
    <x v="3"/>
    <x v="3"/>
    <x v="4"/>
    <x v="127"/>
    <x v="4"/>
    <x v="82"/>
    <x v="75"/>
    <x v="113"/>
    <x v="121"/>
    <x v="93"/>
    <x v="48"/>
    <x v="16"/>
    <x v="5"/>
    <x v="1"/>
    <x v="1"/>
    <x v="0"/>
    <x v="270"/>
    <x v="1"/>
    <x v="2"/>
    <x v="2"/>
    <x v="2"/>
    <x v="2"/>
    <x v="1"/>
    <x v="10"/>
    <x v="12"/>
    <x v="3"/>
    <x v="4"/>
    <x v="26"/>
    <x v="44"/>
    <x v="53"/>
    <x v="3"/>
    <x v="47"/>
    <x v="170"/>
    <x v="134"/>
    <x v="27"/>
  </r>
  <r>
    <x v="21"/>
    <x v="99"/>
    <x v="7"/>
    <x v="371"/>
    <x v="2"/>
    <x v="17"/>
    <x v="47"/>
    <x v="47"/>
    <x v="26"/>
    <x v="1"/>
    <x v="1"/>
    <x v="1"/>
    <x v="3"/>
    <x v="60"/>
    <x v="4"/>
    <x v="32"/>
    <x v="31"/>
    <x v="50"/>
    <x v="51"/>
    <x v="93"/>
    <x v="48"/>
    <x v="16"/>
    <x v="5"/>
    <x v="1"/>
    <x v="1"/>
    <x v="0"/>
    <x v="270"/>
    <x v="1"/>
    <x v="2"/>
    <x v="1"/>
    <x v="1"/>
    <x v="2"/>
    <x v="1"/>
    <x v="60"/>
    <x v="18"/>
    <x v="12"/>
    <x v="9"/>
    <x v="26"/>
    <x v="46"/>
    <x v="40"/>
    <x v="6"/>
    <x v="75"/>
    <x v="170"/>
    <x v="88"/>
    <x v="72"/>
  </r>
  <r>
    <x v="23"/>
    <x v="105"/>
    <x v="1"/>
    <x v="185"/>
    <x v="2"/>
    <x v="17"/>
    <x v="43"/>
    <x v="69"/>
    <x v="14"/>
    <x v="1"/>
    <x v="1"/>
    <x v="1"/>
    <x v="3"/>
    <x v="55"/>
    <x v="3"/>
    <x v="27"/>
    <x v="26"/>
    <x v="46"/>
    <x v="47"/>
    <x v="93"/>
    <x v="48"/>
    <x v="16"/>
    <x v="5"/>
    <x v="1"/>
    <x v="1"/>
    <x v="0"/>
    <x v="270"/>
    <x v="1"/>
    <x v="2"/>
    <x v="2"/>
    <x v="2"/>
    <x v="2"/>
    <x v="1"/>
    <x v="41"/>
    <x v="8"/>
    <x v="11"/>
    <x v="4"/>
    <x v="23"/>
    <x v="49"/>
    <x v="60"/>
    <x v="3"/>
    <x v="51"/>
    <x v="170"/>
    <x v="53"/>
    <x v="18"/>
  </r>
  <r>
    <x v="23"/>
    <x v="105"/>
    <x v="7"/>
    <x v="213"/>
    <x v="2"/>
    <x v="17"/>
    <x v="47"/>
    <x v="28"/>
    <x v="26"/>
    <x v="1"/>
    <x v="1"/>
    <x v="1"/>
    <x v="3"/>
    <x v="55"/>
    <x v="4"/>
    <x v="26"/>
    <x v="25"/>
    <x v="50"/>
    <x v="51"/>
    <x v="93"/>
    <x v="48"/>
    <x v="16"/>
    <x v="5"/>
    <x v="1"/>
    <x v="1"/>
    <x v="0"/>
    <x v="270"/>
    <x v="1"/>
    <x v="2"/>
    <x v="1"/>
    <x v="1"/>
    <x v="2"/>
    <x v="1"/>
    <x v="41"/>
    <x v="8"/>
    <x v="11"/>
    <x v="4"/>
    <x v="26"/>
    <x v="49"/>
    <x v="24"/>
    <x v="3"/>
    <x v="51"/>
    <x v="170"/>
    <x v="75"/>
    <x v="18"/>
  </r>
  <r>
    <x v="23"/>
    <x v="105"/>
    <x v="13"/>
    <x v="242"/>
    <x v="2"/>
    <x v="17"/>
    <x v="44"/>
    <x v="40"/>
    <x v="26"/>
    <x v="1"/>
    <x v="1"/>
    <x v="1"/>
    <x v="3"/>
    <x v="54"/>
    <x v="3"/>
    <x v="26"/>
    <x v="25"/>
    <x v="47"/>
    <x v="52"/>
    <x v="39"/>
    <x v="48"/>
    <x v="16"/>
    <x v="5"/>
    <x v="1"/>
    <x v="2"/>
    <x v="1"/>
    <x v="67"/>
    <x v="1"/>
    <x v="2"/>
    <x v="2"/>
    <x v="2"/>
    <x v="2"/>
    <x v="1"/>
    <x v="41"/>
    <x v="8"/>
    <x v="11"/>
    <x v="4"/>
    <x v="24"/>
    <x v="51"/>
    <x v="35"/>
    <x v="3"/>
    <x v="51"/>
    <x v="170"/>
    <x v="77"/>
    <x v="18"/>
  </r>
  <r>
    <x v="23"/>
    <x v="105"/>
    <x v="19"/>
    <x v="8"/>
    <x v="2"/>
    <x v="17"/>
    <x v="42"/>
    <x v="56"/>
    <x v="15"/>
    <x v="1"/>
    <x v="1"/>
    <x v="1"/>
    <x v="3"/>
    <x v="56"/>
    <x v="4"/>
    <x v="27"/>
    <x v="26"/>
    <x v="45"/>
    <x v="46"/>
    <x v="93"/>
    <x v="48"/>
    <x v="16"/>
    <x v="5"/>
    <x v="1"/>
    <x v="1"/>
    <x v="0"/>
    <x v="270"/>
    <x v="1"/>
    <x v="2"/>
    <x v="2"/>
    <x v="2"/>
    <x v="1"/>
    <x v="1"/>
    <x v="41"/>
    <x v="8"/>
    <x v="11"/>
    <x v="4"/>
    <x v="23"/>
    <x v="50"/>
    <x v="47"/>
    <x v="3"/>
    <x v="51"/>
    <x v="170"/>
    <x v="36"/>
    <x v="18"/>
  </r>
  <r>
    <x v="23"/>
    <x v="106"/>
    <x v="1"/>
    <x v="226"/>
    <x v="2"/>
    <x v="17"/>
    <x v="37"/>
    <x v="50"/>
    <x v="26"/>
    <x v="1"/>
    <x v="1"/>
    <x v="1"/>
    <x v="3"/>
    <x v="43"/>
    <x v="4"/>
    <x v="23"/>
    <x v="22"/>
    <x v="40"/>
    <x v="41"/>
    <x v="93"/>
    <x v="48"/>
    <x v="16"/>
    <x v="5"/>
    <x v="1"/>
    <x v="1"/>
    <x v="0"/>
    <x v="270"/>
    <x v="1"/>
    <x v="2"/>
    <x v="2"/>
    <x v="2"/>
    <x v="2"/>
    <x v="1"/>
    <x v="37"/>
    <x v="8"/>
    <x v="11"/>
    <x v="4"/>
    <x v="26"/>
    <x v="111"/>
    <x v="42"/>
    <x v="5"/>
    <x v="52"/>
    <x v="96"/>
    <x v="36"/>
    <x v="19"/>
  </r>
  <r>
    <x v="23"/>
    <x v="106"/>
    <x v="7"/>
    <x v="262"/>
    <x v="1"/>
    <x v="17"/>
    <x v="39"/>
    <x v="28"/>
    <x v="26"/>
    <x v="1"/>
    <x v="1"/>
    <x v="1"/>
    <x v="3"/>
    <x v="55"/>
    <x v="4"/>
    <x v="26"/>
    <x v="25"/>
    <x v="42"/>
    <x v="47"/>
    <x v="33"/>
    <x v="17"/>
    <x v="16"/>
    <x v="5"/>
    <x v="1"/>
    <x v="2"/>
    <x v="2"/>
    <x v="239"/>
    <x v="1"/>
    <x v="2"/>
    <x v="1"/>
    <x v="1"/>
    <x v="2"/>
    <x v="1"/>
    <x v="37"/>
    <x v="8"/>
    <x v="12"/>
    <x v="9"/>
    <x v="26"/>
    <x v="111"/>
    <x v="24"/>
    <x v="5"/>
    <x v="52"/>
    <x v="96"/>
    <x v="134"/>
    <x v="19"/>
  </r>
  <r>
    <x v="23"/>
    <x v="106"/>
    <x v="13"/>
    <x v="269"/>
    <x v="2"/>
    <x v="17"/>
    <x v="40"/>
    <x v="42"/>
    <x v="26"/>
    <x v="1"/>
    <x v="1"/>
    <x v="1"/>
    <x v="3"/>
    <x v="56"/>
    <x v="4"/>
    <x v="27"/>
    <x v="26"/>
    <x v="43"/>
    <x v="47"/>
    <x v="34"/>
    <x v="48"/>
    <x v="16"/>
    <x v="5"/>
    <x v="1"/>
    <x v="2"/>
    <x v="1"/>
    <x v="17"/>
    <x v="1"/>
    <x v="2"/>
    <x v="2"/>
    <x v="2"/>
    <x v="2"/>
    <x v="1"/>
    <x v="37"/>
    <x v="8"/>
    <x v="11"/>
    <x v="4"/>
    <x v="26"/>
    <x v="111"/>
    <x v="36"/>
    <x v="5"/>
    <x v="52"/>
    <x v="96"/>
    <x v="36"/>
    <x v="19"/>
  </r>
  <r>
    <x v="23"/>
    <x v="107"/>
    <x v="13"/>
    <x v="312"/>
    <x v="2"/>
    <x v="17"/>
    <x v="47"/>
    <x v="42"/>
    <x v="26"/>
    <x v="1"/>
    <x v="1"/>
    <x v="1"/>
    <x v="3"/>
    <x v="57"/>
    <x v="4"/>
    <x v="29"/>
    <x v="28"/>
    <x v="50"/>
    <x v="52"/>
    <x v="39"/>
    <x v="48"/>
    <x v="16"/>
    <x v="5"/>
    <x v="1"/>
    <x v="2"/>
    <x v="1"/>
    <x v="137"/>
    <x v="1"/>
    <x v="2"/>
    <x v="2"/>
    <x v="2"/>
    <x v="2"/>
    <x v="1"/>
    <x v="47"/>
    <x v="8"/>
    <x v="11"/>
    <x v="4"/>
    <x v="26"/>
    <x v="49"/>
    <x v="36"/>
    <x v="3"/>
    <x v="53"/>
    <x v="170"/>
    <x v="36"/>
    <x v="21"/>
  </r>
  <r>
    <x v="23"/>
    <x v="109"/>
    <x v="1"/>
    <x v="148"/>
    <x v="2"/>
    <x v="17"/>
    <x v="45"/>
    <x v="50"/>
    <x v="26"/>
    <x v="1"/>
    <x v="1"/>
    <x v="1"/>
    <x v="3"/>
    <x v="51"/>
    <x v="3"/>
    <x v="25"/>
    <x v="24"/>
    <x v="48"/>
    <x v="51"/>
    <x v="38"/>
    <x v="48"/>
    <x v="16"/>
    <x v="5"/>
    <x v="1"/>
    <x v="2"/>
    <x v="1"/>
    <x v="161"/>
    <x v="1"/>
    <x v="2"/>
    <x v="2"/>
    <x v="2"/>
    <x v="2"/>
    <x v="1"/>
    <x v="47"/>
    <x v="8"/>
    <x v="11"/>
    <x v="4"/>
    <x v="26"/>
    <x v="50"/>
    <x v="42"/>
    <x v="3"/>
    <x v="53"/>
    <x v="170"/>
    <x v="94"/>
    <x v="21"/>
  </r>
  <r>
    <x v="23"/>
    <x v="109"/>
    <x v="7"/>
    <x v="228"/>
    <x v="3"/>
    <x v="17"/>
    <x v="48"/>
    <x v="28"/>
    <x v="26"/>
    <x v="1"/>
    <x v="1"/>
    <x v="1"/>
    <x v="3"/>
    <x v="55"/>
    <x v="4"/>
    <x v="26"/>
    <x v="25"/>
    <x v="51"/>
    <x v="52"/>
    <x v="93"/>
    <x v="48"/>
    <x v="16"/>
    <x v="5"/>
    <x v="1"/>
    <x v="1"/>
    <x v="0"/>
    <x v="270"/>
    <x v="1"/>
    <x v="2"/>
    <x v="0"/>
    <x v="0"/>
    <x v="2"/>
    <x v="1"/>
    <x v="47"/>
    <x v="8"/>
    <x v="11"/>
    <x v="4"/>
    <x v="26"/>
    <x v="49"/>
    <x v="24"/>
    <x v="3"/>
    <x v="53"/>
    <x v="170"/>
    <x v="75"/>
    <x v="21"/>
  </r>
  <r>
    <x v="23"/>
    <x v="109"/>
    <x v="19"/>
    <x v="10"/>
    <x v="3"/>
    <x v="17"/>
    <x v="42"/>
    <x v="56"/>
    <x v="26"/>
    <x v="1"/>
    <x v="1"/>
    <x v="1"/>
    <x v="3"/>
    <x v="56"/>
    <x v="4"/>
    <x v="27"/>
    <x v="26"/>
    <x v="45"/>
    <x v="46"/>
    <x v="93"/>
    <x v="48"/>
    <x v="16"/>
    <x v="5"/>
    <x v="1"/>
    <x v="1"/>
    <x v="0"/>
    <x v="270"/>
    <x v="1"/>
    <x v="2"/>
    <x v="2"/>
    <x v="2"/>
    <x v="1"/>
    <x v="1"/>
    <x v="47"/>
    <x v="8"/>
    <x v="11"/>
    <x v="4"/>
    <x v="13"/>
    <x v="51"/>
    <x v="47"/>
    <x v="3"/>
    <x v="53"/>
    <x v="170"/>
    <x v="36"/>
    <x v="21"/>
  </r>
  <r>
    <x v="24"/>
    <x v="114"/>
    <x v="7"/>
    <x v="80"/>
    <x v="2"/>
    <x v="17"/>
    <x v="48"/>
    <x v="47"/>
    <x v="26"/>
    <x v="1"/>
    <x v="1"/>
    <x v="1"/>
    <x v="3"/>
    <x v="49"/>
    <x v="4"/>
    <x v="23"/>
    <x v="22"/>
    <x v="51"/>
    <x v="52"/>
    <x v="93"/>
    <x v="48"/>
    <x v="16"/>
    <x v="5"/>
    <x v="1"/>
    <x v="1"/>
    <x v="0"/>
    <x v="270"/>
    <x v="1"/>
    <x v="2"/>
    <x v="1"/>
    <x v="1"/>
    <x v="2"/>
    <x v="1"/>
    <x v="60"/>
    <x v="18"/>
    <x v="12"/>
    <x v="9"/>
    <x v="26"/>
    <x v="40"/>
    <x v="40"/>
    <x v="6"/>
    <x v="75"/>
    <x v="170"/>
    <x v="36"/>
    <x v="74"/>
  </r>
  <r>
    <x v="25"/>
    <x v="115"/>
    <x v="1"/>
    <x v="364"/>
    <x v="2"/>
    <x v="17"/>
    <x v="46"/>
    <x v="51"/>
    <x v="12"/>
    <x v="1"/>
    <x v="1"/>
    <x v="1"/>
    <x v="3"/>
    <x v="54"/>
    <x v="4"/>
    <x v="25"/>
    <x v="24"/>
    <x v="49"/>
    <x v="50"/>
    <x v="93"/>
    <x v="48"/>
    <x v="16"/>
    <x v="5"/>
    <x v="1"/>
    <x v="1"/>
    <x v="0"/>
    <x v="270"/>
    <x v="1"/>
    <x v="2"/>
    <x v="2"/>
    <x v="2"/>
    <x v="2"/>
    <x v="1"/>
    <x v="60"/>
    <x v="18"/>
    <x v="12"/>
    <x v="9"/>
    <x v="26"/>
    <x v="47"/>
    <x v="43"/>
    <x v="6"/>
    <x v="75"/>
    <x v="170"/>
    <x v="36"/>
    <x v="74"/>
  </r>
  <r>
    <x v="25"/>
    <x v="115"/>
    <x v="13"/>
    <x v="245"/>
    <x v="2"/>
    <x v="17"/>
    <x v="43"/>
    <x v="60"/>
    <x v="12"/>
    <x v="1"/>
    <x v="1"/>
    <x v="1"/>
    <x v="3"/>
    <x v="58"/>
    <x v="4"/>
    <x v="29"/>
    <x v="28"/>
    <x v="46"/>
    <x v="51"/>
    <x v="38"/>
    <x v="48"/>
    <x v="16"/>
    <x v="5"/>
    <x v="1"/>
    <x v="2"/>
    <x v="1"/>
    <x v="184"/>
    <x v="0"/>
    <x v="2"/>
    <x v="2"/>
    <x v="2"/>
    <x v="2"/>
    <x v="1"/>
    <x v="60"/>
    <x v="18"/>
    <x v="12"/>
    <x v="9"/>
    <x v="26"/>
    <x v="44"/>
    <x v="15"/>
    <x v="6"/>
    <x v="75"/>
    <x v="170"/>
    <x v="36"/>
    <x v="74"/>
  </r>
  <r>
    <x v="26"/>
    <x v="115"/>
    <x v="7"/>
    <x v="162"/>
    <x v="2"/>
    <x v="17"/>
    <x v="48"/>
    <x v="47"/>
    <x v="26"/>
    <x v="1"/>
    <x v="1"/>
    <x v="1"/>
    <x v="3"/>
    <x v="57"/>
    <x v="3"/>
    <x v="28"/>
    <x v="27"/>
    <x v="51"/>
    <x v="52"/>
    <x v="93"/>
    <x v="48"/>
    <x v="16"/>
    <x v="5"/>
    <x v="1"/>
    <x v="1"/>
    <x v="0"/>
    <x v="270"/>
    <x v="1"/>
    <x v="2"/>
    <x v="1"/>
    <x v="1"/>
    <x v="2"/>
    <x v="1"/>
    <x v="29"/>
    <x v="18"/>
    <x v="12"/>
    <x v="9"/>
    <x v="26"/>
    <x v="50"/>
    <x v="40"/>
    <x v="6"/>
    <x v="75"/>
    <x v="170"/>
    <x v="73"/>
    <x v="65"/>
  </r>
  <r>
    <x v="26"/>
    <x v="115"/>
    <x v="19"/>
    <x v="34"/>
    <x v="2"/>
    <x v="17"/>
    <x v="44"/>
    <x v="18"/>
    <x v="12"/>
    <x v="1"/>
    <x v="1"/>
    <x v="1"/>
    <x v="3"/>
    <x v="57"/>
    <x v="4"/>
    <x v="29"/>
    <x v="28"/>
    <x v="47"/>
    <x v="53"/>
    <x v="40"/>
    <x v="48"/>
    <x v="16"/>
    <x v="5"/>
    <x v="1"/>
    <x v="2"/>
    <x v="1"/>
    <x v="89"/>
    <x v="1"/>
    <x v="2"/>
    <x v="2"/>
    <x v="2"/>
    <x v="1"/>
    <x v="1"/>
    <x v="60"/>
    <x v="18"/>
    <x v="12"/>
    <x v="9"/>
    <x v="26"/>
    <x v="49"/>
    <x v="16"/>
    <x v="6"/>
    <x v="75"/>
    <x v="170"/>
    <x v="5"/>
    <x v="65"/>
  </r>
  <r>
    <x v="26"/>
    <x v="118"/>
    <x v="1"/>
    <x v="338"/>
    <x v="2"/>
    <x v="17"/>
    <x v="45"/>
    <x v="63"/>
    <x v="12"/>
    <x v="1"/>
    <x v="1"/>
    <x v="1"/>
    <x v="3"/>
    <x v="56"/>
    <x v="4"/>
    <x v="29"/>
    <x v="28"/>
    <x v="48"/>
    <x v="49"/>
    <x v="93"/>
    <x v="48"/>
    <x v="16"/>
    <x v="5"/>
    <x v="1"/>
    <x v="1"/>
    <x v="0"/>
    <x v="270"/>
    <x v="1"/>
    <x v="2"/>
    <x v="2"/>
    <x v="2"/>
    <x v="2"/>
    <x v="1"/>
    <x v="60"/>
    <x v="18"/>
    <x v="12"/>
    <x v="9"/>
    <x v="26"/>
    <x v="50"/>
    <x v="54"/>
    <x v="3"/>
    <x v="75"/>
    <x v="170"/>
    <x v="36"/>
    <x v="74"/>
  </r>
  <r>
    <x v="26"/>
    <x v="118"/>
    <x v="7"/>
    <x v="161"/>
    <x v="2"/>
    <x v="17"/>
    <x v="50"/>
    <x v="47"/>
    <x v="26"/>
    <x v="1"/>
    <x v="1"/>
    <x v="1"/>
    <x v="3"/>
    <x v="58"/>
    <x v="4"/>
    <x v="29"/>
    <x v="28"/>
    <x v="53"/>
    <x v="54"/>
    <x v="93"/>
    <x v="48"/>
    <x v="16"/>
    <x v="5"/>
    <x v="1"/>
    <x v="1"/>
    <x v="0"/>
    <x v="270"/>
    <x v="1"/>
    <x v="2"/>
    <x v="1"/>
    <x v="1"/>
    <x v="2"/>
    <x v="1"/>
    <x v="49"/>
    <x v="18"/>
    <x v="12"/>
    <x v="9"/>
    <x v="26"/>
    <x v="50"/>
    <x v="40"/>
    <x v="6"/>
    <x v="75"/>
    <x v="170"/>
    <x v="96"/>
    <x v="71"/>
  </r>
  <r>
    <x v="26"/>
    <x v="118"/>
    <x v="13"/>
    <x v="135"/>
    <x v="2"/>
    <x v="17"/>
    <x v="43"/>
    <x v="7"/>
    <x v="12"/>
    <x v="1"/>
    <x v="1"/>
    <x v="1"/>
    <x v="3"/>
    <x v="55"/>
    <x v="4"/>
    <x v="29"/>
    <x v="28"/>
    <x v="46"/>
    <x v="47"/>
    <x v="93"/>
    <x v="48"/>
    <x v="16"/>
    <x v="5"/>
    <x v="1"/>
    <x v="1"/>
    <x v="0"/>
    <x v="270"/>
    <x v="1"/>
    <x v="2"/>
    <x v="2"/>
    <x v="2"/>
    <x v="2"/>
    <x v="1"/>
    <x v="49"/>
    <x v="18"/>
    <x v="12"/>
    <x v="9"/>
    <x v="26"/>
    <x v="45"/>
    <x v="7"/>
    <x v="6"/>
    <x v="54"/>
    <x v="170"/>
    <x v="36"/>
    <x v="71"/>
  </r>
  <r>
    <x v="26"/>
    <x v="118"/>
    <x v="19"/>
    <x v="210"/>
    <x v="2"/>
    <x v="17"/>
    <x v="111"/>
    <x v="56"/>
    <x v="12"/>
    <x v="1"/>
    <x v="3"/>
    <x v="3"/>
    <x v="4"/>
    <x v="127"/>
    <x v="4"/>
    <x v="82"/>
    <x v="75"/>
    <x v="113"/>
    <x v="121"/>
    <x v="93"/>
    <x v="48"/>
    <x v="16"/>
    <x v="5"/>
    <x v="1"/>
    <x v="1"/>
    <x v="0"/>
    <x v="270"/>
    <x v="1"/>
    <x v="2"/>
    <x v="2"/>
    <x v="2"/>
    <x v="2"/>
    <x v="1"/>
    <x v="49"/>
    <x v="18"/>
    <x v="12"/>
    <x v="9"/>
    <x v="26"/>
    <x v="43"/>
    <x v="47"/>
    <x v="6"/>
    <x v="75"/>
    <x v="125"/>
    <x v="134"/>
    <x v="71"/>
  </r>
  <r>
    <x v="27"/>
    <x v="123"/>
    <x v="19"/>
    <x v="288"/>
    <x v="6"/>
    <x v="17"/>
    <x v="44"/>
    <x v="56"/>
    <x v="26"/>
    <x v="1"/>
    <x v="1"/>
    <x v="1"/>
    <x v="3"/>
    <x v="56"/>
    <x v="4"/>
    <x v="27"/>
    <x v="26"/>
    <x v="47"/>
    <x v="48"/>
    <x v="93"/>
    <x v="48"/>
    <x v="16"/>
    <x v="5"/>
    <x v="1"/>
    <x v="1"/>
    <x v="0"/>
    <x v="270"/>
    <x v="1"/>
    <x v="2"/>
    <x v="2"/>
    <x v="2"/>
    <x v="1"/>
    <x v="1"/>
    <x v="60"/>
    <x v="18"/>
    <x v="12"/>
    <x v="9"/>
    <x v="26"/>
    <x v="46"/>
    <x v="47"/>
    <x v="6"/>
    <x v="75"/>
    <x v="170"/>
    <x v="36"/>
    <x v="74"/>
  </r>
  <r>
    <x v="27"/>
    <x v="124"/>
    <x v="19"/>
    <x v="44"/>
    <x v="2"/>
    <x v="17"/>
    <x v="39"/>
    <x v="56"/>
    <x v="26"/>
    <x v="1"/>
    <x v="1"/>
    <x v="1"/>
    <x v="3"/>
    <x v="43"/>
    <x v="3"/>
    <x v="20"/>
    <x v="20"/>
    <x v="42"/>
    <x v="43"/>
    <x v="93"/>
    <x v="48"/>
    <x v="16"/>
    <x v="5"/>
    <x v="1"/>
    <x v="1"/>
    <x v="0"/>
    <x v="270"/>
    <x v="1"/>
    <x v="2"/>
    <x v="2"/>
    <x v="2"/>
    <x v="1"/>
    <x v="1"/>
    <x v="1"/>
    <x v="15"/>
    <x v="9"/>
    <x v="8"/>
    <x v="10"/>
    <x v="41"/>
    <x v="47"/>
    <x v="3"/>
    <x v="56"/>
    <x v="170"/>
    <x v="83"/>
    <x v="29"/>
  </r>
  <r>
    <x v="27"/>
    <x v="126"/>
    <x v="7"/>
    <x v="239"/>
    <x v="2"/>
    <x v="17"/>
    <x v="42"/>
    <x v="66"/>
    <x v="7"/>
    <x v="1"/>
    <x v="1"/>
    <x v="1"/>
    <x v="1"/>
    <x v="125"/>
    <x v="1"/>
    <x v="80"/>
    <x v="73"/>
    <x v="45"/>
    <x v="46"/>
    <x v="93"/>
    <x v="48"/>
    <x v="16"/>
    <x v="5"/>
    <x v="1"/>
    <x v="1"/>
    <x v="0"/>
    <x v="270"/>
    <x v="1"/>
    <x v="2"/>
    <x v="1"/>
    <x v="1"/>
    <x v="2"/>
    <x v="1"/>
    <x v="2"/>
    <x v="18"/>
    <x v="12"/>
    <x v="9"/>
    <x v="26"/>
    <x v="45"/>
    <x v="24"/>
    <x v="3"/>
    <x v="57"/>
    <x v="125"/>
    <x v="134"/>
    <x v="62"/>
  </r>
  <r>
    <x v="27"/>
    <x v="125"/>
    <x v="10"/>
    <x v="239"/>
    <x v="2"/>
    <x v="17"/>
    <x v="55"/>
    <x v="66"/>
    <x v="26"/>
    <x v="1"/>
    <x v="3"/>
    <x v="3"/>
    <x v="4"/>
    <x v="127"/>
    <x v="4"/>
    <x v="82"/>
    <x v="75"/>
    <x v="57"/>
    <x v="60"/>
    <x v="93"/>
    <x v="48"/>
    <x v="16"/>
    <x v="5"/>
    <x v="1"/>
    <x v="4"/>
    <x v="5"/>
    <x v="270"/>
    <x v="1"/>
    <x v="2"/>
    <x v="2"/>
    <x v="2"/>
    <x v="2"/>
    <x v="1"/>
    <x v="60"/>
    <x v="18"/>
    <x v="12"/>
    <x v="9"/>
    <x v="26"/>
    <x v="115"/>
    <x v="68"/>
    <x v="6"/>
    <x v="75"/>
    <x v="88"/>
    <x v="134"/>
    <x v="74"/>
  </r>
  <r>
    <x v="27"/>
    <x v="127"/>
    <x v="7"/>
    <x v="200"/>
    <x v="2"/>
    <x v="17"/>
    <x v="111"/>
    <x v="66"/>
    <x v="9"/>
    <x v="1"/>
    <x v="3"/>
    <x v="3"/>
    <x v="4"/>
    <x v="127"/>
    <x v="4"/>
    <x v="82"/>
    <x v="75"/>
    <x v="113"/>
    <x v="121"/>
    <x v="93"/>
    <x v="48"/>
    <x v="16"/>
    <x v="5"/>
    <x v="1"/>
    <x v="1"/>
    <x v="0"/>
    <x v="162"/>
    <x v="1"/>
    <x v="2"/>
    <x v="2"/>
    <x v="2"/>
    <x v="2"/>
    <x v="1"/>
    <x v="48"/>
    <x v="15"/>
    <x v="9"/>
    <x v="8"/>
    <x v="16"/>
    <x v="43"/>
    <x v="58"/>
    <x v="5"/>
    <x v="58"/>
    <x v="98"/>
    <x v="134"/>
    <x v="3"/>
  </r>
  <r>
    <x v="27"/>
    <x v="129"/>
    <x v="7"/>
    <x v="240"/>
    <x v="3"/>
    <x v="17"/>
    <x v="45"/>
    <x v="66"/>
    <x v="9"/>
    <x v="1"/>
    <x v="1"/>
    <x v="1"/>
    <x v="3"/>
    <x v="56"/>
    <x v="3"/>
    <x v="27"/>
    <x v="26"/>
    <x v="48"/>
    <x v="49"/>
    <x v="93"/>
    <x v="48"/>
    <x v="16"/>
    <x v="5"/>
    <x v="1"/>
    <x v="1"/>
    <x v="0"/>
    <x v="270"/>
    <x v="1"/>
    <x v="2"/>
    <x v="1"/>
    <x v="1"/>
    <x v="2"/>
    <x v="1"/>
    <x v="45"/>
    <x v="18"/>
    <x v="12"/>
    <x v="9"/>
    <x v="26"/>
    <x v="47"/>
    <x v="58"/>
    <x v="3"/>
    <x v="2"/>
    <x v="170"/>
    <x v="55"/>
    <x v="53"/>
  </r>
  <r>
    <x v="27"/>
    <x v="130"/>
    <x v="1"/>
    <x v="89"/>
    <x v="2"/>
    <x v="17"/>
    <x v="42"/>
    <x v="59"/>
    <x v="26"/>
    <x v="1"/>
    <x v="1"/>
    <x v="1"/>
    <x v="3"/>
    <x v="60"/>
    <x v="4"/>
    <x v="32"/>
    <x v="31"/>
    <x v="45"/>
    <x v="51"/>
    <x v="38"/>
    <x v="48"/>
    <x v="16"/>
    <x v="5"/>
    <x v="1"/>
    <x v="2"/>
    <x v="1"/>
    <x v="233"/>
    <x v="1"/>
    <x v="2"/>
    <x v="2"/>
    <x v="2"/>
    <x v="2"/>
    <x v="1"/>
    <x v="59"/>
    <x v="15"/>
    <x v="9"/>
    <x v="8"/>
    <x v="26"/>
    <x v="44"/>
    <x v="51"/>
    <x v="3"/>
    <x v="59"/>
    <x v="170"/>
    <x v="36"/>
    <x v="41"/>
  </r>
  <r>
    <x v="27"/>
    <x v="130"/>
    <x v="7"/>
    <x v="301"/>
    <x v="2"/>
    <x v="17"/>
    <x v="42"/>
    <x v="66"/>
    <x v="9"/>
    <x v="1"/>
    <x v="1"/>
    <x v="1"/>
    <x v="3"/>
    <x v="56"/>
    <x v="3"/>
    <x v="27"/>
    <x v="26"/>
    <x v="45"/>
    <x v="46"/>
    <x v="93"/>
    <x v="48"/>
    <x v="16"/>
    <x v="5"/>
    <x v="1"/>
    <x v="1"/>
    <x v="0"/>
    <x v="270"/>
    <x v="1"/>
    <x v="2"/>
    <x v="1"/>
    <x v="1"/>
    <x v="2"/>
    <x v="1"/>
    <x v="59"/>
    <x v="15"/>
    <x v="9"/>
    <x v="8"/>
    <x v="26"/>
    <x v="42"/>
    <x v="58"/>
    <x v="3"/>
    <x v="59"/>
    <x v="170"/>
    <x v="83"/>
    <x v="41"/>
  </r>
  <r>
    <x v="27"/>
    <x v="130"/>
    <x v="19"/>
    <x v="324"/>
    <x v="2"/>
    <x v="17"/>
    <x v="39"/>
    <x v="56"/>
    <x v="26"/>
    <x v="1"/>
    <x v="1"/>
    <x v="1"/>
    <x v="3"/>
    <x v="43"/>
    <x v="4"/>
    <x v="20"/>
    <x v="20"/>
    <x v="42"/>
    <x v="43"/>
    <x v="93"/>
    <x v="48"/>
    <x v="16"/>
    <x v="5"/>
    <x v="1"/>
    <x v="1"/>
    <x v="0"/>
    <x v="270"/>
    <x v="1"/>
    <x v="2"/>
    <x v="2"/>
    <x v="2"/>
    <x v="1"/>
    <x v="1"/>
    <x v="59"/>
    <x v="15"/>
    <x v="9"/>
    <x v="8"/>
    <x v="10"/>
    <x v="41"/>
    <x v="47"/>
    <x v="3"/>
    <x v="59"/>
    <x v="170"/>
    <x v="36"/>
    <x v="41"/>
  </r>
  <r>
    <x v="27"/>
    <x v="131"/>
    <x v="19"/>
    <x v="382"/>
    <x v="2"/>
    <x v="17"/>
    <x v="38"/>
    <x v="56"/>
    <x v="26"/>
    <x v="1"/>
    <x v="1"/>
    <x v="1"/>
    <x v="3"/>
    <x v="56"/>
    <x v="4"/>
    <x v="27"/>
    <x v="26"/>
    <x v="41"/>
    <x v="49"/>
    <x v="36"/>
    <x v="48"/>
    <x v="16"/>
    <x v="5"/>
    <x v="1"/>
    <x v="2"/>
    <x v="5"/>
    <x v="120"/>
    <x v="1"/>
    <x v="2"/>
    <x v="2"/>
    <x v="2"/>
    <x v="1"/>
    <x v="1"/>
    <x v="60"/>
    <x v="18"/>
    <x v="12"/>
    <x v="9"/>
    <x v="26"/>
    <x v="115"/>
    <x v="68"/>
    <x v="6"/>
    <x v="75"/>
    <x v="170"/>
    <x v="36"/>
    <x v="74"/>
  </r>
  <r>
    <x v="27"/>
    <x v="131"/>
    <x v="11"/>
    <x v="389"/>
    <x v="6"/>
    <x v="17"/>
    <x v="113"/>
    <x v="77"/>
    <x v="26"/>
    <x v="1"/>
    <x v="3"/>
    <x v="3"/>
    <x v="4"/>
    <x v="127"/>
    <x v="4"/>
    <x v="82"/>
    <x v="75"/>
    <x v="116"/>
    <x v="0"/>
    <x v="93"/>
    <x v="48"/>
    <x v="16"/>
    <x v="5"/>
    <x v="1"/>
    <x v="4"/>
    <x v="5"/>
    <x v="270"/>
    <x v="1"/>
    <x v="2"/>
    <x v="2"/>
    <x v="2"/>
    <x v="2"/>
    <x v="1"/>
    <x v="60"/>
    <x v="18"/>
    <x v="12"/>
    <x v="9"/>
    <x v="26"/>
    <x v="115"/>
    <x v="68"/>
    <x v="6"/>
    <x v="75"/>
    <x v="170"/>
    <x v="134"/>
    <x v="74"/>
  </r>
  <r>
    <x v="27"/>
    <x v="132"/>
    <x v="1"/>
    <x v="272"/>
    <x v="2"/>
    <x v="17"/>
    <x v="42"/>
    <x v="5"/>
    <x v="26"/>
    <x v="1"/>
    <x v="1"/>
    <x v="1"/>
    <x v="3"/>
    <x v="55"/>
    <x v="4"/>
    <x v="27"/>
    <x v="26"/>
    <x v="45"/>
    <x v="46"/>
    <x v="93"/>
    <x v="48"/>
    <x v="16"/>
    <x v="5"/>
    <x v="1"/>
    <x v="1"/>
    <x v="0"/>
    <x v="270"/>
    <x v="1"/>
    <x v="2"/>
    <x v="2"/>
    <x v="2"/>
    <x v="2"/>
    <x v="1"/>
    <x v="31"/>
    <x v="15"/>
    <x v="12"/>
    <x v="8"/>
    <x v="12"/>
    <x v="46"/>
    <x v="5"/>
    <x v="3"/>
    <x v="60"/>
    <x v="170"/>
    <x v="36"/>
    <x v="20"/>
  </r>
  <r>
    <x v="27"/>
    <x v="132"/>
    <x v="13"/>
    <x v="152"/>
    <x v="2"/>
    <x v="17"/>
    <x v="40"/>
    <x v="3"/>
    <x v="26"/>
    <x v="1"/>
    <x v="1"/>
    <x v="1"/>
    <x v="3"/>
    <x v="43"/>
    <x v="4"/>
    <x v="23"/>
    <x v="22"/>
    <x v="43"/>
    <x v="44"/>
    <x v="93"/>
    <x v="48"/>
    <x v="16"/>
    <x v="5"/>
    <x v="1"/>
    <x v="1"/>
    <x v="0"/>
    <x v="270"/>
    <x v="1"/>
    <x v="2"/>
    <x v="2"/>
    <x v="2"/>
    <x v="2"/>
    <x v="1"/>
    <x v="31"/>
    <x v="15"/>
    <x v="12"/>
    <x v="8"/>
    <x v="12"/>
    <x v="42"/>
    <x v="3"/>
    <x v="3"/>
    <x v="60"/>
    <x v="170"/>
    <x v="36"/>
    <x v="20"/>
  </r>
  <r>
    <x v="27"/>
    <x v="132"/>
    <x v="21"/>
    <x v="77"/>
    <x v="2"/>
    <x v="17"/>
    <x v="37"/>
    <x v="2"/>
    <x v="26"/>
    <x v="1"/>
    <x v="1"/>
    <x v="1"/>
    <x v="3"/>
    <x v="45"/>
    <x v="4"/>
    <x v="28"/>
    <x v="27"/>
    <x v="40"/>
    <x v="42"/>
    <x v="29"/>
    <x v="48"/>
    <x v="16"/>
    <x v="5"/>
    <x v="1"/>
    <x v="2"/>
    <x v="1"/>
    <x v="118"/>
    <x v="1"/>
    <x v="2"/>
    <x v="2"/>
    <x v="2"/>
    <x v="1"/>
    <x v="1"/>
    <x v="31"/>
    <x v="15"/>
    <x v="12"/>
    <x v="8"/>
    <x v="19"/>
    <x v="41"/>
    <x v="2"/>
    <x v="3"/>
    <x v="60"/>
    <x v="170"/>
    <x v="36"/>
    <x v="20"/>
  </r>
  <r>
    <x v="27"/>
    <x v="132"/>
    <x v="22"/>
    <x v="244"/>
    <x v="2"/>
    <x v="17"/>
    <x v="40"/>
    <x v="56"/>
    <x v="26"/>
    <x v="1"/>
    <x v="1"/>
    <x v="1"/>
    <x v="3"/>
    <x v="57"/>
    <x v="4"/>
    <x v="28"/>
    <x v="27"/>
    <x v="43"/>
    <x v="44"/>
    <x v="93"/>
    <x v="48"/>
    <x v="16"/>
    <x v="5"/>
    <x v="1"/>
    <x v="1"/>
    <x v="0"/>
    <x v="270"/>
    <x v="1"/>
    <x v="2"/>
    <x v="2"/>
    <x v="2"/>
    <x v="1"/>
    <x v="1"/>
    <x v="31"/>
    <x v="15"/>
    <x v="12"/>
    <x v="8"/>
    <x v="18"/>
    <x v="42"/>
    <x v="47"/>
    <x v="3"/>
    <x v="60"/>
    <x v="170"/>
    <x v="36"/>
    <x v="20"/>
  </r>
  <r>
    <x v="27"/>
    <x v="133"/>
    <x v="7"/>
    <x v="227"/>
    <x v="2"/>
    <x v="17"/>
    <x v="47"/>
    <x v="66"/>
    <x v="9"/>
    <x v="1"/>
    <x v="1"/>
    <x v="1"/>
    <x v="3"/>
    <x v="58"/>
    <x v="4"/>
    <x v="29"/>
    <x v="28"/>
    <x v="50"/>
    <x v="51"/>
    <x v="93"/>
    <x v="48"/>
    <x v="16"/>
    <x v="5"/>
    <x v="1"/>
    <x v="1"/>
    <x v="0"/>
    <x v="270"/>
    <x v="1"/>
    <x v="2"/>
    <x v="1"/>
    <x v="1"/>
    <x v="2"/>
    <x v="1"/>
    <x v="43"/>
    <x v="15"/>
    <x v="9"/>
    <x v="8"/>
    <x v="21"/>
    <x v="49"/>
    <x v="58"/>
    <x v="3"/>
    <x v="61"/>
    <x v="170"/>
    <x v="66"/>
    <x v="23"/>
  </r>
  <r>
    <x v="27"/>
    <x v="133"/>
    <x v="13"/>
    <x v="17"/>
    <x v="2"/>
    <x v="17"/>
    <x v="46"/>
    <x v="3"/>
    <x v="26"/>
    <x v="1"/>
    <x v="1"/>
    <x v="1"/>
    <x v="3"/>
    <x v="51"/>
    <x v="4"/>
    <x v="26"/>
    <x v="25"/>
    <x v="49"/>
    <x v="53"/>
    <x v="40"/>
    <x v="48"/>
    <x v="16"/>
    <x v="5"/>
    <x v="1"/>
    <x v="2"/>
    <x v="1"/>
    <x v="187"/>
    <x v="1"/>
    <x v="2"/>
    <x v="2"/>
    <x v="2"/>
    <x v="2"/>
    <x v="1"/>
    <x v="43"/>
    <x v="15"/>
    <x v="9"/>
    <x v="8"/>
    <x v="6"/>
    <x v="52"/>
    <x v="3"/>
    <x v="3"/>
    <x v="61"/>
    <x v="170"/>
    <x v="36"/>
    <x v="23"/>
  </r>
  <r>
    <x v="27"/>
    <x v="133"/>
    <x v="21"/>
    <x v="119"/>
    <x v="2"/>
    <x v="17"/>
    <x v="43"/>
    <x v="2"/>
    <x v="26"/>
    <x v="1"/>
    <x v="1"/>
    <x v="1"/>
    <x v="3"/>
    <x v="47"/>
    <x v="3"/>
    <x v="27"/>
    <x v="26"/>
    <x v="46"/>
    <x v="47"/>
    <x v="93"/>
    <x v="48"/>
    <x v="16"/>
    <x v="5"/>
    <x v="1"/>
    <x v="1"/>
    <x v="0"/>
    <x v="270"/>
    <x v="1"/>
    <x v="2"/>
    <x v="2"/>
    <x v="2"/>
    <x v="1"/>
    <x v="1"/>
    <x v="43"/>
    <x v="15"/>
    <x v="9"/>
    <x v="8"/>
    <x v="21"/>
    <x v="45"/>
    <x v="2"/>
    <x v="3"/>
    <x v="61"/>
    <x v="170"/>
    <x v="48"/>
    <x v="23"/>
  </r>
  <r>
    <x v="27"/>
    <x v="133"/>
    <x v="23"/>
    <x v="120"/>
    <x v="2"/>
    <x v="17"/>
    <x v="37"/>
    <x v="56"/>
    <x v="26"/>
    <x v="1"/>
    <x v="1"/>
    <x v="1"/>
    <x v="3"/>
    <x v="56"/>
    <x v="4"/>
    <x v="27"/>
    <x v="26"/>
    <x v="40"/>
    <x v="41"/>
    <x v="93"/>
    <x v="48"/>
    <x v="16"/>
    <x v="5"/>
    <x v="1"/>
    <x v="1"/>
    <x v="0"/>
    <x v="270"/>
    <x v="1"/>
    <x v="2"/>
    <x v="2"/>
    <x v="2"/>
    <x v="1"/>
    <x v="1"/>
    <x v="43"/>
    <x v="15"/>
    <x v="9"/>
    <x v="8"/>
    <x v="6"/>
    <x v="39"/>
    <x v="47"/>
    <x v="3"/>
    <x v="61"/>
    <x v="170"/>
    <x v="39"/>
    <x v="23"/>
  </r>
  <r>
    <x v="27"/>
    <x v="134"/>
    <x v="1"/>
    <x v="256"/>
    <x v="2"/>
    <x v="17"/>
    <x v="44"/>
    <x v="63"/>
    <x v="26"/>
    <x v="1"/>
    <x v="1"/>
    <x v="1"/>
    <x v="3"/>
    <x v="56"/>
    <x v="4"/>
    <x v="28"/>
    <x v="27"/>
    <x v="47"/>
    <x v="48"/>
    <x v="93"/>
    <x v="48"/>
    <x v="16"/>
    <x v="5"/>
    <x v="1"/>
    <x v="1"/>
    <x v="0"/>
    <x v="270"/>
    <x v="1"/>
    <x v="2"/>
    <x v="2"/>
    <x v="2"/>
    <x v="2"/>
    <x v="0"/>
    <x v="50"/>
    <x v="15"/>
    <x v="8"/>
    <x v="8"/>
    <x v="26"/>
    <x v="45"/>
    <x v="54"/>
    <x v="3"/>
    <x v="62"/>
    <x v="170"/>
    <x v="36"/>
    <x v="24"/>
  </r>
  <r>
    <x v="27"/>
    <x v="134"/>
    <x v="7"/>
    <x v="276"/>
    <x v="2"/>
    <x v="17"/>
    <x v="47"/>
    <x v="66"/>
    <x v="9"/>
    <x v="1"/>
    <x v="1"/>
    <x v="1"/>
    <x v="3"/>
    <x v="56"/>
    <x v="3"/>
    <x v="27"/>
    <x v="26"/>
    <x v="50"/>
    <x v="51"/>
    <x v="93"/>
    <x v="48"/>
    <x v="16"/>
    <x v="5"/>
    <x v="1"/>
    <x v="1"/>
    <x v="0"/>
    <x v="270"/>
    <x v="1"/>
    <x v="2"/>
    <x v="1"/>
    <x v="1"/>
    <x v="2"/>
    <x v="1"/>
    <x v="50"/>
    <x v="15"/>
    <x v="8"/>
    <x v="8"/>
    <x v="26"/>
    <x v="50"/>
    <x v="58"/>
    <x v="3"/>
    <x v="62"/>
    <x v="170"/>
    <x v="114"/>
    <x v="24"/>
  </r>
  <r>
    <x v="27"/>
    <x v="134"/>
    <x v="21"/>
    <x v="43"/>
    <x v="2"/>
    <x v="17"/>
    <x v="43"/>
    <x v="2"/>
    <x v="26"/>
    <x v="1"/>
    <x v="1"/>
    <x v="1"/>
    <x v="3"/>
    <x v="47"/>
    <x v="3"/>
    <x v="27"/>
    <x v="26"/>
    <x v="46"/>
    <x v="47"/>
    <x v="93"/>
    <x v="48"/>
    <x v="16"/>
    <x v="5"/>
    <x v="1"/>
    <x v="1"/>
    <x v="0"/>
    <x v="270"/>
    <x v="1"/>
    <x v="2"/>
    <x v="2"/>
    <x v="2"/>
    <x v="1"/>
    <x v="1"/>
    <x v="50"/>
    <x v="15"/>
    <x v="8"/>
    <x v="8"/>
    <x v="20"/>
    <x v="47"/>
    <x v="2"/>
    <x v="3"/>
    <x v="62"/>
    <x v="170"/>
    <x v="84"/>
    <x v="24"/>
  </r>
  <r>
    <x v="27"/>
    <x v="136"/>
    <x v="23"/>
    <x v="149"/>
    <x v="2"/>
    <x v="17"/>
    <x v="43"/>
    <x v="56"/>
    <x v="26"/>
    <x v="1"/>
    <x v="1"/>
    <x v="1"/>
    <x v="3"/>
    <x v="56"/>
    <x v="4"/>
    <x v="27"/>
    <x v="26"/>
    <x v="46"/>
    <x v="47"/>
    <x v="93"/>
    <x v="48"/>
    <x v="16"/>
    <x v="5"/>
    <x v="1"/>
    <x v="1"/>
    <x v="0"/>
    <x v="270"/>
    <x v="1"/>
    <x v="2"/>
    <x v="2"/>
    <x v="2"/>
    <x v="1"/>
    <x v="1"/>
    <x v="50"/>
    <x v="15"/>
    <x v="8"/>
    <x v="8"/>
    <x v="20"/>
    <x v="44"/>
    <x v="47"/>
    <x v="3"/>
    <x v="62"/>
    <x v="170"/>
    <x v="91"/>
    <x v="24"/>
  </r>
  <r>
    <x v="28"/>
    <x v="124"/>
    <x v="7"/>
    <x v="19"/>
    <x v="2"/>
    <x v="17"/>
    <x v="45"/>
    <x v="66"/>
    <x v="9"/>
    <x v="1"/>
    <x v="1"/>
    <x v="1"/>
    <x v="3"/>
    <x v="58"/>
    <x v="4"/>
    <x v="29"/>
    <x v="28"/>
    <x v="48"/>
    <x v="49"/>
    <x v="93"/>
    <x v="48"/>
    <x v="16"/>
    <x v="5"/>
    <x v="1"/>
    <x v="1"/>
    <x v="0"/>
    <x v="270"/>
    <x v="1"/>
    <x v="2"/>
    <x v="1"/>
    <x v="1"/>
    <x v="2"/>
    <x v="1"/>
    <x v="1"/>
    <x v="15"/>
    <x v="9"/>
    <x v="8"/>
    <x v="10"/>
    <x v="47"/>
    <x v="58"/>
    <x v="3"/>
    <x v="56"/>
    <x v="170"/>
    <x v="101"/>
    <x v="29"/>
  </r>
  <r>
    <x v="29"/>
    <x v="137"/>
    <x v="1"/>
    <x v="112"/>
    <x v="2"/>
    <x v="17"/>
    <x v="39"/>
    <x v="51"/>
    <x v="26"/>
    <x v="1"/>
    <x v="1"/>
    <x v="1"/>
    <x v="3"/>
    <x v="54"/>
    <x v="4"/>
    <x v="25"/>
    <x v="24"/>
    <x v="42"/>
    <x v="50"/>
    <x v="37"/>
    <x v="48"/>
    <x v="16"/>
    <x v="5"/>
    <x v="1"/>
    <x v="2"/>
    <x v="1"/>
    <x v="164"/>
    <x v="1"/>
    <x v="2"/>
    <x v="2"/>
    <x v="2"/>
    <x v="2"/>
    <x v="1"/>
    <x v="55"/>
    <x v="11"/>
    <x v="12"/>
    <x v="5"/>
    <x v="17"/>
    <x v="38"/>
    <x v="43"/>
    <x v="3"/>
    <x v="65"/>
    <x v="170"/>
    <x v="36"/>
    <x v="47"/>
  </r>
  <r>
    <x v="29"/>
    <x v="138"/>
    <x v="7"/>
    <x v="293"/>
    <x v="2"/>
    <x v="17"/>
    <x v="48"/>
    <x v="66"/>
    <x v="26"/>
    <x v="1"/>
    <x v="1"/>
    <x v="1"/>
    <x v="3"/>
    <x v="56"/>
    <x v="3"/>
    <x v="27"/>
    <x v="26"/>
    <x v="51"/>
    <x v="52"/>
    <x v="93"/>
    <x v="48"/>
    <x v="16"/>
    <x v="5"/>
    <x v="1"/>
    <x v="1"/>
    <x v="0"/>
    <x v="270"/>
    <x v="1"/>
    <x v="2"/>
    <x v="1"/>
    <x v="1"/>
    <x v="2"/>
    <x v="1"/>
    <x v="56"/>
    <x v="11"/>
    <x v="12"/>
    <x v="5"/>
    <x v="26"/>
    <x v="50"/>
    <x v="58"/>
    <x v="3"/>
    <x v="63"/>
    <x v="170"/>
    <x v="34"/>
    <x v="47"/>
  </r>
  <r>
    <x v="29"/>
    <x v="138"/>
    <x v="13"/>
    <x v="51"/>
    <x v="2"/>
    <x v="17"/>
    <x v="37"/>
    <x v="27"/>
    <x v="26"/>
    <x v="1"/>
    <x v="1"/>
    <x v="1"/>
    <x v="3"/>
    <x v="58"/>
    <x v="4"/>
    <x v="30"/>
    <x v="29"/>
    <x v="40"/>
    <x v="57"/>
    <x v="38"/>
    <x v="21"/>
    <x v="10"/>
    <x v="5"/>
    <x v="1"/>
    <x v="2"/>
    <x v="3"/>
    <x v="207"/>
    <x v="1"/>
    <x v="2"/>
    <x v="2"/>
    <x v="2"/>
    <x v="2"/>
    <x v="1"/>
    <x v="55"/>
    <x v="11"/>
    <x v="12"/>
    <x v="5"/>
    <x v="17"/>
    <x v="38"/>
    <x v="23"/>
    <x v="3"/>
    <x v="63"/>
    <x v="170"/>
    <x v="36"/>
    <x v="47"/>
  </r>
  <r>
    <x v="29"/>
    <x v="138"/>
    <x v="19"/>
    <x v="40"/>
    <x v="2"/>
    <x v="17"/>
    <x v="42"/>
    <x v="2"/>
    <x v="26"/>
    <x v="1"/>
    <x v="1"/>
    <x v="1"/>
    <x v="3"/>
    <x v="49"/>
    <x v="4"/>
    <x v="23"/>
    <x v="22"/>
    <x v="45"/>
    <x v="50"/>
    <x v="37"/>
    <x v="48"/>
    <x v="16"/>
    <x v="5"/>
    <x v="1"/>
    <x v="2"/>
    <x v="1"/>
    <x v="13"/>
    <x v="1"/>
    <x v="2"/>
    <x v="2"/>
    <x v="2"/>
    <x v="1"/>
    <x v="1"/>
    <x v="55"/>
    <x v="0"/>
    <x v="4"/>
    <x v="9"/>
    <x v="26"/>
    <x v="44"/>
    <x v="2"/>
    <x v="3"/>
    <x v="64"/>
    <x v="170"/>
    <x v="36"/>
    <x v="28"/>
  </r>
  <r>
    <x v="31"/>
    <x v="140"/>
    <x v="7"/>
    <x v="311"/>
    <x v="2"/>
    <x v="17"/>
    <x v="111"/>
    <x v="47"/>
    <x v="26"/>
    <x v="1"/>
    <x v="3"/>
    <x v="3"/>
    <x v="4"/>
    <x v="127"/>
    <x v="4"/>
    <x v="82"/>
    <x v="75"/>
    <x v="113"/>
    <x v="121"/>
    <x v="93"/>
    <x v="48"/>
    <x v="16"/>
    <x v="5"/>
    <x v="1"/>
    <x v="1"/>
    <x v="0"/>
    <x v="270"/>
    <x v="1"/>
    <x v="2"/>
    <x v="2"/>
    <x v="2"/>
    <x v="2"/>
    <x v="1"/>
    <x v="8"/>
    <x v="18"/>
    <x v="12"/>
    <x v="9"/>
    <x v="26"/>
    <x v="111"/>
    <x v="40"/>
    <x v="4"/>
    <x v="69"/>
    <x v="97"/>
    <x v="134"/>
    <x v="61"/>
  </r>
  <r>
    <x v="32"/>
    <x v="30"/>
    <x v="7"/>
    <x v="90"/>
    <x v="2"/>
    <x v="17"/>
    <x v="111"/>
    <x v="66"/>
    <x v="26"/>
    <x v="1"/>
    <x v="3"/>
    <x v="3"/>
    <x v="4"/>
    <x v="127"/>
    <x v="4"/>
    <x v="82"/>
    <x v="75"/>
    <x v="113"/>
    <x v="121"/>
    <x v="93"/>
    <x v="48"/>
    <x v="16"/>
    <x v="5"/>
    <x v="1"/>
    <x v="1"/>
    <x v="0"/>
    <x v="270"/>
    <x v="1"/>
    <x v="2"/>
    <x v="2"/>
    <x v="2"/>
    <x v="2"/>
    <x v="1"/>
    <x v="20"/>
    <x v="17"/>
    <x v="12"/>
    <x v="7"/>
    <x v="4"/>
    <x v="40"/>
    <x v="58"/>
    <x v="5"/>
    <x v="17"/>
    <x v="98"/>
    <x v="134"/>
    <x v="0"/>
  </r>
  <r>
    <x v="32"/>
    <x v="30"/>
    <x v="19"/>
    <x v="100"/>
    <x v="2"/>
    <x v="17"/>
    <x v="40"/>
    <x v="29"/>
    <x v="26"/>
    <x v="1"/>
    <x v="1"/>
    <x v="1"/>
    <x v="3"/>
    <x v="46"/>
    <x v="4"/>
    <x v="21"/>
    <x v="21"/>
    <x v="43"/>
    <x v="44"/>
    <x v="93"/>
    <x v="48"/>
    <x v="16"/>
    <x v="5"/>
    <x v="1"/>
    <x v="1"/>
    <x v="0"/>
    <x v="270"/>
    <x v="1"/>
    <x v="2"/>
    <x v="2"/>
    <x v="2"/>
    <x v="1"/>
    <x v="1"/>
    <x v="20"/>
    <x v="17"/>
    <x v="12"/>
    <x v="7"/>
    <x v="4"/>
    <x v="111"/>
    <x v="25"/>
    <x v="5"/>
    <x v="17"/>
    <x v="96"/>
    <x v="36"/>
    <x v="0"/>
  </r>
  <r>
    <x v="33"/>
    <x v="141"/>
    <x v="7"/>
    <x v="257"/>
    <x v="2"/>
    <x v="17"/>
    <x v="111"/>
    <x v="66"/>
    <x v="26"/>
    <x v="1"/>
    <x v="3"/>
    <x v="3"/>
    <x v="4"/>
    <x v="127"/>
    <x v="4"/>
    <x v="82"/>
    <x v="75"/>
    <x v="113"/>
    <x v="121"/>
    <x v="93"/>
    <x v="48"/>
    <x v="16"/>
    <x v="5"/>
    <x v="1"/>
    <x v="1"/>
    <x v="0"/>
    <x v="270"/>
    <x v="1"/>
    <x v="2"/>
    <x v="2"/>
    <x v="2"/>
    <x v="2"/>
    <x v="1"/>
    <x v="46"/>
    <x v="4"/>
    <x v="12"/>
    <x v="1"/>
    <x v="26"/>
    <x v="40"/>
    <x v="58"/>
    <x v="5"/>
    <x v="70"/>
    <x v="98"/>
    <x v="134"/>
    <x v="1"/>
  </r>
  <r>
    <x v="34"/>
    <x v="142"/>
    <x v="1"/>
    <x v="375"/>
    <x v="2"/>
    <x v="17"/>
    <x v="45"/>
    <x v="0"/>
    <x v="12"/>
    <x v="1"/>
    <x v="1"/>
    <x v="1"/>
    <x v="3"/>
    <x v="38"/>
    <x v="3"/>
    <x v="29"/>
    <x v="28"/>
    <x v="48"/>
    <x v="49"/>
    <x v="93"/>
    <x v="48"/>
    <x v="16"/>
    <x v="5"/>
    <x v="1"/>
    <x v="1"/>
    <x v="0"/>
    <x v="270"/>
    <x v="1"/>
    <x v="2"/>
    <x v="2"/>
    <x v="2"/>
    <x v="2"/>
    <x v="1"/>
    <x v="60"/>
    <x v="18"/>
    <x v="12"/>
    <x v="9"/>
    <x v="26"/>
    <x v="50"/>
    <x v="0"/>
    <x v="6"/>
    <x v="75"/>
    <x v="170"/>
    <x v="14"/>
    <x v="74"/>
  </r>
  <r>
    <x v="34"/>
    <x v="142"/>
    <x v="9"/>
    <x v="358"/>
    <x v="0"/>
    <x v="17"/>
    <x v="43"/>
    <x v="47"/>
    <x v="26"/>
    <x v="1"/>
    <x v="1"/>
    <x v="1"/>
    <x v="3"/>
    <x v="125"/>
    <x v="1"/>
    <x v="80"/>
    <x v="73"/>
    <x v="46"/>
    <x v="47"/>
    <x v="93"/>
    <x v="48"/>
    <x v="16"/>
    <x v="5"/>
    <x v="1"/>
    <x v="1"/>
    <x v="0"/>
    <x v="270"/>
    <x v="1"/>
    <x v="2"/>
    <x v="2"/>
    <x v="2"/>
    <x v="2"/>
    <x v="1"/>
    <x v="60"/>
    <x v="18"/>
    <x v="12"/>
    <x v="9"/>
    <x v="26"/>
    <x v="44"/>
    <x v="40"/>
    <x v="3"/>
    <x v="75"/>
    <x v="170"/>
    <x v="134"/>
    <x v="74"/>
  </r>
  <r>
    <x v="34"/>
    <x v="142"/>
    <x v="3"/>
    <x v="380"/>
    <x v="2"/>
    <x v="17"/>
    <x v="48"/>
    <x v="39"/>
    <x v="12"/>
    <x v="1"/>
    <x v="1"/>
    <x v="1"/>
    <x v="1"/>
    <x v="125"/>
    <x v="1"/>
    <x v="80"/>
    <x v="73"/>
    <x v="51"/>
    <x v="56"/>
    <x v="40"/>
    <x v="22"/>
    <x v="9"/>
    <x v="5"/>
    <x v="1"/>
    <x v="2"/>
    <x v="3"/>
    <x v="246"/>
    <x v="1"/>
    <x v="2"/>
    <x v="2"/>
    <x v="2"/>
    <x v="2"/>
    <x v="1"/>
    <x v="60"/>
    <x v="18"/>
    <x v="12"/>
    <x v="9"/>
    <x v="26"/>
    <x v="44"/>
    <x v="34"/>
    <x v="3"/>
    <x v="75"/>
    <x v="170"/>
    <x v="133"/>
    <x v="74"/>
  </r>
  <r>
    <x v="34"/>
    <x v="142"/>
    <x v="7"/>
    <x v="236"/>
    <x v="2"/>
    <x v="17"/>
    <x v="41"/>
    <x v="47"/>
    <x v="26"/>
    <x v="1"/>
    <x v="1"/>
    <x v="1"/>
    <x v="3"/>
    <x v="50"/>
    <x v="4"/>
    <x v="23"/>
    <x v="22"/>
    <x v="44"/>
    <x v="45"/>
    <x v="93"/>
    <x v="48"/>
    <x v="16"/>
    <x v="5"/>
    <x v="1"/>
    <x v="1"/>
    <x v="0"/>
    <x v="270"/>
    <x v="1"/>
    <x v="2"/>
    <x v="1"/>
    <x v="1"/>
    <x v="2"/>
    <x v="1"/>
    <x v="32"/>
    <x v="18"/>
    <x v="12"/>
    <x v="9"/>
    <x v="26"/>
    <x v="40"/>
    <x v="40"/>
    <x v="6"/>
    <x v="75"/>
    <x v="170"/>
    <x v="36"/>
    <x v="70"/>
  </r>
  <r>
    <x v="34"/>
    <x v="142"/>
    <x v="8"/>
    <x v="236"/>
    <x v="2"/>
    <x v="17"/>
    <x v="48"/>
    <x v="47"/>
    <x v="26"/>
    <x v="1"/>
    <x v="1"/>
    <x v="1"/>
    <x v="3"/>
    <x v="50"/>
    <x v="4"/>
    <x v="23"/>
    <x v="22"/>
    <x v="51"/>
    <x v="52"/>
    <x v="93"/>
    <x v="48"/>
    <x v="16"/>
    <x v="5"/>
    <x v="1"/>
    <x v="1"/>
    <x v="0"/>
    <x v="270"/>
    <x v="1"/>
    <x v="2"/>
    <x v="1"/>
    <x v="1"/>
    <x v="2"/>
    <x v="1"/>
    <x v="32"/>
    <x v="18"/>
    <x v="12"/>
    <x v="9"/>
    <x v="26"/>
    <x v="50"/>
    <x v="40"/>
    <x v="6"/>
    <x v="75"/>
    <x v="170"/>
    <x v="36"/>
    <x v="70"/>
  </r>
  <r>
    <x v="34"/>
    <x v="142"/>
    <x v="13"/>
    <x v="121"/>
    <x v="2"/>
    <x v="17"/>
    <x v="47"/>
    <x v="17"/>
    <x v="26"/>
    <x v="1"/>
    <x v="1"/>
    <x v="1"/>
    <x v="3"/>
    <x v="49"/>
    <x v="3"/>
    <x v="0"/>
    <x v="0"/>
    <x v="50"/>
    <x v="51"/>
    <x v="93"/>
    <x v="48"/>
    <x v="16"/>
    <x v="5"/>
    <x v="1"/>
    <x v="1"/>
    <x v="0"/>
    <x v="270"/>
    <x v="1"/>
    <x v="2"/>
    <x v="2"/>
    <x v="2"/>
    <x v="2"/>
    <x v="1"/>
    <x v="60"/>
    <x v="18"/>
    <x v="12"/>
    <x v="9"/>
    <x v="26"/>
    <x v="49"/>
    <x v="15"/>
    <x v="6"/>
    <x v="75"/>
    <x v="170"/>
    <x v="2"/>
    <x v="74"/>
  </r>
  <r>
    <x v="36"/>
    <x v="145"/>
    <x v="7"/>
    <x v="231"/>
    <x v="2"/>
    <x v="17"/>
    <x v="49"/>
    <x v="28"/>
    <x v="26"/>
    <x v="1"/>
    <x v="1"/>
    <x v="1"/>
    <x v="3"/>
    <x v="55"/>
    <x v="4"/>
    <x v="26"/>
    <x v="25"/>
    <x v="52"/>
    <x v="53"/>
    <x v="93"/>
    <x v="48"/>
    <x v="16"/>
    <x v="5"/>
    <x v="1"/>
    <x v="1"/>
    <x v="0"/>
    <x v="270"/>
    <x v="1"/>
    <x v="2"/>
    <x v="1"/>
    <x v="1"/>
    <x v="2"/>
    <x v="1"/>
    <x v="60"/>
    <x v="18"/>
    <x v="12"/>
    <x v="9"/>
    <x v="26"/>
    <x v="51"/>
    <x v="24"/>
    <x v="6"/>
    <x v="75"/>
    <x v="170"/>
    <x v="36"/>
    <x v="74"/>
  </r>
  <r>
    <x v="36"/>
    <x v="145"/>
    <x v="13"/>
    <x v="299"/>
    <x v="2"/>
    <x v="17"/>
    <x v="45"/>
    <x v="48"/>
    <x v="26"/>
    <x v="1"/>
    <x v="1"/>
    <x v="1"/>
    <x v="3"/>
    <x v="53"/>
    <x v="3"/>
    <x v="26"/>
    <x v="25"/>
    <x v="48"/>
    <x v="49"/>
    <x v="93"/>
    <x v="48"/>
    <x v="16"/>
    <x v="5"/>
    <x v="1"/>
    <x v="1"/>
    <x v="0"/>
    <x v="270"/>
    <x v="1"/>
    <x v="2"/>
    <x v="2"/>
    <x v="2"/>
    <x v="2"/>
    <x v="1"/>
    <x v="60"/>
    <x v="18"/>
    <x v="12"/>
    <x v="9"/>
    <x v="26"/>
    <x v="50"/>
    <x v="41"/>
    <x v="6"/>
    <x v="75"/>
    <x v="170"/>
    <x v="74"/>
    <x v="74"/>
  </r>
  <r>
    <x v="36"/>
    <x v="145"/>
    <x v="19"/>
    <x v="105"/>
    <x v="2"/>
    <x v="17"/>
    <x v="49"/>
    <x v="73"/>
    <x v="26"/>
    <x v="1"/>
    <x v="1"/>
    <x v="1"/>
    <x v="3"/>
    <x v="57"/>
    <x v="4"/>
    <x v="28"/>
    <x v="27"/>
    <x v="52"/>
    <x v="53"/>
    <x v="93"/>
    <x v="48"/>
    <x v="16"/>
    <x v="5"/>
    <x v="1"/>
    <x v="1"/>
    <x v="0"/>
    <x v="270"/>
    <x v="1"/>
    <x v="2"/>
    <x v="2"/>
    <x v="2"/>
    <x v="1"/>
    <x v="1"/>
    <x v="60"/>
    <x v="18"/>
    <x v="12"/>
    <x v="9"/>
    <x v="26"/>
    <x v="52"/>
    <x v="47"/>
    <x v="6"/>
    <x v="75"/>
    <x v="170"/>
    <x v="36"/>
    <x v="74"/>
  </r>
  <r>
    <x v="36"/>
    <x v="144"/>
    <x v="7"/>
    <x v="389"/>
    <x v="5"/>
    <x v="7"/>
    <x v="113"/>
    <x v="28"/>
    <x v="26"/>
    <x v="1"/>
    <x v="3"/>
    <x v="3"/>
    <x v="4"/>
    <x v="127"/>
    <x v="4"/>
    <x v="82"/>
    <x v="75"/>
    <x v="115"/>
    <x v="123"/>
    <x v="93"/>
    <x v="48"/>
    <x v="16"/>
    <x v="5"/>
    <x v="1"/>
    <x v="1"/>
    <x v="0"/>
    <x v="270"/>
    <x v="1"/>
    <x v="2"/>
    <x v="2"/>
    <x v="2"/>
    <x v="2"/>
    <x v="1"/>
    <x v="60"/>
    <x v="18"/>
    <x v="12"/>
    <x v="9"/>
    <x v="26"/>
    <x v="111"/>
    <x v="24"/>
    <x v="6"/>
    <x v="75"/>
    <x v="170"/>
    <x v="134"/>
    <x v="74"/>
  </r>
  <r>
    <x v="37"/>
    <x v="147"/>
    <x v="7"/>
    <x v="136"/>
    <x v="2"/>
    <x v="17"/>
    <x v="111"/>
    <x v="47"/>
    <x v="26"/>
    <x v="1"/>
    <x v="3"/>
    <x v="3"/>
    <x v="4"/>
    <x v="127"/>
    <x v="4"/>
    <x v="82"/>
    <x v="75"/>
    <x v="113"/>
    <x v="121"/>
    <x v="93"/>
    <x v="48"/>
    <x v="16"/>
    <x v="5"/>
    <x v="1"/>
    <x v="1"/>
    <x v="0"/>
    <x v="270"/>
    <x v="1"/>
    <x v="2"/>
    <x v="2"/>
    <x v="2"/>
    <x v="2"/>
    <x v="1"/>
    <x v="60"/>
    <x v="18"/>
    <x v="12"/>
    <x v="9"/>
    <x v="26"/>
    <x v="111"/>
    <x v="40"/>
    <x v="6"/>
    <x v="75"/>
    <x v="170"/>
    <x v="134"/>
    <x v="74"/>
  </r>
  <r>
    <x v="37"/>
    <x v="146"/>
    <x v="17"/>
    <x v="122"/>
    <x v="0"/>
    <x v="17"/>
    <x v="54"/>
    <x v="47"/>
    <x v="26"/>
    <x v="1"/>
    <x v="1"/>
    <x v="1"/>
    <x v="3"/>
    <x v="125"/>
    <x v="1"/>
    <x v="80"/>
    <x v="73"/>
    <x v="116"/>
    <x v="125"/>
    <x v="93"/>
    <x v="48"/>
    <x v="16"/>
    <x v="5"/>
    <x v="1"/>
    <x v="4"/>
    <x v="5"/>
    <x v="270"/>
    <x v="1"/>
    <x v="2"/>
    <x v="2"/>
    <x v="2"/>
    <x v="2"/>
    <x v="1"/>
    <x v="60"/>
    <x v="18"/>
    <x v="12"/>
    <x v="9"/>
    <x v="26"/>
    <x v="115"/>
    <x v="68"/>
    <x v="6"/>
    <x v="75"/>
    <x v="170"/>
    <x v="134"/>
    <x v="74"/>
  </r>
  <r>
    <x v="37"/>
    <x v="146"/>
    <x v="18"/>
    <x v="122"/>
    <x v="2"/>
    <x v="17"/>
    <x v="50"/>
    <x v="47"/>
    <x v="26"/>
    <x v="1"/>
    <x v="1"/>
    <x v="1"/>
    <x v="1"/>
    <x v="125"/>
    <x v="1"/>
    <x v="80"/>
    <x v="73"/>
    <x v="53"/>
    <x v="54"/>
    <x v="93"/>
    <x v="48"/>
    <x v="16"/>
    <x v="5"/>
    <x v="1"/>
    <x v="1"/>
    <x v="0"/>
    <x v="270"/>
    <x v="1"/>
    <x v="2"/>
    <x v="2"/>
    <x v="2"/>
    <x v="2"/>
    <x v="1"/>
    <x v="60"/>
    <x v="18"/>
    <x v="12"/>
    <x v="9"/>
    <x v="26"/>
    <x v="111"/>
    <x v="40"/>
    <x v="6"/>
    <x v="75"/>
    <x v="170"/>
    <x v="134"/>
    <x v="74"/>
  </r>
  <r>
    <x v="37"/>
    <x v="147"/>
    <x v="19"/>
    <x v="317"/>
    <x v="2"/>
    <x v="17"/>
    <x v="48"/>
    <x v="56"/>
    <x v="26"/>
    <x v="1"/>
    <x v="1"/>
    <x v="1"/>
    <x v="3"/>
    <x v="56"/>
    <x v="4"/>
    <x v="27"/>
    <x v="26"/>
    <x v="51"/>
    <x v="52"/>
    <x v="93"/>
    <x v="48"/>
    <x v="16"/>
    <x v="5"/>
    <x v="1"/>
    <x v="4"/>
    <x v="5"/>
    <x v="270"/>
    <x v="1"/>
    <x v="2"/>
    <x v="2"/>
    <x v="2"/>
    <x v="1"/>
    <x v="1"/>
    <x v="60"/>
    <x v="18"/>
    <x v="12"/>
    <x v="9"/>
    <x v="26"/>
    <x v="115"/>
    <x v="68"/>
    <x v="3"/>
    <x v="75"/>
    <x v="170"/>
    <x v="36"/>
    <x v="74"/>
  </r>
  <r>
    <x v="37"/>
    <x v="148"/>
    <x v="7"/>
    <x v="136"/>
    <x v="2"/>
    <x v="17"/>
    <x v="48"/>
    <x v="47"/>
    <x v="26"/>
    <x v="1"/>
    <x v="1"/>
    <x v="1"/>
    <x v="1"/>
    <x v="125"/>
    <x v="1"/>
    <x v="80"/>
    <x v="73"/>
    <x v="51"/>
    <x v="52"/>
    <x v="93"/>
    <x v="48"/>
    <x v="16"/>
    <x v="5"/>
    <x v="1"/>
    <x v="4"/>
    <x v="5"/>
    <x v="270"/>
    <x v="1"/>
    <x v="2"/>
    <x v="1"/>
    <x v="1"/>
    <x v="2"/>
    <x v="1"/>
    <x v="60"/>
    <x v="18"/>
    <x v="12"/>
    <x v="9"/>
    <x v="26"/>
    <x v="115"/>
    <x v="68"/>
    <x v="6"/>
    <x v="75"/>
    <x v="42"/>
    <x v="134"/>
    <x v="74"/>
  </r>
  <r>
    <x v="37"/>
    <x v="148"/>
    <x v="19"/>
    <x v="286"/>
    <x v="2"/>
    <x v="17"/>
    <x v="48"/>
    <x v="56"/>
    <x v="26"/>
    <x v="1"/>
    <x v="1"/>
    <x v="1"/>
    <x v="3"/>
    <x v="56"/>
    <x v="4"/>
    <x v="27"/>
    <x v="26"/>
    <x v="51"/>
    <x v="52"/>
    <x v="93"/>
    <x v="48"/>
    <x v="16"/>
    <x v="5"/>
    <x v="1"/>
    <x v="4"/>
    <x v="5"/>
    <x v="270"/>
    <x v="1"/>
    <x v="2"/>
    <x v="2"/>
    <x v="2"/>
    <x v="1"/>
    <x v="1"/>
    <x v="60"/>
    <x v="18"/>
    <x v="12"/>
    <x v="9"/>
    <x v="26"/>
    <x v="115"/>
    <x v="68"/>
    <x v="3"/>
    <x v="75"/>
    <x v="170"/>
    <x v="36"/>
    <x v="74"/>
  </r>
  <r>
    <x v="37"/>
    <x v="158"/>
    <x v="7"/>
    <x v="122"/>
    <x v="2"/>
    <x v="17"/>
    <x v="41"/>
    <x v="47"/>
    <x v="26"/>
    <x v="1"/>
    <x v="1"/>
    <x v="1"/>
    <x v="3"/>
    <x v="56"/>
    <x v="4"/>
    <x v="27"/>
    <x v="26"/>
    <x v="44"/>
    <x v="45"/>
    <x v="93"/>
    <x v="48"/>
    <x v="16"/>
    <x v="5"/>
    <x v="1"/>
    <x v="4"/>
    <x v="5"/>
    <x v="270"/>
    <x v="1"/>
    <x v="2"/>
    <x v="1"/>
    <x v="1"/>
    <x v="2"/>
    <x v="1"/>
    <x v="60"/>
    <x v="18"/>
    <x v="12"/>
    <x v="9"/>
    <x v="26"/>
    <x v="115"/>
    <x v="68"/>
    <x v="6"/>
    <x v="75"/>
    <x v="58"/>
    <x v="36"/>
    <x v="74"/>
  </r>
  <r>
    <x v="37"/>
    <x v="158"/>
    <x v="8"/>
    <x v="122"/>
    <x v="2"/>
    <x v="17"/>
    <x v="51"/>
    <x v="47"/>
    <x v="26"/>
    <x v="1"/>
    <x v="1"/>
    <x v="1"/>
    <x v="3"/>
    <x v="56"/>
    <x v="4"/>
    <x v="27"/>
    <x v="26"/>
    <x v="54"/>
    <x v="55"/>
    <x v="93"/>
    <x v="48"/>
    <x v="16"/>
    <x v="5"/>
    <x v="1"/>
    <x v="4"/>
    <x v="5"/>
    <x v="270"/>
    <x v="1"/>
    <x v="2"/>
    <x v="1"/>
    <x v="1"/>
    <x v="2"/>
    <x v="1"/>
    <x v="60"/>
    <x v="18"/>
    <x v="12"/>
    <x v="9"/>
    <x v="26"/>
    <x v="115"/>
    <x v="68"/>
    <x v="6"/>
    <x v="75"/>
    <x v="58"/>
    <x v="36"/>
    <x v="74"/>
  </r>
  <r>
    <x v="37"/>
    <x v="158"/>
    <x v="19"/>
    <x v="84"/>
    <x v="2"/>
    <x v="17"/>
    <x v="48"/>
    <x v="56"/>
    <x v="26"/>
    <x v="1"/>
    <x v="1"/>
    <x v="1"/>
    <x v="3"/>
    <x v="56"/>
    <x v="4"/>
    <x v="27"/>
    <x v="26"/>
    <x v="51"/>
    <x v="54"/>
    <x v="41"/>
    <x v="48"/>
    <x v="16"/>
    <x v="5"/>
    <x v="1"/>
    <x v="4"/>
    <x v="5"/>
    <x v="244"/>
    <x v="1"/>
    <x v="2"/>
    <x v="2"/>
    <x v="2"/>
    <x v="1"/>
    <x v="1"/>
    <x v="60"/>
    <x v="18"/>
    <x v="12"/>
    <x v="9"/>
    <x v="26"/>
    <x v="115"/>
    <x v="68"/>
    <x v="3"/>
    <x v="75"/>
    <x v="170"/>
    <x v="36"/>
    <x v="74"/>
  </r>
  <r>
    <x v="37"/>
    <x v="157"/>
    <x v="1"/>
    <x v="389"/>
    <x v="2"/>
    <x v="17"/>
    <x v="113"/>
    <x v="77"/>
    <x v="26"/>
    <x v="1"/>
    <x v="3"/>
    <x v="3"/>
    <x v="4"/>
    <x v="127"/>
    <x v="4"/>
    <x v="82"/>
    <x v="75"/>
    <x v="115"/>
    <x v="123"/>
    <x v="93"/>
    <x v="48"/>
    <x v="16"/>
    <x v="5"/>
    <x v="1"/>
    <x v="4"/>
    <x v="5"/>
    <x v="270"/>
    <x v="1"/>
    <x v="2"/>
    <x v="2"/>
    <x v="2"/>
    <x v="2"/>
    <x v="1"/>
    <x v="60"/>
    <x v="18"/>
    <x v="12"/>
    <x v="9"/>
    <x v="26"/>
    <x v="115"/>
    <x v="68"/>
    <x v="6"/>
    <x v="75"/>
    <x v="170"/>
    <x v="134"/>
    <x v="74"/>
  </r>
  <r>
    <x v="37"/>
    <x v="161"/>
    <x v="1"/>
    <x v="389"/>
    <x v="2"/>
    <x v="17"/>
    <x v="113"/>
    <x v="77"/>
    <x v="26"/>
    <x v="1"/>
    <x v="3"/>
    <x v="3"/>
    <x v="4"/>
    <x v="127"/>
    <x v="4"/>
    <x v="82"/>
    <x v="75"/>
    <x v="115"/>
    <x v="123"/>
    <x v="93"/>
    <x v="48"/>
    <x v="16"/>
    <x v="5"/>
    <x v="1"/>
    <x v="4"/>
    <x v="5"/>
    <x v="270"/>
    <x v="1"/>
    <x v="2"/>
    <x v="2"/>
    <x v="2"/>
    <x v="2"/>
    <x v="1"/>
    <x v="60"/>
    <x v="18"/>
    <x v="12"/>
    <x v="9"/>
    <x v="26"/>
    <x v="115"/>
    <x v="68"/>
    <x v="6"/>
    <x v="75"/>
    <x v="170"/>
    <x v="134"/>
    <x v="74"/>
  </r>
  <r>
    <x v="37"/>
    <x v="151"/>
    <x v="1"/>
    <x v="266"/>
    <x v="2"/>
    <x v="17"/>
    <x v="45"/>
    <x v="51"/>
    <x v="13"/>
    <x v="1"/>
    <x v="1"/>
    <x v="1"/>
    <x v="3"/>
    <x v="54"/>
    <x v="4"/>
    <x v="25"/>
    <x v="25"/>
    <x v="48"/>
    <x v="49"/>
    <x v="93"/>
    <x v="48"/>
    <x v="16"/>
    <x v="5"/>
    <x v="1"/>
    <x v="1"/>
    <x v="0"/>
    <x v="270"/>
    <x v="1"/>
    <x v="2"/>
    <x v="2"/>
    <x v="2"/>
    <x v="2"/>
    <x v="1"/>
    <x v="28"/>
    <x v="14"/>
    <x v="12"/>
    <x v="5"/>
    <x v="26"/>
    <x v="47"/>
    <x v="43"/>
    <x v="3"/>
    <x v="71"/>
    <x v="170"/>
    <x v="36"/>
    <x v="60"/>
  </r>
  <r>
    <x v="37"/>
    <x v="152"/>
    <x v="19"/>
    <x v="76"/>
    <x v="2"/>
    <x v="17"/>
    <x v="47"/>
    <x v="56"/>
    <x v="12"/>
    <x v="1"/>
    <x v="1"/>
    <x v="1"/>
    <x v="3"/>
    <x v="56"/>
    <x v="4"/>
    <x v="27"/>
    <x v="26"/>
    <x v="50"/>
    <x v="51"/>
    <x v="93"/>
    <x v="48"/>
    <x v="16"/>
    <x v="5"/>
    <x v="1"/>
    <x v="1"/>
    <x v="0"/>
    <x v="270"/>
    <x v="1"/>
    <x v="2"/>
    <x v="2"/>
    <x v="2"/>
    <x v="1"/>
    <x v="1"/>
    <x v="28"/>
    <x v="14"/>
    <x v="12"/>
    <x v="5"/>
    <x v="26"/>
    <x v="53"/>
    <x v="47"/>
    <x v="3"/>
    <x v="75"/>
    <x v="170"/>
    <x v="36"/>
    <x v="52"/>
  </r>
  <r>
    <x v="37"/>
    <x v="153"/>
    <x v="1"/>
    <x v="171"/>
    <x v="2"/>
    <x v="17"/>
    <x v="45"/>
    <x v="51"/>
    <x v="12"/>
    <x v="1"/>
    <x v="1"/>
    <x v="1"/>
    <x v="3"/>
    <x v="54"/>
    <x v="3"/>
    <x v="25"/>
    <x v="24"/>
    <x v="48"/>
    <x v="49"/>
    <x v="93"/>
    <x v="48"/>
    <x v="16"/>
    <x v="5"/>
    <x v="1"/>
    <x v="1"/>
    <x v="0"/>
    <x v="270"/>
    <x v="1"/>
    <x v="2"/>
    <x v="2"/>
    <x v="2"/>
    <x v="2"/>
    <x v="1"/>
    <x v="28"/>
    <x v="14"/>
    <x v="12"/>
    <x v="5"/>
    <x v="26"/>
    <x v="45"/>
    <x v="43"/>
    <x v="3"/>
    <x v="71"/>
    <x v="170"/>
    <x v="21"/>
    <x v="52"/>
  </r>
  <r>
    <x v="37"/>
    <x v="154"/>
    <x v="7"/>
    <x v="136"/>
    <x v="6"/>
    <x v="17"/>
    <x v="113"/>
    <x v="47"/>
    <x v="26"/>
    <x v="1"/>
    <x v="3"/>
    <x v="3"/>
    <x v="4"/>
    <x v="127"/>
    <x v="4"/>
    <x v="82"/>
    <x v="75"/>
    <x v="115"/>
    <x v="123"/>
    <x v="93"/>
    <x v="48"/>
    <x v="16"/>
    <x v="5"/>
    <x v="1"/>
    <x v="1"/>
    <x v="0"/>
    <x v="270"/>
    <x v="1"/>
    <x v="2"/>
    <x v="2"/>
    <x v="2"/>
    <x v="2"/>
    <x v="1"/>
    <x v="60"/>
    <x v="18"/>
    <x v="12"/>
    <x v="9"/>
    <x v="26"/>
    <x v="115"/>
    <x v="40"/>
    <x v="6"/>
    <x v="75"/>
    <x v="170"/>
    <x v="134"/>
    <x v="74"/>
  </r>
  <r>
    <x v="37"/>
    <x v="154"/>
    <x v="17"/>
    <x v="316"/>
    <x v="0"/>
    <x v="17"/>
    <x v="43"/>
    <x v="11"/>
    <x v="26"/>
    <x v="1"/>
    <x v="1"/>
    <x v="1"/>
    <x v="3"/>
    <x v="125"/>
    <x v="1"/>
    <x v="80"/>
    <x v="73"/>
    <x v="46"/>
    <x v="47"/>
    <x v="93"/>
    <x v="48"/>
    <x v="16"/>
    <x v="5"/>
    <x v="1"/>
    <x v="4"/>
    <x v="5"/>
    <x v="270"/>
    <x v="1"/>
    <x v="2"/>
    <x v="2"/>
    <x v="2"/>
    <x v="2"/>
    <x v="1"/>
    <x v="60"/>
    <x v="18"/>
    <x v="12"/>
    <x v="9"/>
    <x v="26"/>
    <x v="115"/>
    <x v="68"/>
    <x v="6"/>
    <x v="75"/>
    <x v="170"/>
    <x v="134"/>
    <x v="74"/>
  </r>
  <r>
    <x v="37"/>
    <x v="154"/>
    <x v="13"/>
    <x v="168"/>
    <x v="2"/>
    <x v="17"/>
    <x v="47"/>
    <x v="11"/>
    <x v="4"/>
    <x v="1"/>
    <x v="1"/>
    <x v="1"/>
    <x v="3"/>
    <x v="54"/>
    <x v="4"/>
    <x v="26"/>
    <x v="25"/>
    <x v="50"/>
    <x v="52"/>
    <x v="39"/>
    <x v="48"/>
    <x v="16"/>
    <x v="5"/>
    <x v="1"/>
    <x v="2"/>
    <x v="1"/>
    <x v="253"/>
    <x v="1"/>
    <x v="2"/>
    <x v="2"/>
    <x v="2"/>
    <x v="2"/>
    <x v="1"/>
    <x v="28"/>
    <x v="14"/>
    <x v="12"/>
    <x v="5"/>
    <x v="26"/>
    <x v="42"/>
    <x v="15"/>
    <x v="3"/>
    <x v="75"/>
    <x v="170"/>
    <x v="36"/>
    <x v="74"/>
  </r>
  <r>
    <x v="37"/>
    <x v="156"/>
    <x v="19"/>
    <x v="127"/>
    <x v="2"/>
    <x v="17"/>
    <x v="47"/>
    <x v="56"/>
    <x v="26"/>
    <x v="1"/>
    <x v="1"/>
    <x v="1"/>
    <x v="3"/>
    <x v="56"/>
    <x v="4"/>
    <x v="27"/>
    <x v="26"/>
    <x v="50"/>
    <x v="51"/>
    <x v="93"/>
    <x v="48"/>
    <x v="16"/>
    <x v="5"/>
    <x v="1"/>
    <x v="1"/>
    <x v="0"/>
    <x v="270"/>
    <x v="1"/>
    <x v="2"/>
    <x v="2"/>
    <x v="2"/>
    <x v="1"/>
    <x v="1"/>
    <x v="28"/>
    <x v="14"/>
    <x v="12"/>
    <x v="5"/>
    <x v="26"/>
    <x v="53"/>
    <x v="47"/>
    <x v="3"/>
    <x v="75"/>
    <x v="170"/>
    <x v="36"/>
    <x v="60"/>
  </r>
  <r>
    <x v="37"/>
    <x v="160"/>
    <x v="19"/>
    <x v="363"/>
    <x v="2"/>
    <x v="17"/>
    <x v="47"/>
    <x v="56"/>
    <x v="12"/>
    <x v="1"/>
    <x v="1"/>
    <x v="1"/>
    <x v="3"/>
    <x v="56"/>
    <x v="4"/>
    <x v="27"/>
    <x v="26"/>
    <x v="50"/>
    <x v="57"/>
    <x v="44"/>
    <x v="48"/>
    <x v="16"/>
    <x v="5"/>
    <x v="1"/>
    <x v="2"/>
    <x v="1"/>
    <x v="259"/>
    <x v="1"/>
    <x v="2"/>
    <x v="2"/>
    <x v="2"/>
    <x v="1"/>
    <x v="1"/>
    <x v="60"/>
    <x v="18"/>
    <x v="12"/>
    <x v="9"/>
    <x v="26"/>
    <x v="45"/>
    <x v="47"/>
    <x v="6"/>
    <x v="75"/>
    <x v="170"/>
    <x v="36"/>
    <x v="74"/>
  </r>
  <r>
    <x v="37"/>
    <x v="160"/>
    <x v="13"/>
    <x v="389"/>
    <x v="2"/>
    <x v="17"/>
    <x v="34"/>
    <x v="11"/>
    <x v="26"/>
    <x v="1"/>
    <x v="1"/>
    <x v="1"/>
    <x v="3"/>
    <x v="40"/>
    <x v="4"/>
    <x v="24"/>
    <x v="23"/>
    <x v="37"/>
    <x v="38"/>
    <x v="93"/>
    <x v="48"/>
    <x v="16"/>
    <x v="5"/>
    <x v="1"/>
    <x v="1"/>
    <x v="5"/>
    <x v="270"/>
    <x v="1"/>
    <x v="2"/>
    <x v="2"/>
    <x v="2"/>
    <x v="2"/>
    <x v="1"/>
    <x v="60"/>
    <x v="18"/>
    <x v="12"/>
    <x v="9"/>
    <x v="26"/>
    <x v="115"/>
    <x v="68"/>
    <x v="6"/>
    <x v="75"/>
    <x v="170"/>
    <x v="36"/>
    <x v="74"/>
  </r>
  <r>
    <x v="37"/>
    <x v="160"/>
    <x v="1"/>
    <x v="46"/>
    <x v="2"/>
    <x v="17"/>
    <x v="41"/>
    <x v="51"/>
    <x v="26"/>
    <x v="1"/>
    <x v="1"/>
    <x v="1"/>
    <x v="3"/>
    <x v="54"/>
    <x v="4"/>
    <x v="26"/>
    <x v="25"/>
    <x v="44"/>
    <x v="51"/>
    <x v="38"/>
    <x v="48"/>
    <x v="16"/>
    <x v="5"/>
    <x v="1"/>
    <x v="2"/>
    <x v="1"/>
    <x v="98"/>
    <x v="1"/>
    <x v="2"/>
    <x v="2"/>
    <x v="2"/>
    <x v="2"/>
    <x v="1"/>
    <x v="60"/>
    <x v="18"/>
    <x v="12"/>
    <x v="9"/>
    <x v="26"/>
    <x v="44"/>
    <x v="43"/>
    <x v="6"/>
    <x v="75"/>
    <x v="170"/>
    <x v="36"/>
    <x v="74"/>
  </r>
  <r>
    <x v="37"/>
    <x v="160"/>
    <x v="7"/>
    <x v="4"/>
    <x v="2"/>
    <x v="17"/>
    <x v="41"/>
    <x v="47"/>
    <x v="26"/>
    <x v="1"/>
    <x v="1"/>
    <x v="1"/>
    <x v="3"/>
    <x v="58"/>
    <x v="4"/>
    <x v="29"/>
    <x v="28"/>
    <x v="44"/>
    <x v="46"/>
    <x v="33"/>
    <x v="48"/>
    <x v="16"/>
    <x v="5"/>
    <x v="1"/>
    <x v="2"/>
    <x v="1"/>
    <x v="29"/>
    <x v="1"/>
    <x v="2"/>
    <x v="1"/>
    <x v="1"/>
    <x v="2"/>
    <x v="1"/>
    <x v="60"/>
    <x v="18"/>
    <x v="12"/>
    <x v="9"/>
    <x v="26"/>
    <x v="39"/>
    <x v="40"/>
    <x v="6"/>
    <x v="75"/>
    <x v="170"/>
    <x v="36"/>
    <x v="74"/>
  </r>
  <r>
    <x v="38"/>
    <x v="163"/>
    <x v="7"/>
    <x v="159"/>
    <x v="0"/>
    <x v="17"/>
    <x v="111"/>
    <x v="66"/>
    <x v="26"/>
    <x v="1"/>
    <x v="3"/>
    <x v="3"/>
    <x v="4"/>
    <x v="127"/>
    <x v="4"/>
    <x v="82"/>
    <x v="75"/>
    <x v="113"/>
    <x v="121"/>
    <x v="93"/>
    <x v="48"/>
    <x v="16"/>
    <x v="5"/>
    <x v="1"/>
    <x v="1"/>
    <x v="0"/>
    <x v="270"/>
    <x v="1"/>
    <x v="2"/>
    <x v="2"/>
    <x v="2"/>
    <x v="2"/>
    <x v="1"/>
    <x v="54"/>
    <x v="17"/>
    <x v="12"/>
    <x v="3"/>
    <x v="1"/>
    <x v="45"/>
    <x v="58"/>
    <x v="5"/>
    <x v="72"/>
    <x v="98"/>
    <x v="134"/>
    <x v="13"/>
  </r>
  <r>
    <x v="38"/>
    <x v="163"/>
    <x v="19"/>
    <x v="96"/>
    <x v="2"/>
    <x v="17"/>
    <x v="41"/>
    <x v="29"/>
    <x v="26"/>
    <x v="1"/>
    <x v="1"/>
    <x v="1"/>
    <x v="3"/>
    <x v="46"/>
    <x v="4"/>
    <x v="21"/>
    <x v="21"/>
    <x v="44"/>
    <x v="45"/>
    <x v="93"/>
    <x v="48"/>
    <x v="16"/>
    <x v="5"/>
    <x v="1"/>
    <x v="1"/>
    <x v="0"/>
    <x v="270"/>
    <x v="1"/>
    <x v="2"/>
    <x v="2"/>
    <x v="2"/>
    <x v="1"/>
    <x v="1"/>
    <x v="54"/>
    <x v="17"/>
    <x v="12"/>
    <x v="3"/>
    <x v="1"/>
    <x v="111"/>
    <x v="25"/>
    <x v="5"/>
    <x v="72"/>
    <x v="96"/>
    <x v="36"/>
    <x v="13"/>
  </r>
  <r>
    <x v="39"/>
    <x v="164"/>
    <x v="7"/>
    <x v="259"/>
    <x v="1"/>
    <x v="17"/>
    <x v="111"/>
    <x v="66"/>
    <x v="26"/>
    <x v="1"/>
    <x v="3"/>
    <x v="3"/>
    <x v="4"/>
    <x v="127"/>
    <x v="4"/>
    <x v="82"/>
    <x v="75"/>
    <x v="113"/>
    <x v="121"/>
    <x v="93"/>
    <x v="48"/>
    <x v="16"/>
    <x v="5"/>
    <x v="1"/>
    <x v="1"/>
    <x v="0"/>
    <x v="270"/>
    <x v="1"/>
    <x v="2"/>
    <x v="2"/>
    <x v="2"/>
    <x v="2"/>
    <x v="1"/>
    <x v="44"/>
    <x v="4"/>
    <x v="12"/>
    <x v="0"/>
    <x v="26"/>
    <x v="42"/>
    <x v="58"/>
    <x v="5"/>
    <x v="74"/>
    <x v="98"/>
    <x v="134"/>
    <x v="22"/>
  </r>
  <r>
    <x v="41"/>
    <x v="166"/>
    <x v="7"/>
    <x v="128"/>
    <x v="1"/>
    <x v="17"/>
    <x v="45"/>
    <x v="28"/>
    <x v="26"/>
    <x v="1"/>
    <x v="1"/>
    <x v="1"/>
    <x v="3"/>
    <x v="55"/>
    <x v="4"/>
    <x v="26"/>
    <x v="25"/>
    <x v="48"/>
    <x v="49"/>
    <x v="93"/>
    <x v="48"/>
    <x v="16"/>
    <x v="5"/>
    <x v="1"/>
    <x v="1"/>
    <x v="0"/>
    <x v="270"/>
    <x v="1"/>
    <x v="2"/>
    <x v="1"/>
    <x v="1"/>
    <x v="2"/>
    <x v="1"/>
    <x v="26"/>
    <x v="18"/>
    <x v="12"/>
    <x v="9"/>
    <x v="26"/>
    <x v="50"/>
    <x v="24"/>
    <x v="6"/>
    <x v="75"/>
    <x v="170"/>
    <x v="105"/>
    <x v="54"/>
  </r>
  <r>
    <x v="41"/>
    <x v="166"/>
    <x v="19"/>
    <x v="129"/>
    <x v="2"/>
    <x v="17"/>
    <x v="111"/>
    <x v="75"/>
    <x v="26"/>
    <x v="1"/>
    <x v="3"/>
    <x v="3"/>
    <x v="4"/>
    <x v="127"/>
    <x v="4"/>
    <x v="82"/>
    <x v="75"/>
    <x v="113"/>
    <x v="121"/>
    <x v="93"/>
    <x v="48"/>
    <x v="16"/>
    <x v="5"/>
    <x v="1"/>
    <x v="1"/>
    <x v="0"/>
    <x v="270"/>
    <x v="1"/>
    <x v="2"/>
    <x v="2"/>
    <x v="2"/>
    <x v="2"/>
    <x v="1"/>
    <x v="27"/>
    <x v="18"/>
    <x v="12"/>
    <x v="9"/>
    <x v="26"/>
    <x v="52"/>
    <x v="47"/>
    <x v="4"/>
    <x v="75"/>
    <x v="98"/>
    <x v="134"/>
    <x v="54"/>
  </r>
  <r>
    <x v="41"/>
    <x v="167"/>
    <x v="7"/>
    <x v="281"/>
    <x v="1"/>
    <x v="10"/>
    <x v="111"/>
    <x v="28"/>
    <x v="26"/>
    <x v="1"/>
    <x v="3"/>
    <x v="3"/>
    <x v="4"/>
    <x v="127"/>
    <x v="4"/>
    <x v="82"/>
    <x v="75"/>
    <x v="113"/>
    <x v="121"/>
    <x v="93"/>
    <x v="48"/>
    <x v="16"/>
    <x v="5"/>
    <x v="1"/>
    <x v="1"/>
    <x v="0"/>
    <x v="270"/>
    <x v="1"/>
    <x v="2"/>
    <x v="2"/>
    <x v="2"/>
    <x v="2"/>
    <x v="1"/>
    <x v="53"/>
    <x v="18"/>
    <x v="12"/>
    <x v="9"/>
    <x v="26"/>
    <x v="50"/>
    <x v="24"/>
    <x v="6"/>
    <x v="75"/>
    <x v="125"/>
    <x v="134"/>
    <x v="57"/>
  </r>
  <r>
    <x v="41"/>
    <x v="167"/>
    <x v="19"/>
    <x v="49"/>
    <x v="2"/>
    <x v="17"/>
    <x v="111"/>
    <x v="75"/>
    <x v="26"/>
    <x v="1"/>
    <x v="3"/>
    <x v="3"/>
    <x v="4"/>
    <x v="127"/>
    <x v="4"/>
    <x v="82"/>
    <x v="75"/>
    <x v="113"/>
    <x v="121"/>
    <x v="93"/>
    <x v="48"/>
    <x v="16"/>
    <x v="5"/>
    <x v="1"/>
    <x v="1"/>
    <x v="0"/>
    <x v="270"/>
    <x v="1"/>
    <x v="2"/>
    <x v="2"/>
    <x v="2"/>
    <x v="2"/>
    <x v="1"/>
    <x v="52"/>
    <x v="18"/>
    <x v="12"/>
    <x v="9"/>
    <x v="26"/>
    <x v="51"/>
    <x v="47"/>
    <x v="3"/>
    <x v="75"/>
    <x v="125"/>
    <x v="134"/>
    <x v="57"/>
  </r>
  <r>
    <x v="3"/>
    <x v="5"/>
    <x v="0"/>
    <x v="264"/>
    <x v="0"/>
    <x v="17"/>
    <x v="70"/>
    <x v="47"/>
    <x v="26"/>
    <x v="1"/>
    <x v="1"/>
    <x v="1"/>
    <x v="4"/>
    <x v="127"/>
    <x v="4"/>
    <x v="82"/>
    <x v="75"/>
    <x v="72"/>
    <x v="79"/>
    <x v="60"/>
    <x v="48"/>
    <x v="16"/>
    <x v="5"/>
    <x v="1"/>
    <x v="2"/>
    <x v="1"/>
    <x v="191"/>
    <x v="1"/>
    <x v="2"/>
    <x v="2"/>
    <x v="2"/>
    <x v="2"/>
    <x v="1"/>
    <x v="60"/>
    <x v="18"/>
    <x v="12"/>
    <x v="9"/>
    <x v="26"/>
    <x v="71"/>
    <x v="40"/>
    <x v="3"/>
    <x v="75"/>
    <x v="170"/>
    <x v="134"/>
    <x v="74"/>
  </r>
  <r>
    <x v="3"/>
    <x v="122"/>
    <x v="0"/>
    <x v="53"/>
    <x v="0"/>
    <x v="17"/>
    <x v="61"/>
    <x v="47"/>
    <x v="7"/>
    <x v="1"/>
    <x v="1"/>
    <x v="1"/>
    <x v="3"/>
    <x v="125"/>
    <x v="1"/>
    <x v="80"/>
    <x v="73"/>
    <x v="63"/>
    <x v="66"/>
    <x v="93"/>
    <x v="48"/>
    <x v="16"/>
    <x v="5"/>
    <x v="1"/>
    <x v="1"/>
    <x v="0"/>
    <x v="270"/>
    <x v="1"/>
    <x v="2"/>
    <x v="2"/>
    <x v="2"/>
    <x v="2"/>
    <x v="1"/>
    <x v="60"/>
    <x v="18"/>
    <x v="12"/>
    <x v="9"/>
    <x v="26"/>
    <x v="68"/>
    <x v="40"/>
    <x v="3"/>
    <x v="75"/>
    <x v="170"/>
    <x v="134"/>
    <x v="74"/>
  </r>
  <r>
    <x v="3"/>
    <x v="74"/>
    <x v="0"/>
    <x v="111"/>
    <x v="0"/>
    <x v="17"/>
    <x v="65"/>
    <x v="47"/>
    <x v="26"/>
    <x v="1"/>
    <x v="1"/>
    <x v="1"/>
    <x v="3"/>
    <x v="127"/>
    <x v="4"/>
    <x v="82"/>
    <x v="75"/>
    <x v="67"/>
    <x v="70"/>
    <x v="93"/>
    <x v="48"/>
    <x v="16"/>
    <x v="5"/>
    <x v="1"/>
    <x v="1"/>
    <x v="0"/>
    <x v="270"/>
    <x v="1"/>
    <x v="2"/>
    <x v="2"/>
    <x v="2"/>
    <x v="2"/>
    <x v="1"/>
    <x v="60"/>
    <x v="18"/>
    <x v="12"/>
    <x v="9"/>
    <x v="26"/>
    <x v="70"/>
    <x v="40"/>
    <x v="3"/>
    <x v="75"/>
    <x v="170"/>
    <x v="134"/>
    <x v="74"/>
  </r>
  <r>
    <x v="3"/>
    <x v="102"/>
    <x v="0"/>
    <x v="45"/>
    <x v="0"/>
    <x v="17"/>
    <x v="111"/>
    <x v="47"/>
    <x v="7"/>
    <x v="1"/>
    <x v="3"/>
    <x v="3"/>
    <x v="4"/>
    <x v="127"/>
    <x v="4"/>
    <x v="82"/>
    <x v="75"/>
    <x v="113"/>
    <x v="121"/>
    <x v="93"/>
    <x v="48"/>
    <x v="16"/>
    <x v="5"/>
    <x v="1"/>
    <x v="1"/>
    <x v="0"/>
    <x v="270"/>
    <x v="1"/>
    <x v="2"/>
    <x v="2"/>
    <x v="2"/>
    <x v="2"/>
    <x v="1"/>
    <x v="60"/>
    <x v="18"/>
    <x v="12"/>
    <x v="9"/>
    <x v="26"/>
    <x v="111"/>
    <x v="40"/>
    <x v="3"/>
    <x v="75"/>
    <x v="117"/>
    <x v="134"/>
    <x v="74"/>
  </r>
  <r>
    <x v="3"/>
    <x v="76"/>
    <x v="0"/>
    <x v="298"/>
    <x v="0"/>
    <x v="17"/>
    <x v="58"/>
    <x v="47"/>
    <x v="26"/>
    <x v="1"/>
    <x v="1"/>
    <x v="1"/>
    <x v="3"/>
    <x v="125"/>
    <x v="1"/>
    <x v="80"/>
    <x v="73"/>
    <x v="60"/>
    <x v="63"/>
    <x v="93"/>
    <x v="48"/>
    <x v="16"/>
    <x v="5"/>
    <x v="1"/>
    <x v="1"/>
    <x v="0"/>
    <x v="65"/>
    <x v="1"/>
    <x v="2"/>
    <x v="2"/>
    <x v="2"/>
    <x v="2"/>
    <x v="1"/>
    <x v="60"/>
    <x v="18"/>
    <x v="12"/>
    <x v="9"/>
    <x v="26"/>
    <x v="72"/>
    <x v="40"/>
    <x v="3"/>
    <x v="75"/>
    <x v="170"/>
    <x v="134"/>
    <x v="74"/>
  </r>
  <r>
    <x v="1"/>
    <x v="6"/>
    <x v="1"/>
    <x v="87"/>
    <x v="2"/>
    <x v="17"/>
    <x v="66"/>
    <x v="53"/>
    <x v="26"/>
    <x v="1"/>
    <x v="1"/>
    <x v="1"/>
    <x v="3"/>
    <x v="83"/>
    <x v="4"/>
    <x v="53"/>
    <x v="50"/>
    <x v="68"/>
    <x v="71"/>
    <x v="93"/>
    <x v="48"/>
    <x v="16"/>
    <x v="5"/>
    <x v="1"/>
    <x v="1"/>
    <x v="0"/>
    <x v="270"/>
    <x v="1"/>
    <x v="2"/>
    <x v="2"/>
    <x v="2"/>
    <x v="2"/>
    <x v="1"/>
    <x v="0"/>
    <x v="15"/>
    <x v="0"/>
    <x v="6"/>
    <x v="26"/>
    <x v="58"/>
    <x v="45"/>
    <x v="3"/>
    <x v="5"/>
    <x v="170"/>
    <x v="36"/>
    <x v="44"/>
  </r>
  <r>
    <x v="1"/>
    <x v="11"/>
    <x v="1"/>
    <x v="389"/>
    <x v="2"/>
    <x v="17"/>
    <x v="111"/>
    <x v="77"/>
    <x v="26"/>
    <x v="1"/>
    <x v="3"/>
    <x v="3"/>
    <x v="4"/>
    <x v="127"/>
    <x v="4"/>
    <x v="82"/>
    <x v="75"/>
    <x v="0"/>
    <x v="121"/>
    <x v="93"/>
    <x v="48"/>
    <x v="16"/>
    <x v="5"/>
    <x v="1"/>
    <x v="2"/>
    <x v="0"/>
    <x v="270"/>
    <x v="1"/>
    <x v="2"/>
    <x v="2"/>
    <x v="2"/>
    <x v="2"/>
    <x v="1"/>
    <x v="60"/>
    <x v="18"/>
    <x v="12"/>
    <x v="9"/>
    <x v="26"/>
    <x v="115"/>
    <x v="68"/>
    <x v="6"/>
    <x v="75"/>
    <x v="170"/>
    <x v="134"/>
    <x v="74"/>
  </r>
  <r>
    <x v="1"/>
    <x v="15"/>
    <x v="17"/>
    <x v="5"/>
    <x v="2"/>
    <x v="17"/>
    <x v="58"/>
    <x v="53"/>
    <x v="26"/>
    <x v="1"/>
    <x v="1"/>
    <x v="1"/>
    <x v="3"/>
    <x v="125"/>
    <x v="1"/>
    <x v="80"/>
    <x v="73"/>
    <x v="60"/>
    <x v="63"/>
    <x v="93"/>
    <x v="48"/>
    <x v="16"/>
    <x v="5"/>
    <x v="1"/>
    <x v="4"/>
    <x v="5"/>
    <x v="270"/>
    <x v="1"/>
    <x v="2"/>
    <x v="2"/>
    <x v="2"/>
    <x v="2"/>
    <x v="1"/>
    <x v="60"/>
    <x v="18"/>
    <x v="12"/>
    <x v="9"/>
    <x v="26"/>
    <x v="115"/>
    <x v="68"/>
    <x v="6"/>
    <x v="75"/>
    <x v="170"/>
    <x v="134"/>
    <x v="74"/>
  </r>
  <r>
    <x v="1"/>
    <x v="14"/>
    <x v="1"/>
    <x v="67"/>
    <x v="2"/>
    <x v="17"/>
    <x v="69"/>
    <x v="53"/>
    <x v="12"/>
    <x v="1"/>
    <x v="1"/>
    <x v="1"/>
    <x v="3"/>
    <x v="83"/>
    <x v="4"/>
    <x v="53"/>
    <x v="50"/>
    <x v="71"/>
    <x v="74"/>
    <x v="93"/>
    <x v="48"/>
    <x v="16"/>
    <x v="5"/>
    <x v="1"/>
    <x v="1"/>
    <x v="0"/>
    <x v="270"/>
    <x v="1"/>
    <x v="2"/>
    <x v="2"/>
    <x v="2"/>
    <x v="2"/>
    <x v="1"/>
    <x v="6"/>
    <x v="15"/>
    <x v="0"/>
    <x v="6"/>
    <x v="26"/>
    <x v="70"/>
    <x v="45"/>
    <x v="3"/>
    <x v="8"/>
    <x v="170"/>
    <x v="36"/>
    <x v="44"/>
  </r>
  <r>
    <x v="10"/>
    <x v="43"/>
    <x v="1"/>
    <x v="310"/>
    <x v="2"/>
    <x v="17"/>
    <x v="67"/>
    <x v="31"/>
    <x v="26"/>
    <x v="1"/>
    <x v="1"/>
    <x v="1"/>
    <x v="3"/>
    <x v="84"/>
    <x v="4"/>
    <x v="54"/>
    <x v="50"/>
    <x v="69"/>
    <x v="76"/>
    <x v="59"/>
    <x v="48"/>
    <x v="16"/>
    <x v="5"/>
    <x v="1"/>
    <x v="2"/>
    <x v="1"/>
    <x v="245"/>
    <x v="1"/>
    <x v="2"/>
    <x v="2"/>
    <x v="2"/>
    <x v="2"/>
    <x v="1"/>
    <x v="60"/>
    <x v="18"/>
    <x v="12"/>
    <x v="9"/>
    <x v="26"/>
    <x v="70"/>
    <x v="27"/>
    <x v="3"/>
    <x v="75"/>
    <x v="170"/>
    <x v="36"/>
    <x v="74"/>
  </r>
  <r>
    <x v="13"/>
    <x v="53"/>
    <x v="1"/>
    <x v="20"/>
    <x v="2"/>
    <x v="17"/>
    <x v="111"/>
    <x v="51"/>
    <x v="14"/>
    <x v="1"/>
    <x v="3"/>
    <x v="3"/>
    <x v="4"/>
    <x v="127"/>
    <x v="4"/>
    <x v="82"/>
    <x v="75"/>
    <x v="113"/>
    <x v="121"/>
    <x v="93"/>
    <x v="48"/>
    <x v="16"/>
    <x v="5"/>
    <x v="1"/>
    <x v="1"/>
    <x v="0"/>
    <x v="270"/>
    <x v="1"/>
    <x v="2"/>
    <x v="2"/>
    <x v="2"/>
    <x v="2"/>
    <x v="1"/>
    <x v="16"/>
    <x v="3"/>
    <x v="1"/>
    <x v="5"/>
    <x v="26"/>
    <x v="56"/>
    <x v="43"/>
    <x v="5"/>
    <x v="31"/>
    <x v="95"/>
    <x v="134"/>
    <x v="34"/>
  </r>
  <r>
    <x v="13"/>
    <x v="60"/>
    <x v="1"/>
    <x v="193"/>
    <x v="2"/>
    <x v="17"/>
    <x v="111"/>
    <x v="51"/>
    <x v="14"/>
    <x v="1"/>
    <x v="3"/>
    <x v="3"/>
    <x v="4"/>
    <x v="127"/>
    <x v="4"/>
    <x v="82"/>
    <x v="75"/>
    <x v="113"/>
    <x v="121"/>
    <x v="93"/>
    <x v="48"/>
    <x v="16"/>
    <x v="5"/>
    <x v="1"/>
    <x v="1"/>
    <x v="0"/>
    <x v="270"/>
    <x v="1"/>
    <x v="2"/>
    <x v="2"/>
    <x v="2"/>
    <x v="2"/>
    <x v="1"/>
    <x v="24"/>
    <x v="3"/>
    <x v="2"/>
    <x v="5"/>
    <x v="26"/>
    <x v="57"/>
    <x v="43"/>
    <x v="5"/>
    <x v="33"/>
    <x v="95"/>
    <x v="134"/>
    <x v="39"/>
  </r>
  <r>
    <x v="13"/>
    <x v="63"/>
    <x v="1"/>
    <x v="184"/>
    <x v="2"/>
    <x v="17"/>
    <x v="55"/>
    <x v="51"/>
    <x v="26"/>
    <x v="1"/>
    <x v="1"/>
    <x v="1"/>
    <x v="3"/>
    <x v="78"/>
    <x v="4"/>
    <x v="82"/>
    <x v="75"/>
    <x v="57"/>
    <x v="63"/>
    <x v="46"/>
    <x v="48"/>
    <x v="16"/>
    <x v="5"/>
    <x v="1"/>
    <x v="2"/>
    <x v="1"/>
    <x v="141"/>
    <x v="1"/>
    <x v="2"/>
    <x v="2"/>
    <x v="2"/>
    <x v="2"/>
    <x v="1"/>
    <x v="7"/>
    <x v="3"/>
    <x v="6"/>
    <x v="5"/>
    <x v="26"/>
    <x v="111"/>
    <x v="43"/>
    <x v="5"/>
    <x v="34"/>
    <x v="168"/>
    <x v="36"/>
    <x v="38"/>
  </r>
  <r>
    <x v="13"/>
    <x v="68"/>
    <x v="1"/>
    <x v="211"/>
    <x v="0"/>
    <x v="17"/>
    <x v="64"/>
    <x v="51"/>
    <x v="26"/>
    <x v="1"/>
    <x v="1"/>
    <x v="1"/>
    <x v="3"/>
    <x v="76"/>
    <x v="4"/>
    <x v="48"/>
    <x v="46"/>
    <x v="66"/>
    <x v="69"/>
    <x v="93"/>
    <x v="48"/>
    <x v="16"/>
    <x v="5"/>
    <x v="1"/>
    <x v="1"/>
    <x v="0"/>
    <x v="270"/>
    <x v="1"/>
    <x v="2"/>
    <x v="2"/>
    <x v="2"/>
    <x v="2"/>
    <x v="1"/>
    <x v="42"/>
    <x v="3"/>
    <x v="6"/>
    <x v="5"/>
    <x v="15"/>
    <x v="111"/>
    <x v="43"/>
    <x v="5"/>
    <x v="37"/>
    <x v="168"/>
    <x v="36"/>
    <x v="35"/>
  </r>
  <r>
    <x v="13"/>
    <x v="72"/>
    <x v="1"/>
    <x v="366"/>
    <x v="2"/>
    <x v="17"/>
    <x v="60"/>
    <x v="51"/>
    <x v="12"/>
    <x v="1"/>
    <x v="1"/>
    <x v="1"/>
    <x v="3"/>
    <x v="76"/>
    <x v="4"/>
    <x v="48"/>
    <x v="46"/>
    <x v="62"/>
    <x v="65"/>
    <x v="93"/>
    <x v="48"/>
    <x v="16"/>
    <x v="5"/>
    <x v="1"/>
    <x v="1"/>
    <x v="0"/>
    <x v="270"/>
    <x v="1"/>
    <x v="2"/>
    <x v="2"/>
    <x v="2"/>
    <x v="2"/>
    <x v="1"/>
    <x v="60"/>
    <x v="18"/>
    <x v="12"/>
    <x v="9"/>
    <x v="26"/>
    <x v="62"/>
    <x v="43"/>
    <x v="6"/>
    <x v="75"/>
    <x v="170"/>
    <x v="36"/>
    <x v="74"/>
  </r>
  <r>
    <x v="17"/>
    <x v="45"/>
    <x v="1"/>
    <x v="221"/>
    <x v="2"/>
    <x v="17"/>
    <x v="59"/>
    <x v="35"/>
    <x v="26"/>
    <x v="1"/>
    <x v="1"/>
    <x v="1"/>
    <x v="3"/>
    <x v="67"/>
    <x v="3"/>
    <x v="46"/>
    <x v="45"/>
    <x v="61"/>
    <x v="64"/>
    <x v="93"/>
    <x v="48"/>
    <x v="16"/>
    <x v="5"/>
    <x v="1"/>
    <x v="4"/>
    <x v="5"/>
    <x v="270"/>
    <x v="1"/>
    <x v="2"/>
    <x v="2"/>
    <x v="2"/>
    <x v="2"/>
    <x v="1"/>
    <x v="60"/>
    <x v="18"/>
    <x v="12"/>
    <x v="9"/>
    <x v="26"/>
    <x v="114"/>
    <x v="31"/>
    <x v="6"/>
    <x v="75"/>
    <x v="170"/>
    <x v="26"/>
    <x v="74"/>
  </r>
  <r>
    <x v="18"/>
    <x v="78"/>
    <x v="1"/>
    <x v="373"/>
    <x v="2"/>
    <x v="17"/>
    <x v="67"/>
    <x v="21"/>
    <x v="12"/>
    <x v="1"/>
    <x v="1"/>
    <x v="1"/>
    <x v="3"/>
    <x v="84"/>
    <x v="3"/>
    <x v="54"/>
    <x v="50"/>
    <x v="69"/>
    <x v="72"/>
    <x v="93"/>
    <x v="48"/>
    <x v="16"/>
    <x v="5"/>
    <x v="1"/>
    <x v="1"/>
    <x v="0"/>
    <x v="270"/>
    <x v="1"/>
    <x v="2"/>
    <x v="2"/>
    <x v="2"/>
    <x v="2"/>
    <x v="1"/>
    <x v="60"/>
    <x v="18"/>
    <x v="12"/>
    <x v="9"/>
    <x v="26"/>
    <x v="63"/>
    <x v="0"/>
    <x v="6"/>
    <x v="75"/>
    <x v="170"/>
    <x v="134"/>
    <x v="74"/>
  </r>
  <r>
    <x v="21"/>
    <x v="83"/>
    <x v="1"/>
    <x v="284"/>
    <x v="2"/>
    <x v="17"/>
    <x v="111"/>
    <x v="59"/>
    <x v="26"/>
    <x v="1"/>
    <x v="3"/>
    <x v="3"/>
    <x v="4"/>
    <x v="127"/>
    <x v="4"/>
    <x v="82"/>
    <x v="75"/>
    <x v="113"/>
    <x v="121"/>
    <x v="93"/>
    <x v="48"/>
    <x v="16"/>
    <x v="5"/>
    <x v="1"/>
    <x v="1"/>
    <x v="0"/>
    <x v="270"/>
    <x v="1"/>
    <x v="2"/>
    <x v="2"/>
    <x v="2"/>
    <x v="2"/>
    <x v="1"/>
    <x v="5"/>
    <x v="12"/>
    <x v="3"/>
    <x v="4"/>
    <x v="5"/>
    <x v="111"/>
    <x v="51"/>
    <x v="4"/>
    <x v="40"/>
    <x v="98"/>
    <x v="134"/>
    <x v="12"/>
  </r>
  <r>
    <x v="21"/>
    <x v="96"/>
    <x v="1"/>
    <x v="303"/>
    <x v="2"/>
    <x v="17"/>
    <x v="59"/>
    <x v="19"/>
    <x v="26"/>
    <x v="1"/>
    <x v="1"/>
    <x v="1"/>
    <x v="3"/>
    <x v="82"/>
    <x v="4"/>
    <x v="53"/>
    <x v="50"/>
    <x v="61"/>
    <x v="64"/>
    <x v="93"/>
    <x v="48"/>
    <x v="16"/>
    <x v="5"/>
    <x v="1"/>
    <x v="1"/>
    <x v="0"/>
    <x v="270"/>
    <x v="1"/>
    <x v="2"/>
    <x v="2"/>
    <x v="2"/>
    <x v="2"/>
    <x v="1"/>
    <x v="14"/>
    <x v="12"/>
    <x v="3"/>
    <x v="4"/>
    <x v="26"/>
    <x v="63"/>
    <x v="17"/>
    <x v="3"/>
    <x v="44"/>
    <x v="170"/>
    <x v="36"/>
    <x v="30"/>
  </r>
  <r>
    <x v="23"/>
    <x v="105"/>
    <x v="1"/>
    <x v="30"/>
    <x v="2"/>
    <x v="17"/>
    <x v="61"/>
    <x v="69"/>
    <x v="14"/>
    <x v="1"/>
    <x v="2"/>
    <x v="1"/>
    <x v="3"/>
    <x v="79"/>
    <x v="3"/>
    <x v="49"/>
    <x v="49"/>
    <x v="63"/>
    <x v="66"/>
    <x v="93"/>
    <x v="48"/>
    <x v="16"/>
    <x v="5"/>
    <x v="1"/>
    <x v="1"/>
    <x v="0"/>
    <x v="270"/>
    <x v="1"/>
    <x v="2"/>
    <x v="2"/>
    <x v="2"/>
    <x v="2"/>
    <x v="1"/>
    <x v="41"/>
    <x v="8"/>
    <x v="11"/>
    <x v="4"/>
    <x v="23"/>
    <x v="64"/>
    <x v="60"/>
    <x v="3"/>
    <x v="51"/>
    <x v="170"/>
    <x v="61"/>
    <x v="18"/>
  </r>
  <r>
    <x v="23"/>
    <x v="106"/>
    <x v="1"/>
    <x v="226"/>
    <x v="2"/>
    <x v="17"/>
    <x v="111"/>
    <x v="50"/>
    <x v="26"/>
    <x v="1"/>
    <x v="3"/>
    <x v="3"/>
    <x v="4"/>
    <x v="127"/>
    <x v="4"/>
    <x v="82"/>
    <x v="75"/>
    <x v="113"/>
    <x v="121"/>
    <x v="93"/>
    <x v="48"/>
    <x v="16"/>
    <x v="5"/>
    <x v="1"/>
    <x v="1"/>
    <x v="0"/>
    <x v="270"/>
    <x v="1"/>
    <x v="2"/>
    <x v="2"/>
    <x v="2"/>
    <x v="2"/>
    <x v="1"/>
    <x v="37"/>
    <x v="8"/>
    <x v="11"/>
    <x v="4"/>
    <x v="26"/>
    <x v="58"/>
    <x v="42"/>
    <x v="5"/>
    <x v="52"/>
    <x v="95"/>
    <x v="134"/>
    <x v="19"/>
  </r>
  <r>
    <x v="23"/>
    <x v="109"/>
    <x v="1"/>
    <x v="148"/>
    <x v="2"/>
    <x v="17"/>
    <x v="64"/>
    <x v="50"/>
    <x v="26"/>
    <x v="1"/>
    <x v="1"/>
    <x v="1"/>
    <x v="3"/>
    <x v="76"/>
    <x v="3"/>
    <x v="54"/>
    <x v="50"/>
    <x v="66"/>
    <x v="69"/>
    <x v="93"/>
    <x v="48"/>
    <x v="16"/>
    <x v="5"/>
    <x v="1"/>
    <x v="1"/>
    <x v="0"/>
    <x v="270"/>
    <x v="1"/>
    <x v="2"/>
    <x v="2"/>
    <x v="2"/>
    <x v="2"/>
    <x v="1"/>
    <x v="47"/>
    <x v="8"/>
    <x v="11"/>
    <x v="4"/>
    <x v="26"/>
    <x v="66"/>
    <x v="42"/>
    <x v="3"/>
    <x v="53"/>
    <x v="170"/>
    <x v="119"/>
    <x v="21"/>
  </r>
  <r>
    <x v="25"/>
    <x v="115"/>
    <x v="1"/>
    <x v="364"/>
    <x v="2"/>
    <x v="17"/>
    <x v="111"/>
    <x v="51"/>
    <x v="12"/>
    <x v="1"/>
    <x v="3"/>
    <x v="3"/>
    <x v="4"/>
    <x v="127"/>
    <x v="4"/>
    <x v="82"/>
    <x v="75"/>
    <x v="113"/>
    <x v="121"/>
    <x v="93"/>
    <x v="48"/>
    <x v="16"/>
    <x v="5"/>
    <x v="1"/>
    <x v="1"/>
    <x v="0"/>
    <x v="270"/>
    <x v="1"/>
    <x v="2"/>
    <x v="2"/>
    <x v="2"/>
    <x v="2"/>
    <x v="1"/>
    <x v="60"/>
    <x v="18"/>
    <x v="12"/>
    <x v="9"/>
    <x v="26"/>
    <x v="67"/>
    <x v="43"/>
    <x v="6"/>
    <x v="75"/>
    <x v="128"/>
    <x v="134"/>
    <x v="74"/>
  </r>
  <r>
    <x v="26"/>
    <x v="118"/>
    <x v="1"/>
    <x v="338"/>
    <x v="2"/>
    <x v="17"/>
    <x v="111"/>
    <x v="63"/>
    <x v="12"/>
    <x v="1"/>
    <x v="3"/>
    <x v="3"/>
    <x v="4"/>
    <x v="127"/>
    <x v="4"/>
    <x v="82"/>
    <x v="75"/>
    <x v="113"/>
    <x v="121"/>
    <x v="93"/>
    <x v="48"/>
    <x v="16"/>
    <x v="5"/>
    <x v="1"/>
    <x v="1"/>
    <x v="0"/>
    <x v="270"/>
    <x v="1"/>
    <x v="2"/>
    <x v="2"/>
    <x v="2"/>
    <x v="2"/>
    <x v="1"/>
    <x v="60"/>
    <x v="18"/>
    <x v="12"/>
    <x v="9"/>
    <x v="26"/>
    <x v="66"/>
    <x v="54"/>
    <x v="3"/>
    <x v="75"/>
    <x v="128"/>
    <x v="134"/>
    <x v="74"/>
  </r>
  <r>
    <x v="27"/>
    <x v="130"/>
    <x v="1"/>
    <x v="89"/>
    <x v="2"/>
    <x v="17"/>
    <x v="64"/>
    <x v="51"/>
    <x v="26"/>
    <x v="1"/>
    <x v="1"/>
    <x v="1"/>
    <x v="3"/>
    <x v="76"/>
    <x v="4"/>
    <x v="48"/>
    <x v="46"/>
    <x v="66"/>
    <x v="73"/>
    <x v="56"/>
    <x v="48"/>
    <x v="16"/>
    <x v="5"/>
    <x v="1"/>
    <x v="2"/>
    <x v="1"/>
    <x v="76"/>
    <x v="1"/>
    <x v="2"/>
    <x v="2"/>
    <x v="2"/>
    <x v="2"/>
    <x v="1"/>
    <x v="59"/>
    <x v="15"/>
    <x v="9"/>
    <x v="8"/>
    <x v="26"/>
    <x v="63"/>
    <x v="51"/>
    <x v="3"/>
    <x v="59"/>
    <x v="170"/>
    <x v="36"/>
    <x v="41"/>
  </r>
  <r>
    <x v="27"/>
    <x v="132"/>
    <x v="1"/>
    <x v="272"/>
    <x v="2"/>
    <x v="17"/>
    <x v="59"/>
    <x v="5"/>
    <x v="26"/>
    <x v="1"/>
    <x v="1"/>
    <x v="1"/>
    <x v="3"/>
    <x v="79"/>
    <x v="4"/>
    <x v="49"/>
    <x v="49"/>
    <x v="61"/>
    <x v="65"/>
    <x v="48"/>
    <x v="48"/>
    <x v="16"/>
    <x v="5"/>
    <x v="1"/>
    <x v="2"/>
    <x v="1"/>
    <x v="179"/>
    <x v="1"/>
    <x v="2"/>
    <x v="2"/>
    <x v="2"/>
    <x v="2"/>
    <x v="1"/>
    <x v="31"/>
    <x v="15"/>
    <x v="12"/>
    <x v="8"/>
    <x v="12"/>
    <x v="63"/>
    <x v="5"/>
    <x v="3"/>
    <x v="60"/>
    <x v="170"/>
    <x v="36"/>
    <x v="20"/>
  </r>
  <r>
    <x v="27"/>
    <x v="134"/>
    <x v="1"/>
    <x v="256"/>
    <x v="2"/>
    <x v="17"/>
    <x v="63"/>
    <x v="51"/>
    <x v="26"/>
    <x v="1"/>
    <x v="1"/>
    <x v="1"/>
    <x v="3"/>
    <x v="77"/>
    <x v="4"/>
    <x v="48"/>
    <x v="46"/>
    <x v="65"/>
    <x v="72"/>
    <x v="55"/>
    <x v="48"/>
    <x v="16"/>
    <x v="5"/>
    <x v="1"/>
    <x v="2"/>
    <x v="1"/>
    <x v="48"/>
    <x v="1"/>
    <x v="2"/>
    <x v="2"/>
    <x v="2"/>
    <x v="2"/>
    <x v="0"/>
    <x v="50"/>
    <x v="15"/>
    <x v="8"/>
    <x v="8"/>
    <x v="26"/>
    <x v="65"/>
    <x v="54"/>
    <x v="3"/>
    <x v="62"/>
    <x v="170"/>
    <x v="36"/>
    <x v="24"/>
  </r>
  <r>
    <x v="29"/>
    <x v="137"/>
    <x v="1"/>
    <x v="114"/>
    <x v="2"/>
    <x v="17"/>
    <x v="58"/>
    <x v="51"/>
    <x v="26"/>
    <x v="1"/>
    <x v="1"/>
    <x v="1"/>
    <x v="3"/>
    <x v="76"/>
    <x v="4"/>
    <x v="48"/>
    <x v="46"/>
    <x v="60"/>
    <x v="63"/>
    <x v="93"/>
    <x v="48"/>
    <x v="16"/>
    <x v="5"/>
    <x v="1"/>
    <x v="1"/>
    <x v="0"/>
    <x v="270"/>
    <x v="1"/>
    <x v="2"/>
    <x v="2"/>
    <x v="2"/>
    <x v="2"/>
    <x v="1"/>
    <x v="55"/>
    <x v="11"/>
    <x v="12"/>
    <x v="5"/>
    <x v="17"/>
    <x v="60"/>
    <x v="43"/>
    <x v="3"/>
    <x v="65"/>
    <x v="170"/>
    <x v="36"/>
    <x v="47"/>
  </r>
  <r>
    <x v="19"/>
    <x v="79"/>
    <x v="17"/>
    <x v="95"/>
    <x v="2"/>
    <x v="17"/>
    <x v="59"/>
    <x v="0"/>
    <x v="26"/>
    <x v="1"/>
    <x v="1"/>
    <x v="1"/>
    <x v="3"/>
    <x v="125"/>
    <x v="4"/>
    <x v="82"/>
    <x v="75"/>
    <x v="61"/>
    <x v="69"/>
    <x v="52"/>
    <x v="48"/>
    <x v="16"/>
    <x v="5"/>
    <x v="1"/>
    <x v="4"/>
    <x v="5"/>
    <x v="69"/>
    <x v="1"/>
    <x v="2"/>
    <x v="2"/>
    <x v="2"/>
    <x v="2"/>
    <x v="1"/>
    <x v="60"/>
    <x v="18"/>
    <x v="12"/>
    <x v="9"/>
    <x v="26"/>
    <x v="115"/>
    <x v="68"/>
    <x v="6"/>
    <x v="75"/>
    <x v="170"/>
    <x v="134"/>
    <x v="74"/>
  </r>
  <r>
    <x v="34"/>
    <x v="142"/>
    <x v="1"/>
    <x v="375"/>
    <x v="2"/>
    <x v="17"/>
    <x v="68"/>
    <x v="21"/>
    <x v="12"/>
    <x v="1"/>
    <x v="1"/>
    <x v="1"/>
    <x v="3"/>
    <x v="84"/>
    <x v="3"/>
    <x v="54"/>
    <x v="50"/>
    <x v="70"/>
    <x v="73"/>
    <x v="93"/>
    <x v="48"/>
    <x v="16"/>
    <x v="5"/>
    <x v="1"/>
    <x v="1"/>
    <x v="0"/>
    <x v="270"/>
    <x v="1"/>
    <x v="2"/>
    <x v="2"/>
    <x v="2"/>
    <x v="2"/>
    <x v="1"/>
    <x v="60"/>
    <x v="18"/>
    <x v="12"/>
    <x v="9"/>
    <x v="26"/>
    <x v="66"/>
    <x v="0"/>
    <x v="6"/>
    <x v="75"/>
    <x v="170"/>
    <x v="23"/>
    <x v="74"/>
  </r>
  <r>
    <x v="37"/>
    <x v="157"/>
    <x v="1"/>
    <x v="389"/>
    <x v="2"/>
    <x v="17"/>
    <x v="111"/>
    <x v="77"/>
    <x v="26"/>
    <x v="1"/>
    <x v="3"/>
    <x v="3"/>
    <x v="4"/>
    <x v="127"/>
    <x v="4"/>
    <x v="82"/>
    <x v="75"/>
    <x v="113"/>
    <x v="121"/>
    <x v="93"/>
    <x v="48"/>
    <x v="16"/>
    <x v="5"/>
    <x v="1"/>
    <x v="1"/>
    <x v="0"/>
    <x v="270"/>
    <x v="1"/>
    <x v="2"/>
    <x v="2"/>
    <x v="2"/>
    <x v="2"/>
    <x v="1"/>
    <x v="60"/>
    <x v="18"/>
    <x v="12"/>
    <x v="9"/>
    <x v="26"/>
    <x v="114"/>
    <x v="68"/>
    <x v="6"/>
    <x v="75"/>
    <x v="170"/>
    <x v="134"/>
    <x v="74"/>
  </r>
  <r>
    <x v="37"/>
    <x v="161"/>
    <x v="1"/>
    <x v="389"/>
    <x v="2"/>
    <x v="17"/>
    <x v="111"/>
    <x v="77"/>
    <x v="26"/>
    <x v="1"/>
    <x v="3"/>
    <x v="3"/>
    <x v="4"/>
    <x v="127"/>
    <x v="4"/>
    <x v="82"/>
    <x v="75"/>
    <x v="113"/>
    <x v="121"/>
    <x v="93"/>
    <x v="48"/>
    <x v="16"/>
    <x v="5"/>
    <x v="1"/>
    <x v="1"/>
    <x v="0"/>
    <x v="270"/>
    <x v="1"/>
    <x v="2"/>
    <x v="2"/>
    <x v="2"/>
    <x v="2"/>
    <x v="1"/>
    <x v="60"/>
    <x v="18"/>
    <x v="12"/>
    <x v="9"/>
    <x v="26"/>
    <x v="114"/>
    <x v="68"/>
    <x v="6"/>
    <x v="75"/>
    <x v="170"/>
    <x v="134"/>
    <x v="74"/>
  </r>
  <r>
    <x v="37"/>
    <x v="151"/>
    <x v="1"/>
    <x v="266"/>
    <x v="2"/>
    <x v="17"/>
    <x v="62"/>
    <x v="51"/>
    <x v="13"/>
    <x v="1"/>
    <x v="1"/>
    <x v="1"/>
    <x v="3"/>
    <x v="74"/>
    <x v="4"/>
    <x v="46"/>
    <x v="45"/>
    <x v="64"/>
    <x v="67"/>
    <x v="93"/>
    <x v="48"/>
    <x v="16"/>
    <x v="5"/>
    <x v="1"/>
    <x v="1"/>
    <x v="0"/>
    <x v="270"/>
    <x v="1"/>
    <x v="2"/>
    <x v="2"/>
    <x v="2"/>
    <x v="2"/>
    <x v="1"/>
    <x v="28"/>
    <x v="14"/>
    <x v="12"/>
    <x v="5"/>
    <x v="26"/>
    <x v="66"/>
    <x v="43"/>
    <x v="3"/>
    <x v="71"/>
    <x v="170"/>
    <x v="36"/>
    <x v="60"/>
  </r>
  <r>
    <x v="37"/>
    <x v="153"/>
    <x v="1"/>
    <x v="171"/>
    <x v="2"/>
    <x v="17"/>
    <x v="63"/>
    <x v="51"/>
    <x v="12"/>
    <x v="1"/>
    <x v="1"/>
    <x v="1"/>
    <x v="3"/>
    <x v="74"/>
    <x v="4"/>
    <x v="46"/>
    <x v="45"/>
    <x v="65"/>
    <x v="68"/>
    <x v="93"/>
    <x v="48"/>
    <x v="16"/>
    <x v="5"/>
    <x v="1"/>
    <x v="1"/>
    <x v="0"/>
    <x v="270"/>
    <x v="1"/>
    <x v="2"/>
    <x v="2"/>
    <x v="2"/>
    <x v="2"/>
    <x v="1"/>
    <x v="28"/>
    <x v="14"/>
    <x v="12"/>
    <x v="5"/>
    <x v="26"/>
    <x v="66"/>
    <x v="43"/>
    <x v="3"/>
    <x v="71"/>
    <x v="170"/>
    <x v="36"/>
    <x v="52"/>
  </r>
  <r>
    <x v="37"/>
    <x v="160"/>
    <x v="1"/>
    <x v="46"/>
    <x v="2"/>
    <x v="17"/>
    <x v="111"/>
    <x v="51"/>
    <x v="26"/>
    <x v="1"/>
    <x v="3"/>
    <x v="3"/>
    <x v="4"/>
    <x v="127"/>
    <x v="4"/>
    <x v="82"/>
    <x v="75"/>
    <x v="113"/>
    <x v="121"/>
    <x v="93"/>
    <x v="48"/>
    <x v="16"/>
    <x v="5"/>
    <x v="1"/>
    <x v="1"/>
    <x v="0"/>
    <x v="270"/>
    <x v="1"/>
    <x v="2"/>
    <x v="2"/>
    <x v="2"/>
    <x v="2"/>
    <x v="1"/>
    <x v="60"/>
    <x v="18"/>
    <x v="12"/>
    <x v="9"/>
    <x v="26"/>
    <x v="62"/>
    <x v="43"/>
    <x v="6"/>
    <x v="75"/>
    <x v="34"/>
    <x v="134"/>
    <x v="74"/>
  </r>
  <r>
    <x v="13"/>
    <x v="53"/>
    <x v="2"/>
    <x v="133"/>
    <x v="0"/>
    <x v="17"/>
    <x v="111"/>
    <x v="51"/>
    <x v="14"/>
    <x v="1"/>
    <x v="3"/>
    <x v="3"/>
    <x v="4"/>
    <x v="127"/>
    <x v="4"/>
    <x v="82"/>
    <x v="75"/>
    <x v="113"/>
    <x v="121"/>
    <x v="93"/>
    <x v="48"/>
    <x v="16"/>
    <x v="5"/>
    <x v="1"/>
    <x v="1"/>
    <x v="0"/>
    <x v="270"/>
    <x v="1"/>
    <x v="2"/>
    <x v="2"/>
    <x v="2"/>
    <x v="2"/>
    <x v="1"/>
    <x v="16"/>
    <x v="3"/>
    <x v="1"/>
    <x v="5"/>
    <x v="26"/>
    <x v="62"/>
    <x v="43"/>
    <x v="5"/>
    <x v="31"/>
    <x v="95"/>
    <x v="134"/>
    <x v="34"/>
  </r>
  <r>
    <x v="13"/>
    <x v="63"/>
    <x v="2"/>
    <x v="64"/>
    <x v="2"/>
    <x v="17"/>
    <x v="62"/>
    <x v="51"/>
    <x v="14"/>
    <x v="1"/>
    <x v="1"/>
    <x v="1"/>
    <x v="3"/>
    <x v="78"/>
    <x v="4"/>
    <x v="82"/>
    <x v="75"/>
    <x v="64"/>
    <x v="72"/>
    <x v="55"/>
    <x v="48"/>
    <x v="16"/>
    <x v="5"/>
    <x v="1"/>
    <x v="2"/>
    <x v="1"/>
    <x v="32"/>
    <x v="1"/>
    <x v="2"/>
    <x v="2"/>
    <x v="2"/>
    <x v="2"/>
    <x v="1"/>
    <x v="7"/>
    <x v="3"/>
    <x v="6"/>
    <x v="5"/>
    <x v="26"/>
    <x v="111"/>
    <x v="43"/>
    <x v="5"/>
    <x v="34"/>
    <x v="168"/>
    <x v="36"/>
    <x v="38"/>
  </r>
  <r>
    <x v="21"/>
    <x v="96"/>
    <x v="2"/>
    <x v="123"/>
    <x v="0"/>
    <x v="17"/>
    <x v="67"/>
    <x v="19"/>
    <x v="26"/>
    <x v="1"/>
    <x v="1"/>
    <x v="1"/>
    <x v="3"/>
    <x v="82"/>
    <x v="4"/>
    <x v="82"/>
    <x v="75"/>
    <x v="69"/>
    <x v="74"/>
    <x v="57"/>
    <x v="48"/>
    <x v="16"/>
    <x v="5"/>
    <x v="1"/>
    <x v="2"/>
    <x v="1"/>
    <x v="123"/>
    <x v="1"/>
    <x v="2"/>
    <x v="2"/>
    <x v="2"/>
    <x v="2"/>
    <x v="1"/>
    <x v="14"/>
    <x v="12"/>
    <x v="3"/>
    <x v="4"/>
    <x v="26"/>
    <x v="70"/>
    <x v="17"/>
    <x v="3"/>
    <x v="44"/>
    <x v="170"/>
    <x v="36"/>
    <x v="31"/>
  </r>
  <r>
    <x v="1"/>
    <x v="10"/>
    <x v="3"/>
    <x v="99"/>
    <x v="2"/>
    <x v="17"/>
    <x v="111"/>
    <x v="46"/>
    <x v="26"/>
    <x v="1"/>
    <x v="3"/>
    <x v="3"/>
    <x v="4"/>
    <x v="127"/>
    <x v="4"/>
    <x v="82"/>
    <x v="75"/>
    <x v="113"/>
    <x v="121"/>
    <x v="93"/>
    <x v="48"/>
    <x v="16"/>
    <x v="5"/>
    <x v="1"/>
    <x v="1"/>
    <x v="0"/>
    <x v="270"/>
    <x v="1"/>
    <x v="2"/>
    <x v="2"/>
    <x v="2"/>
    <x v="2"/>
    <x v="1"/>
    <x v="60"/>
    <x v="18"/>
    <x v="12"/>
    <x v="9"/>
    <x v="26"/>
    <x v="111"/>
    <x v="39"/>
    <x v="4"/>
    <x v="75"/>
    <x v="98"/>
    <x v="134"/>
    <x v="74"/>
  </r>
  <r>
    <x v="1"/>
    <x v="10"/>
    <x v="3"/>
    <x v="1"/>
    <x v="2"/>
    <x v="17"/>
    <x v="111"/>
    <x v="46"/>
    <x v="26"/>
    <x v="1"/>
    <x v="3"/>
    <x v="3"/>
    <x v="4"/>
    <x v="127"/>
    <x v="4"/>
    <x v="82"/>
    <x v="75"/>
    <x v="113"/>
    <x v="121"/>
    <x v="93"/>
    <x v="48"/>
    <x v="16"/>
    <x v="5"/>
    <x v="1"/>
    <x v="1"/>
    <x v="0"/>
    <x v="270"/>
    <x v="1"/>
    <x v="2"/>
    <x v="2"/>
    <x v="2"/>
    <x v="2"/>
    <x v="1"/>
    <x v="60"/>
    <x v="18"/>
    <x v="12"/>
    <x v="9"/>
    <x v="26"/>
    <x v="111"/>
    <x v="39"/>
    <x v="4"/>
    <x v="75"/>
    <x v="98"/>
    <x v="134"/>
    <x v="74"/>
  </r>
  <r>
    <x v="1"/>
    <x v="11"/>
    <x v="19"/>
    <x v="54"/>
    <x v="2"/>
    <x v="17"/>
    <x v="69"/>
    <x v="75"/>
    <x v="26"/>
    <x v="1"/>
    <x v="1"/>
    <x v="1"/>
    <x v="1"/>
    <x v="125"/>
    <x v="1"/>
    <x v="80"/>
    <x v="73"/>
    <x v="71"/>
    <x v="74"/>
    <x v="93"/>
    <x v="48"/>
    <x v="16"/>
    <x v="5"/>
    <x v="1"/>
    <x v="1"/>
    <x v="0"/>
    <x v="270"/>
    <x v="1"/>
    <x v="2"/>
    <x v="2"/>
    <x v="2"/>
    <x v="1"/>
    <x v="1"/>
    <x v="60"/>
    <x v="18"/>
    <x v="12"/>
    <x v="9"/>
    <x v="26"/>
    <x v="68"/>
    <x v="66"/>
    <x v="6"/>
    <x v="75"/>
    <x v="161"/>
    <x v="134"/>
    <x v="74"/>
  </r>
  <r>
    <x v="10"/>
    <x v="43"/>
    <x v="3"/>
    <x v="374"/>
    <x v="2"/>
    <x v="17"/>
    <x v="65"/>
    <x v="30"/>
    <x v="12"/>
    <x v="1"/>
    <x v="1"/>
    <x v="1"/>
    <x v="3"/>
    <x v="76"/>
    <x v="4"/>
    <x v="48"/>
    <x v="50"/>
    <x v="67"/>
    <x v="70"/>
    <x v="93"/>
    <x v="48"/>
    <x v="16"/>
    <x v="5"/>
    <x v="1"/>
    <x v="1"/>
    <x v="0"/>
    <x v="270"/>
    <x v="1"/>
    <x v="2"/>
    <x v="2"/>
    <x v="2"/>
    <x v="2"/>
    <x v="1"/>
    <x v="60"/>
    <x v="18"/>
    <x v="12"/>
    <x v="9"/>
    <x v="26"/>
    <x v="58"/>
    <x v="26"/>
    <x v="3"/>
    <x v="75"/>
    <x v="170"/>
    <x v="36"/>
    <x v="74"/>
  </r>
  <r>
    <x v="13"/>
    <x v="55"/>
    <x v="3"/>
    <x v="190"/>
    <x v="4"/>
    <x v="17"/>
    <x v="65"/>
    <x v="56"/>
    <x v="26"/>
    <x v="1"/>
    <x v="1"/>
    <x v="1"/>
    <x v="3"/>
    <x v="72"/>
    <x v="3"/>
    <x v="43"/>
    <x v="42"/>
    <x v="67"/>
    <x v="70"/>
    <x v="93"/>
    <x v="48"/>
    <x v="16"/>
    <x v="5"/>
    <x v="1"/>
    <x v="1"/>
    <x v="0"/>
    <x v="270"/>
    <x v="1"/>
    <x v="2"/>
    <x v="2"/>
    <x v="2"/>
    <x v="2"/>
    <x v="1"/>
    <x v="16"/>
    <x v="3"/>
    <x v="1"/>
    <x v="5"/>
    <x v="26"/>
    <x v="67"/>
    <x v="47"/>
    <x v="3"/>
    <x v="31"/>
    <x v="170"/>
    <x v="51"/>
    <x v="34"/>
  </r>
  <r>
    <x v="13"/>
    <x v="60"/>
    <x v="3"/>
    <x v="387"/>
    <x v="2"/>
    <x v="17"/>
    <x v="62"/>
    <x v="72"/>
    <x v="15"/>
    <x v="1"/>
    <x v="1"/>
    <x v="1"/>
    <x v="3"/>
    <x v="76"/>
    <x v="3"/>
    <x v="46"/>
    <x v="50"/>
    <x v="64"/>
    <x v="70"/>
    <x v="53"/>
    <x v="48"/>
    <x v="16"/>
    <x v="5"/>
    <x v="1"/>
    <x v="2"/>
    <x v="1"/>
    <x v="203"/>
    <x v="1"/>
    <x v="2"/>
    <x v="2"/>
    <x v="2"/>
    <x v="2"/>
    <x v="1"/>
    <x v="24"/>
    <x v="3"/>
    <x v="2"/>
    <x v="5"/>
    <x v="26"/>
    <x v="63"/>
    <x v="63"/>
    <x v="3"/>
    <x v="33"/>
    <x v="170"/>
    <x v="44"/>
    <x v="39"/>
  </r>
  <r>
    <x v="18"/>
    <x v="78"/>
    <x v="3"/>
    <x v="302"/>
    <x v="2"/>
    <x v="17"/>
    <x v="58"/>
    <x v="37"/>
    <x v="12"/>
    <x v="1"/>
    <x v="1"/>
    <x v="1"/>
    <x v="3"/>
    <x v="76"/>
    <x v="3"/>
    <x v="48"/>
    <x v="50"/>
    <x v="60"/>
    <x v="71"/>
    <x v="48"/>
    <x v="27"/>
    <x v="11"/>
    <x v="5"/>
    <x v="1"/>
    <x v="2"/>
    <x v="3"/>
    <x v="75"/>
    <x v="1"/>
    <x v="2"/>
    <x v="2"/>
    <x v="2"/>
    <x v="2"/>
    <x v="1"/>
    <x v="60"/>
    <x v="18"/>
    <x v="12"/>
    <x v="9"/>
    <x v="26"/>
    <x v="68"/>
    <x v="9"/>
    <x v="6"/>
    <x v="75"/>
    <x v="170"/>
    <x v="123"/>
    <x v="74"/>
  </r>
  <r>
    <x v="34"/>
    <x v="143"/>
    <x v="3"/>
    <x v="232"/>
    <x v="2"/>
    <x v="17"/>
    <x v="53"/>
    <x v="45"/>
    <x v="12"/>
    <x v="1"/>
    <x v="1"/>
    <x v="1"/>
    <x v="3"/>
    <x v="127"/>
    <x v="4"/>
    <x v="82"/>
    <x v="75"/>
    <x v="56"/>
    <x v="68"/>
    <x v="51"/>
    <x v="48"/>
    <x v="16"/>
    <x v="5"/>
    <x v="1"/>
    <x v="2"/>
    <x v="1"/>
    <x v="177"/>
    <x v="1"/>
    <x v="2"/>
    <x v="2"/>
    <x v="2"/>
    <x v="2"/>
    <x v="1"/>
    <x v="60"/>
    <x v="18"/>
    <x v="12"/>
    <x v="9"/>
    <x v="26"/>
    <x v="115"/>
    <x v="68"/>
    <x v="6"/>
    <x v="75"/>
    <x v="170"/>
    <x v="134"/>
    <x v="74"/>
  </r>
  <r>
    <x v="34"/>
    <x v="142"/>
    <x v="3"/>
    <x v="280"/>
    <x v="2"/>
    <x v="17"/>
    <x v="55"/>
    <x v="38"/>
    <x v="12"/>
    <x v="1"/>
    <x v="1"/>
    <x v="1"/>
    <x v="3"/>
    <x v="84"/>
    <x v="3"/>
    <x v="54"/>
    <x v="50"/>
    <x v="57"/>
    <x v="60"/>
    <x v="93"/>
    <x v="48"/>
    <x v="16"/>
    <x v="5"/>
    <x v="1"/>
    <x v="1"/>
    <x v="0"/>
    <x v="270"/>
    <x v="1"/>
    <x v="2"/>
    <x v="2"/>
    <x v="2"/>
    <x v="2"/>
    <x v="1"/>
    <x v="60"/>
    <x v="18"/>
    <x v="12"/>
    <x v="9"/>
    <x v="26"/>
    <x v="69"/>
    <x v="34"/>
    <x v="3"/>
    <x v="75"/>
    <x v="170"/>
    <x v="13"/>
    <x v="74"/>
  </r>
  <r>
    <x v="1"/>
    <x v="10"/>
    <x v="7"/>
    <x v="62"/>
    <x v="2"/>
    <x v="17"/>
    <x v="65"/>
    <x v="47"/>
    <x v="26"/>
    <x v="1"/>
    <x v="1"/>
    <x v="1"/>
    <x v="1"/>
    <x v="125"/>
    <x v="1"/>
    <x v="80"/>
    <x v="73"/>
    <x v="67"/>
    <x v="70"/>
    <x v="93"/>
    <x v="48"/>
    <x v="16"/>
    <x v="5"/>
    <x v="1"/>
    <x v="1"/>
    <x v="0"/>
    <x v="270"/>
    <x v="1"/>
    <x v="2"/>
    <x v="0"/>
    <x v="0"/>
    <x v="2"/>
    <x v="1"/>
    <x v="32"/>
    <x v="5"/>
    <x v="0"/>
    <x v="6"/>
    <x v="26"/>
    <x v="68"/>
    <x v="40"/>
    <x v="3"/>
    <x v="6"/>
    <x v="36"/>
    <x v="134"/>
    <x v="43"/>
  </r>
  <r>
    <x v="1"/>
    <x v="11"/>
    <x v="7"/>
    <x v="314"/>
    <x v="2"/>
    <x v="17"/>
    <x v="65"/>
    <x v="47"/>
    <x v="26"/>
    <x v="1"/>
    <x v="1"/>
    <x v="1"/>
    <x v="3"/>
    <x v="81"/>
    <x v="4"/>
    <x v="51"/>
    <x v="48"/>
    <x v="67"/>
    <x v="70"/>
    <x v="93"/>
    <x v="48"/>
    <x v="16"/>
    <x v="5"/>
    <x v="1"/>
    <x v="1"/>
    <x v="0"/>
    <x v="270"/>
    <x v="1"/>
    <x v="2"/>
    <x v="1"/>
    <x v="1"/>
    <x v="2"/>
    <x v="1"/>
    <x v="60"/>
    <x v="18"/>
    <x v="12"/>
    <x v="9"/>
    <x v="26"/>
    <x v="69"/>
    <x v="40"/>
    <x v="6"/>
    <x v="75"/>
    <x v="170"/>
    <x v="36"/>
    <x v="64"/>
  </r>
  <r>
    <x v="1"/>
    <x v="13"/>
    <x v="7"/>
    <x v="32"/>
    <x v="2"/>
    <x v="17"/>
    <x v="114"/>
    <x v="47"/>
    <x v="26"/>
    <x v="1"/>
    <x v="3"/>
    <x v="3"/>
    <x v="4"/>
    <x v="127"/>
    <x v="4"/>
    <x v="82"/>
    <x v="75"/>
    <x v="0"/>
    <x v="0"/>
    <x v="93"/>
    <x v="48"/>
    <x v="16"/>
    <x v="5"/>
    <x v="1"/>
    <x v="1"/>
    <x v="0"/>
    <x v="270"/>
    <x v="1"/>
    <x v="2"/>
    <x v="2"/>
    <x v="2"/>
    <x v="2"/>
    <x v="1"/>
    <x v="6"/>
    <x v="15"/>
    <x v="0"/>
    <x v="6"/>
    <x v="26"/>
    <x v="114"/>
    <x v="40"/>
    <x v="3"/>
    <x v="8"/>
    <x v="170"/>
    <x v="134"/>
    <x v="44"/>
  </r>
  <r>
    <x v="1"/>
    <x v="14"/>
    <x v="7"/>
    <x v="341"/>
    <x v="2"/>
    <x v="17"/>
    <x v="114"/>
    <x v="47"/>
    <x v="26"/>
    <x v="1"/>
    <x v="3"/>
    <x v="3"/>
    <x v="4"/>
    <x v="127"/>
    <x v="4"/>
    <x v="82"/>
    <x v="75"/>
    <x v="0"/>
    <x v="0"/>
    <x v="93"/>
    <x v="48"/>
    <x v="16"/>
    <x v="5"/>
    <x v="1"/>
    <x v="1"/>
    <x v="0"/>
    <x v="270"/>
    <x v="1"/>
    <x v="2"/>
    <x v="2"/>
    <x v="2"/>
    <x v="2"/>
    <x v="1"/>
    <x v="6"/>
    <x v="15"/>
    <x v="0"/>
    <x v="6"/>
    <x v="26"/>
    <x v="114"/>
    <x v="40"/>
    <x v="3"/>
    <x v="8"/>
    <x v="170"/>
    <x v="134"/>
    <x v="44"/>
  </r>
  <r>
    <x v="1"/>
    <x v="17"/>
    <x v="7"/>
    <x v="279"/>
    <x v="2"/>
    <x v="17"/>
    <x v="72"/>
    <x v="47"/>
    <x v="26"/>
    <x v="1"/>
    <x v="1"/>
    <x v="1"/>
    <x v="1"/>
    <x v="125"/>
    <x v="1"/>
    <x v="80"/>
    <x v="73"/>
    <x v="74"/>
    <x v="77"/>
    <x v="93"/>
    <x v="48"/>
    <x v="16"/>
    <x v="5"/>
    <x v="1"/>
    <x v="1"/>
    <x v="0"/>
    <x v="270"/>
    <x v="1"/>
    <x v="2"/>
    <x v="2"/>
    <x v="2"/>
    <x v="2"/>
    <x v="1"/>
    <x v="51"/>
    <x v="6"/>
    <x v="12"/>
    <x v="9"/>
    <x v="26"/>
    <x v="111"/>
    <x v="40"/>
    <x v="3"/>
    <x v="10"/>
    <x v="147"/>
    <x v="134"/>
    <x v="51"/>
  </r>
  <r>
    <x v="1"/>
    <x v="19"/>
    <x v="7"/>
    <x v="343"/>
    <x v="0"/>
    <x v="17"/>
    <x v="61"/>
    <x v="47"/>
    <x v="26"/>
    <x v="1"/>
    <x v="1"/>
    <x v="1"/>
    <x v="3"/>
    <x v="83"/>
    <x v="4"/>
    <x v="53"/>
    <x v="50"/>
    <x v="63"/>
    <x v="66"/>
    <x v="93"/>
    <x v="48"/>
    <x v="16"/>
    <x v="5"/>
    <x v="1"/>
    <x v="1"/>
    <x v="0"/>
    <x v="270"/>
    <x v="1"/>
    <x v="2"/>
    <x v="1"/>
    <x v="1"/>
    <x v="2"/>
    <x v="1"/>
    <x v="3"/>
    <x v="10"/>
    <x v="0"/>
    <x v="6"/>
    <x v="26"/>
    <x v="111"/>
    <x v="40"/>
    <x v="3"/>
    <x v="11"/>
    <x v="21"/>
    <x v="36"/>
    <x v="11"/>
  </r>
  <r>
    <x v="1"/>
    <x v="20"/>
    <x v="7"/>
    <x v="343"/>
    <x v="2"/>
    <x v="17"/>
    <x v="59"/>
    <x v="47"/>
    <x v="26"/>
    <x v="1"/>
    <x v="1"/>
    <x v="1"/>
    <x v="3"/>
    <x v="83"/>
    <x v="4"/>
    <x v="53"/>
    <x v="50"/>
    <x v="61"/>
    <x v="64"/>
    <x v="93"/>
    <x v="48"/>
    <x v="16"/>
    <x v="5"/>
    <x v="1"/>
    <x v="1"/>
    <x v="0"/>
    <x v="270"/>
    <x v="1"/>
    <x v="2"/>
    <x v="1"/>
    <x v="1"/>
    <x v="2"/>
    <x v="1"/>
    <x v="3"/>
    <x v="10"/>
    <x v="0"/>
    <x v="6"/>
    <x v="26"/>
    <x v="111"/>
    <x v="40"/>
    <x v="3"/>
    <x v="75"/>
    <x v="170"/>
    <x v="36"/>
    <x v="11"/>
  </r>
  <r>
    <x v="1"/>
    <x v="22"/>
    <x v="7"/>
    <x v="35"/>
    <x v="0"/>
    <x v="17"/>
    <x v="111"/>
    <x v="47"/>
    <x v="26"/>
    <x v="1"/>
    <x v="3"/>
    <x v="3"/>
    <x v="4"/>
    <x v="127"/>
    <x v="4"/>
    <x v="82"/>
    <x v="75"/>
    <x v="113"/>
    <x v="121"/>
    <x v="93"/>
    <x v="48"/>
    <x v="16"/>
    <x v="5"/>
    <x v="1"/>
    <x v="1"/>
    <x v="0"/>
    <x v="270"/>
    <x v="1"/>
    <x v="2"/>
    <x v="2"/>
    <x v="2"/>
    <x v="2"/>
    <x v="1"/>
    <x v="8"/>
    <x v="1"/>
    <x v="12"/>
    <x v="9"/>
    <x v="26"/>
    <x v="111"/>
    <x v="40"/>
    <x v="3"/>
    <x v="12"/>
    <x v="170"/>
    <x v="134"/>
    <x v="49"/>
  </r>
  <r>
    <x v="1"/>
    <x v="9"/>
    <x v="7"/>
    <x v="118"/>
    <x v="2"/>
    <x v="17"/>
    <x v="73"/>
    <x v="47"/>
    <x v="26"/>
    <x v="1"/>
    <x v="1"/>
    <x v="1"/>
    <x v="3"/>
    <x v="83"/>
    <x v="3"/>
    <x v="53"/>
    <x v="49"/>
    <x v="75"/>
    <x v="78"/>
    <x v="93"/>
    <x v="48"/>
    <x v="16"/>
    <x v="5"/>
    <x v="1"/>
    <x v="1"/>
    <x v="0"/>
    <x v="270"/>
    <x v="1"/>
    <x v="2"/>
    <x v="2"/>
    <x v="2"/>
    <x v="2"/>
    <x v="1"/>
    <x v="22"/>
    <x v="7"/>
    <x v="12"/>
    <x v="9"/>
    <x v="26"/>
    <x v="68"/>
    <x v="40"/>
    <x v="6"/>
    <x v="13"/>
    <x v="27"/>
    <x v="131"/>
    <x v="58"/>
  </r>
  <r>
    <x v="1"/>
    <x v="27"/>
    <x v="7"/>
    <x v="145"/>
    <x v="2"/>
    <x v="17"/>
    <x v="111"/>
    <x v="47"/>
    <x v="26"/>
    <x v="1"/>
    <x v="3"/>
    <x v="3"/>
    <x v="4"/>
    <x v="127"/>
    <x v="4"/>
    <x v="82"/>
    <x v="75"/>
    <x v="113"/>
    <x v="121"/>
    <x v="93"/>
    <x v="48"/>
    <x v="16"/>
    <x v="5"/>
    <x v="1"/>
    <x v="1"/>
    <x v="0"/>
    <x v="270"/>
    <x v="1"/>
    <x v="2"/>
    <x v="2"/>
    <x v="2"/>
    <x v="2"/>
    <x v="1"/>
    <x v="60"/>
    <x v="18"/>
    <x v="12"/>
    <x v="9"/>
    <x v="26"/>
    <x v="111"/>
    <x v="40"/>
    <x v="6"/>
    <x v="16"/>
    <x v="170"/>
    <x v="134"/>
    <x v="69"/>
  </r>
  <r>
    <x v="1"/>
    <x v="27"/>
    <x v="7"/>
    <x v="145"/>
    <x v="2"/>
    <x v="17"/>
    <x v="111"/>
    <x v="47"/>
    <x v="26"/>
    <x v="1"/>
    <x v="3"/>
    <x v="3"/>
    <x v="4"/>
    <x v="127"/>
    <x v="4"/>
    <x v="82"/>
    <x v="75"/>
    <x v="113"/>
    <x v="121"/>
    <x v="93"/>
    <x v="48"/>
    <x v="16"/>
    <x v="5"/>
    <x v="1"/>
    <x v="1"/>
    <x v="0"/>
    <x v="270"/>
    <x v="1"/>
    <x v="2"/>
    <x v="2"/>
    <x v="2"/>
    <x v="2"/>
    <x v="1"/>
    <x v="4"/>
    <x v="9"/>
    <x v="12"/>
    <x v="9"/>
    <x v="26"/>
    <x v="111"/>
    <x v="40"/>
    <x v="6"/>
    <x v="16"/>
    <x v="170"/>
    <x v="134"/>
    <x v="69"/>
  </r>
  <r>
    <x v="2"/>
    <x v="35"/>
    <x v="7"/>
    <x v="337"/>
    <x v="1"/>
    <x v="17"/>
    <x v="111"/>
    <x v="47"/>
    <x v="26"/>
    <x v="1"/>
    <x v="3"/>
    <x v="3"/>
    <x v="4"/>
    <x v="127"/>
    <x v="4"/>
    <x v="82"/>
    <x v="75"/>
    <x v="113"/>
    <x v="121"/>
    <x v="93"/>
    <x v="48"/>
    <x v="16"/>
    <x v="5"/>
    <x v="1"/>
    <x v="1"/>
    <x v="0"/>
    <x v="270"/>
    <x v="1"/>
    <x v="2"/>
    <x v="2"/>
    <x v="2"/>
    <x v="2"/>
    <x v="1"/>
    <x v="16"/>
    <x v="9"/>
    <x v="12"/>
    <x v="9"/>
    <x v="26"/>
    <x v="111"/>
    <x v="40"/>
    <x v="3"/>
    <x v="24"/>
    <x v="170"/>
    <x v="134"/>
    <x v="74"/>
  </r>
  <r>
    <x v="9"/>
    <x v="42"/>
    <x v="7"/>
    <x v="36"/>
    <x v="2"/>
    <x v="17"/>
    <x v="111"/>
    <x v="47"/>
    <x v="26"/>
    <x v="1"/>
    <x v="3"/>
    <x v="3"/>
    <x v="4"/>
    <x v="127"/>
    <x v="4"/>
    <x v="82"/>
    <x v="75"/>
    <x v="113"/>
    <x v="121"/>
    <x v="93"/>
    <x v="48"/>
    <x v="16"/>
    <x v="5"/>
    <x v="1"/>
    <x v="1"/>
    <x v="0"/>
    <x v="270"/>
    <x v="1"/>
    <x v="2"/>
    <x v="2"/>
    <x v="2"/>
    <x v="2"/>
    <x v="1"/>
    <x v="23"/>
    <x v="14"/>
    <x v="12"/>
    <x v="5"/>
    <x v="11"/>
    <x v="111"/>
    <x v="40"/>
    <x v="3"/>
    <x v="75"/>
    <x v="170"/>
    <x v="134"/>
    <x v="50"/>
  </r>
  <r>
    <x v="10"/>
    <x v="43"/>
    <x v="7"/>
    <x v="28"/>
    <x v="2"/>
    <x v="17"/>
    <x v="64"/>
    <x v="47"/>
    <x v="26"/>
    <x v="1"/>
    <x v="1"/>
    <x v="1"/>
    <x v="3"/>
    <x v="81"/>
    <x v="4"/>
    <x v="51"/>
    <x v="48"/>
    <x v="66"/>
    <x v="69"/>
    <x v="93"/>
    <x v="48"/>
    <x v="16"/>
    <x v="5"/>
    <x v="1"/>
    <x v="1"/>
    <x v="0"/>
    <x v="270"/>
    <x v="1"/>
    <x v="2"/>
    <x v="1"/>
    <x v="1"/>
    <x v="2"/>
    <x v="1"/>
    <x v="60"/>
    <x v="18"/>
    <x v="12"/>
    <x v="9"/>
    <x v="26"/>
    <x v="62"/>
    <x v="40"/>
    <x v="3"/>
    <x v="75"/>
    <x v="170"/>
    <x v="36"/>
    <x v="73"/>
  </r>
  <r>
    <x v="11"/>
    <x v="44"/>
    <x v="7"/>
    <x v="91"/>
    <x v="2"/>
    <x v="17"/>
    <x v="111"/>
    <x v="47"/>
    <x v="26"/>
    <x v="1"/>
    <x v="3"/>
    <x v="3"/>
    <x v="4"/>
    <x v="127"/>
    <x v="4"/>
    <x v="82"/>
    <x v="75"/>
    <x v="113"/>
    <x v="121"/>
    <x v="93"/>
    <x v="48"/>
    <x v="16"/>
    <x v="5"/>
    <x v="1"/>
    <x v="1"/>
    <x v="0"/>
    <x v="270"/>
    <x v="1"/>
    <x v="2"/>
    <x v="2"/>
    <x v="2"/>
    <x v="2"/>
    <x v="1"/>
    <x v="21"/>
    <x v="13"/>
    <x v="12"/>
    <x v="9"/>
    <x v="26"/>
    <x v="111"/>
    <x v="40"/>
    <x v="3"/>
    <x v="75"/>
    <x v="170"/>
    <x v="134"/>
    <x v="56"/>
  </r>
  <r>
    <x v="12"/>
    <x v="46"/>
    <x v="7"/>
    <x v="233"/>
    <x v="2"/>
    <x v="17"/>
    <x v="63"/>
    <x v="66"/>
    <x v="26"/>
    <x v="1"/>
    <x v="1"/>
    <x v="1"/>
    <x v="3"/>
    <x v="84"/>
    <x v="3"/>
    <x v="54"/>
    <x v="50"/>
    <x v="65"/>
    <x v="68"/>
    <x v="93"/>
    <x v="48"/>
    <x v="16"/>
    <x v="5"/>
    <x v="1"/>
    <x v="1"/>
    <x v="0"/>
    <x v="270"/>
    <x v="1"/>
    <x v="2"/>
    <x v="1"/>
    <x v="1"/>
    <x v="2"/>
    <x v="1"/>
    <x v="23"/>
    <x v="14"/>
    <x v="12"/>
    <x v="5"/>
    <x v="11"/>
    <x v="64"/>
    <x v="58"/>
    <x v="3"/>
    <x v="28"/>
    <x v="170"/>
    <x v="47"/>
    <x v="15"/>
  </r>
  <r>
    <x v="13"/>
    <x v="56"/>
    <x v="7"/>
    <x v="75"/>
    <x v="2"/>
    <x v="17"/>
    <x v="58"/>
    <x v="47"/>
    <x v="26"/>
    <x v="1"/>
    <x v="1"/>
    <x v="1"/>
    <x v="3"/>
    <x v="82"/>
    <x v="3"/>
    <x v="52"/>
    <x v="48"/>
    <x v="60"/>
    <x v="63"/>
    <x v="93"/>
    <x v="48"/>
    <x v="16"/>
    <x v="5"/>
    <x v="1"/>
    <x v="1"/>
    <x v="0"/>
    <x v="270"/>
    <x v="1"/>
    <x v="2"/>
    <x v="1"/>
    <x v="1"/>
    <x v="2"/>
    <x v="1"/>
    <x v="17"/>
    <x v="3"/>
    <x v="1"/>
    <x v="5"/>
    <x v="26"/>
    <x v="114"/>
    <x v="40"/>
    <x v="3"/>
    <x v="32"/>
    <x v="170"/>
    <x v="118"/>
    <x v="34"/>
  </r>
  <r>
    <x v="13"/>
    <x v="60"/>
    <x v="7"/>
    <x v="85"/>
    <x v="2"/>
    <x v="17"/>
    <x v="65"/>
    <x v="47"/>
    <x v="26"/>
    <x v="1"/>
    <x v="1"/>
    <x v="1"/>
    <x v="3"/>
    <x v="81"/>
    <x v="4"/>
    <x v="51"/>
    <x v="48"/>
    <x v="67"/>
    <x v="70"/>
    <x v="93"/>
    <x v="48"/>
    <x v="16"/>
    <x v="5"/>
    <x v="1"/>
    <x v="1"/>
    <x v="0"/>
    <x v="270"/>
    <x v="1"/>
    <x v="2"/>
    <x v="1"/>
    <x v="1"/>
    <x v="2"/>
    <x v="1"/>
    <x v="24"/>
    <x v="3"/>
    <x v="2"/>
    <x v="5"/>
    <x v="26"/>
    <x v="71"/>
    <x v="40"/>
    <x v="3"/>
    <x v="33"/>
    <x v="170"/>
    <x v="36"/>
    <x v="39"/>
  </r>
  <r>
    <x v="13"/>
    <x v="63"/>
    <x v="7"/>
    <x v="187"/>
    <x v="2"/>
    <x v="17"/>
    <x v="64"/>
    <x v="47"/>
    <x v="26"/>
    <x v="1"/>
    <x v="1"/>
    <x v="1"/>
    <x v="3"/>
    <x v="81"/>
    <x v="3"/>
    <x v="51"/>
    <x v="50"/>
    <x v="66"/>
    <x v="75"/>
    <x v="58"/>
    <x v="48"/>
    <x v="16"/>
    <x v="5"/>
    <x v="1"/>
    <x v="2"/>
    <x v="1"/>
    <x v="146"/>
    <x v="1"/>
    <x v="2"/>
    <x v="0"/>
    <x v="0"/>
    <x v="2"/>
    <x v="1"/>
    <x v="7"/>
    <x v="3"/>
    <x v="12"/>
    <x v="9"/>
    <x v="26"/>
    <x v="71"/>
    <x v="40"/>
    <x v="3"/>
    <x v="36"/>
    <x v="170"/>
    <x v="122"/>
    <x v="38"/>
  </r>
  <r>
    <x v="13"/>
    <x v="68"/>
    <x v="7"/>
    <x v="224"/>
    <x v="2"/>
    <x v="17"/>
    <x v="111"/>
    <x v="47"/>
    <x v="26"/>
    <x v="1"/>
    <x v="3"/>
    <x v="3"/>
    <x v="4"/>
    <x v="127"/>
    <x v="4"/>
    <x v="82"/>
    <x v="75"/>
    <x v="113"/>
    <x v="121"/>
    <x v="93"/>
    <x v="48"/>
    <x v="16"/>
    <x v="5"/>
    <x v="1"/>
    <x v="1"/>
    <x v="0"/>
    <x v="270"/>
    <x v="1"/>
    <x v="2"/>
    <x v="2"/>
    <x v="2"/>
    <x v="2"/>
    <x v="1"/>
    <x v="42"/>
    <x v="3"/>
    <x v="10"/>
    <x v="5"/>
    <x v="26"/>
    <x v="111"/>
    <x v="40"/>
    <x v="3"/>
    <x v="29"/>
    <x v="170"/>
    <x v="134"/>
    <x v="35"/>
  </r>
  <r>
    <x v="13"/>
    <x v="72"/>
    <x v="7"/>
    <x v="368"/>
    <x v="2"/>
    <x v="17"/>
    <x v="111"/>
    <x v="47"/>
    <x v="26"/>
    <x v="1"/>
    <x v="3"/>
    <x v="3"/>
    <x v="4"/>
    <x v="127"/>
    <x v="4"/>
    <x v="82"/>
    <x v="75"/>
    <x v="113"/>
    <x v="121"/>
    <x v="93"/>
    <x v="48"/>
    <x v="16"/>
    <x v="5"/>
    <x v="1"/>
    <x v="1"/>
    <x v="0"/>
    <x v="270"/>
    <x v="1"/>
    <x v="2"/>
    <x v="2"/>
    <x v="2"/>
    <x v="2"/>
    <x v="1"/>
    <x v="33"/>
    <x v="3"/>
    <x v="12"/>
    <x v="9"/>
    <x v="26"/>
    <x v="111"/>
    <x v="40"/>
    <x v="3"/>
    <x v="75"/>
    <x v="170"/>
    <x v="134"/>
    <x v="74"/>
  </r>
  <r>
    <x v="13"/>
    <x v="73"/>
    <x v="7"/>
    <x v="142"/>
    <x v="2"/>
    <x v="17"/>
    <x v="111"/>
    <x v="47"/>
    <x v="26"/>
    <x v="1"/>
    <x v="3"/>
    <x v="3"/>
    <x v="4"/>
    <x v="127"/>
    <x v="4"/>
    <x v="82"/>
    <x v="75"/>
    <x v="113"/>
    <x v="125"/>
    <x v="93"/>
    <x v="48"/>
    <x v="16"/>
    <x v="5"/>
    <x v="1"/>
    <x v="2"/>
    <x v="0"/>
    <x v="270"/>
    <x v="1"/>
    <x v="2"/>
    <x v="2"/>
    <x v="2"/>
    <x v="2"/>
    <x v="1"/>
    <x v="60"/>
    <x v="18"/>
    <x v="12"/>
    <x v="9"/>
    <x v="0"/>
    <x v="111"/>
    <x v="40"/>
    <x v="6"/>
    <x v="75"/>
    <x v="170"/>
    <x v="134"/>
    <x v="74"/>
  </r>
  <r>
    <x v="14"/>
    <x v="58"/>
    <x v="7"/>
    <x v="188"/>
    <x v="2"/>
    <x v="17"/>
    <x v="111"/>
    <x v="47"/>
    <x v="26"/>
    <x v="1"/>
    <x v="3"/>
    <x v="3"/>
    <x v="4"/>
    <x v="127"/>
    <x v="4"/>
    <x v="82"/>
    <x v="75"/>
    <x v="113"/>
    <x v="121"/>
    <x v="93"/>
    <x v="48"/>
    <x v="16"/>
    <x v="5"/>
    <x v="1"/>
    <x v="1"/>
    <x v="0"/>
    <x v="270"/>
    <x v="1"/>
    <x v="2"/>
    <x v="2"/>
    <x v="2"/>
    <x v="2"/>
    <x v="1"/>
    <x v="34"/>
    <x v="3"/>
    <x v="12"/>
    <x v="9"/>
    <x v="26"/>
    <x v="111"/>
    <x v="40"/>
    <x v="6"/>
    <x v="75"/>
    <x v="170"/>
    <x v="134"/>
    <x v="55"/>
  </r>
  <r>
    <x v="2"/>
    <x v="34"/>
    <x v="7"/>
    <x v="153"/>
    <x v="2"/>
    <x v="17"/>
    <x v="65"/>
    <x v="47"/>
    <x v="26"/>
    <x v="1"/>
    <x v="1"/>
    <x v="1"/>
    <x v="3"/>
    <x v="81"/>
    <x v="3"/>
    <x v="51"/>
    <x v="48"/>
    <x v="67"/>
    <x v="70"/>
    <x v="93"/>
    <x v="48"/>
    <x v="16"/>
    <x v="5"/>
    <x v="1"/>
    <x v="4"/>
    <x v="5"/>
    <x v="270"/>
    <x v="1"/>
    <x v="2"/>
    <x v="1"/>
    <x v="1"/>
    <x v="2"/>
    <x v="1"/>
    <x v="60"/>
    <x v="18"/>
    <x v="12"/>
    <x v="9"/>
    <x v="26"/>
    <x v="115"/>
    <x v="68"/>
    <x v="6"/>
    <x v="75"/>
    <x v="170"/>
    <x v="113"/>
    <x v="74"/>
  </r>
  <r>
    <x v="17"/>
    <x v="76"/>
    <x v="7"/>
    <x v="155"/>
    <x v="2"/>
    <x v="17"/>
    <x v="58"/>
    <x v="47"/>
    <x v="26"/>
    <x v="1"/>
    <x v="1"/>
    <x v="1"/>
    <x v="3"/>
    <x v="80"/>
    <x v="4"/>
    <x v="50"/>
    <x v="48"/>
    <x v="60"/>
    <x v="63"/>
    <x v="93"/>
    <x v="48"/>
    <x v="16"/>
    <x v="5"/>
    <x v="1"/>
    <x v="4"/>
    <x v="5"/>
    <x v="270"/>
    <x v="1"/>
    <x v="2"/>
    <x v="1"/>
    <x v="1"/>
    <x v="2"/>
    <x v="1"/>
    <x v="60"/>
    <x v="18"/>
    <x v="12"/>
    <x v="9"/>
    <x v="26"/>
    <x v="115"/>
    <x v="68"/>
    <x v="6"/>
    <x v="75"/>
    <x v="170"/>
    <x v="36"/>
    <x v="74"/>
  </r>
  <r>
    <x v="18"/>
    <x v="78"/>
    <x v="7"/>
    <x v="208"/>
    <x v="2"/>
    <x v="17"/>
    <x v="64"/>
    <x v="47"/>
    <x v="26"/>
    <x v="1"/>
    <x v="1"/>
    <x v="1"/>
    <x v="3"/>
    <x v="79"/>
    <x v="4"/>
    <x v="49"/>
    <x v="47"/>
    <x v="66"/>
    <x v="71"/>
    <x v="54"/>
    <x v="48"/>
    <x v="16"/>
    <x v="5"/>
    <x v="1"/>
    <x v="2"/>
    <x v="1"/>
    <x v="157"/>
    <x v="1"/>
    <x v="2"/>
    <x v="1"/>
    <x v="1"/>
    <x v="2"/>
    <x v="1"/>
    <x v="60"/>
    <x v="18"/>
    <x v="12"/>
    <x v="9"/>
    <x v="26"/>
    <x v="62"/>
    <x v="40"/>
    <x v="6"/>
    <x v="75"/>
    <x v="170"/>
    <x v="36"/>
    <x v="67"/>
  </r>
  <r>
    <x v="20"/>
    <x v="80"/>
    <x v="7"/>
    <x v="82"/>
    <x v="2"/>
    <x v="17"/>
    <x v="111"/>
    <x v="47"/>
    <x v="26"/>
    <x v="1"/>
    <x v="3"/>
    <x v="3"/>
    <x v="4"/>
    <x v="127"/>
    <x v="4"/>
    <x v="82"/>
    <x v="75"/>
    <x v="113"/>
    <x v="121"/>
    <x v="93"/>
    <x v="48"/>
    <x v="16"/>
    <x v="5"/>
    <x v="1"/>
    <x v="1"/>
    <x v="0"/>
    <x v="270"/>
    <x v="1"/>
    <x v="2"/>
    <x v="2"/>
    <x v="2"/>
    <x v="2"/>
    <x v="1"/>
    <x v="60"/>
    <x v="18"/>
    <x v="12"/>
    <x v="9"/>
    <x v="26"/>
    <x v="68"/>
    <x v="40"/>
    <x v="6"/>
    <x v="75"/>
    <x v="115"/>
    <x v="134"/>
    <x v="74"/>
  </r>
  <r>
    <x v="21"/>
    <x v="83"/>
    <x v="7"/>
    <x v="261"/>
    <x v="2"/>
    <x v="17"/>
    <x v="111"/>
    <x v="47"/>
    <x v="26"/>
    <x v="1"/>
    <x v="3"/>
    <x v="3"/>
    <x v="4"/>
    <x v="127"/>
    <x v="4"/>
    <x v="82"/>
    <x v="75"/>
    <x v="113"/>
    <x v="121"/>
    <x v="93"/>
    <x v="48"/>
    <x v="16"/>
    <x v="5"/>
    <x v="1"/>
    <x v="1"/>
    <x v="0"/>
    <x v="270"/>
    <x v="1"/>
    <x v="2"/>
    <x v="2"/>
    <x v="2"/>
    <x v="2"/>
    <x v="1"/>
    <x v="5"/>
    <x v="12"/>
    <x v="3"/>
    <x v="4"/>
    <x v="5"/>
    <x v="114"/>
    <x v="40"/>
    <x v="3"/>
    <x v="40"/>
    <x v="170"/>
    <x v="134"/>
    <x v="12"/>
  </r>
  <r>
    <x v="21"/>
    <x v="84"/>
    <x v="7"/>
    <x v="70"/>
    <x v="2"/>
    <x v="17"/>
    <x v="111"/>
    <x v="47"/>
    <x v="26"/>
    <x v="1"/>
    <x v="3"/>
    <x v="3"/>
    <x v="4"/>
    <x v="127"/>
    <x v="4"/>
    <x v="82"/>
    <x v="75"/>
    <x v="113"/>
    <x v="121"/>
    <x v="93"/>
    <x v="48"/>
    <x v="16"/>
    <x v="5"/>
    <x v="1"/>
    <x v="1"/>
    <x v="0"/>
    <x v="270"/>
    <x v="1"/>
    <x v="2"/>
    <x v="2"/>
    <x v="2"/>
    <x v="2"/>
    <x v="1"/>
    <x v="15"/>
    <x v="10"/>
    <x v="12"/>
    <x v="4"/>
    <x v="26"/>
    <x v="111"/>
    <x v="40"/>
    <x v="3"/>
    <x v="41"/>
    <x v="170"/>
    <x v="134"/>
    <x v="40"/>
  </r>
  <r>
    <x v="21"/>
    <x v="85"/>
    <x v="7"/>
    <x v="388"/>
    <x v="2"/>
    <x v="17"/>
    <x v="111"/>
    <x v="47"/>
    <x v="26"/>
    <x v="1"/>
    <x v="3"/>
    <x v="3"/>
    <x v="4"/>
    <x v="127"/>
    <x v="4"/>
    <x v="82"/>
    <x v="75"/>
    <x v="113"/>
    <x v="121"/>
    <x v="93"/>
    <x v="48"/>
    <x v="16"/>
    <x v="5"/>
    <x v="1"/>
    <x v="1"/>
    <x v="0"/>
    <x v="270"/>
    <x v="1"/>
    <x v="2"/>
    <x v="2"/>
    <x v="2"/>
    <x v="2"/>
    <x v="1"/>
    <x v="60"/>
    <x v="18"/>
    <x v="12"/>
    <x v="9"/>
    <x v="26"/>
    <x v="111"/>
    <x v="40"/>
    <x v="3"/>
    <x v="75"/>
    <x v="125"/>
    <x v="134"/>
    <x v="74"/>
  </r>
  <r>
    <x v="21"/>
    <x v="87"/>
    <x v="7"/>
    <x v="296"/>
    <x v="2"/>
    <x v="17"/>
    <x v="111"/>
    <x v="47"/>
    <x v="26"/>
    <x v="1"/>
    <x v="3"/>
    <x v="3"/>
    <x v="4"/>
    <x v="127"/>
    <x v="4"/>
    <x v="82"/>
    <x v="75"/>
    <x v="113"/>
    <x v="121"/>
    <x v="93"/>
    <x v="48"/>
    <x v="16"/>
    <x v="5"/>
    <x v="1"/>
    <x v="1"/>
    <x v="0"/>
    <x v="270"/>
    <x v="1"/>
    <x v="2"/>
    <x v="2"/>
    <x v="2"/>
    <x v="2"/>
    <x v="1"/>
    <x v="14"/>
    <x v="12"/>
    <x v="3"/>
    <x v="4"/>
    <x v="26"/>
    <x v="114"/>
    <x v="40"/>
    <x v="3"/>
    <x v="46"/>
    <x v="170"/>
    <x v="134"/>
    <x v="25"/>
  </r>
  <r>
    <x v="21"/>
    <x v="89"/>
    <x v="7"/>
    <x v="61"/>
    <x v="0"/>
    <x v="17"/>
    <x v="111"/>
    <x v="47"/>
    <x v="26"/>
    <x v="1"/>
    <x v="3"/>
    <x v="3"/>
    <x v="4"/>
    <x v="127"/>
    <x v="4"/>
    <x v="82"/>
    <x v="75"/>
    <x v="113"/>
    <x v="121"/>
    <x v="93"/>
    <x v="48"/>
    <x v="16"/>
    <x v="5"/>
    <x v="1"/>
    <x v="1"/>
    <x v="0"/>
    <x v="270"/>
    <x v="1"/>
    <x v="2"/>
    <x v="2"/>
    <x v="2"/>
    <x v="2"/>
    <x v="1"/>
    <x v="14"/>
    <x v="12"/>
    <x v="3"/>
    <x v="4"/>
    <x v="7"/>
    <x v="114"/>
    <x v="40"/>
    <x v="3"/>
    <x v="50"/>
    <x v="170"/>
    <x v="134"/>
    <x v="16"/>
  </r>
  <r>
    <x v="21"/>
    <x v="90"/>
    <x v="7"/>
    <x v="38"/>
    <x v="2"/>
    <x v="17"/>
    <x v="111"/>
    <x v="47"/>
    <x v="26"/>
    <x v="1"/>
    <x v="3"/>
    <x v="3"/>
    <x v="4"/>
    <x v="127"/>
    <x v="4"/>
    <x v="82"/>
    <x v="75"/>
    <x v="113"/>
    <x v="121"/>
    <x v="93"/>
    <x v="48"/>
    <x v="16"/>
    <x v="5"/>
    <x v="1"/>
    <x v="1"/>
    <x v="0"/>
    <x v="270"/>
    <x v="1"/>
    <x v="2"/>
    <x v="2"/>
    <x v="2"/>
    <x v="2"/>
    <x v="1"/>
    <x v="14"/>
    <x v="12"/>
    <x v="3"/>
    <x v="4"/>
    <x v="26"/>
    <x v="111"/>
    <x v="40"/>
    <x v="3"/>
    <x v="44"/>
    <x v="170"/>
    <x v="134"/>
    <x v="32"/>
  </r>
  <r>
    <x v="21"/>
    <x v="91"/>
    <x v="7"/>
    <x v="196"/>
    <x v="2"/>
    <x v="17"/>
    <x v="111"/>
    <x v="47"/>
    <x v="26"/>
    <x v="1"/>
    <x v="3"/>
    <x v="3"/>
    <x v="4"/>
    <x v="127"/>
    <x v="4"/>
    <x v="82"/>
    <x v="75"/>
    <x v="113"/>
    <x v="121"/>
    <x v="93"/>
    <x v="48"/>
    <x v="16"/>
    <x v="5"/>
    <x v="1"/>
    <x v="1"/>
    <x v="0"/>
    <x v="270"/>
    <x v="1"/>
    <x v="2"/>
    <x v="2"/>
    <x v="2"/>
    <x v="2"/>
    <x v="1"/>
    <x v="25"/>
    <x v="12"/>
    <x v="3"/>
    <x v="4"/>
    <x v="8"/>
    <x v="111"/>
    <x v="40"/>
    <x v="5"/>
    <x v="39"/>
    <x v="170"/>
    <x v="134"/>
    <x v="36"/>
  </r>
  <r>
    <x v="21"/>
    <x v="93"/>
    <x v="7"/>
    <x v="195"/>
    <x v="2"/>
    <x v="17"/>
    <x v="111"/>
    <x v="47"/>
    <x v="26"/>
    <x v="1"/>
    <x v="3"/>
    <x v="3"/>
    <x v="4"/>
    <x v="127"/>
    <x v="4"/>
    <x v="82"/>
    <x v="75"/>
    <x v="113"/>
    <x v="121"/>
    <x v="93"/>
    <x v="48"/>
    <x v="16"/>
    <x v="5"/>
    <x v="1"/>
    <x v="1"/>
    <x v="0"/>
    <x v="270"/>
    <x v="1"/>
    <x v="2"/>
    <x v="2"/>
    <x v="2"/>
    <x v="2"/>
    <x v="1"/>
    <x v="14"/>
    <x v="12"/>
    <x v="3"/>
    <x v="4"/>
    <x v="26"/>
    <x v="111"/>
    <x v="40"/>
    <x v="3"/>
    <x v="39"/>
    <x v="170"/>
    <x v="134"/>
    <x v="30"/>
  </r>
  <r>
    <x v="21"/>
    <x v="99"/>
    <x v="7"/>
    <x v="371"/>
    <x v="2"/>
    <x v="17"/>
    <x v="59"/>
    <x v="47"/>
    <x v="26"/>
    <x v="1"/>
    <x v="1"/>
    <x v="1"/>
    <x v="3"/>
    <x v="84"/>
    <x v="4"/>
    <x v="54"/>
    <x v="50"/>
    <x v="61"/>
    <x v="64"/>
    <x v="93"/>
    <x v="48"/>
    <x v="16"/>
    <x v="5"/>
    <x v="1"/>
    <x v="1"/>
    <x v="0"/>
    <x v="270"/>
    <x v="1"/>
    <x v="2"/>
    <x v="1"/>
    <x v="1"/>
    <x v="2"/>
    <x v="1"/>
    <x v="60"/>
    <x v="18"/>
    <x v="12"/>
    <x v="9"/>
    <x v="26"/>
    <x v="68"/>
    <x v="40"/>
    <x v="6"/>
    <x v="75"/>
    <x v="170"/>
    <x v="36"/>
    <x v="72"/>
  </r>
  <r>
    <x v="23"/>
    <x v="111"/>
    <x v="7"/>
    <x v="330"/>
    <x v="2"/>
    <x v="17"/>
    <x v="113"/>
    <x v="28"/>
    <x v="26"/>
    <x v="1"/>
    <x v="3"/>
    <x v="3"/>
    <x v="4"/>
    <x v="127"/>
    <x v="4"/>
    <x v="82"/>
    <x v="75"/>
    <x v="116"/>
    <x v="123"/>
    <x v="93"/>
    <x v="48"/>
    <x v="16"/>
    <x v="5"/>
    <x v="1"/>
    <x v="4"/>
    <x v="5"/>
    <x v="270"/>
    <x v="1"/>
    <x v="2"/>
    <x v="2"/>
    <x v="2"/>
    <x v="2"/>
    <x v="1"/>
    <x v="60"/>
    <x v="18"/>
    <x v="12"/>
    <x v="9"/>
    <x v="26"/>
    <x v="115"/>
    <x v="68"/>
    <x v="6"/>
    <x v="75"/>
    <x v="86"/>
    <x v="134"/>
    <x v="74"/>
  </r>
  <r>
    <x v="23"/>
    <x v="105"/>
    <x v="7"/>
    <x v="212"/>
    <x v="2"/>
    <x v="17"/>
    <x v="64"/>
    <x v="28"/>
    <x v="26"/>
    <x v="1"/>
    <x v="1"/>
    <x v="1"/>
    <x v="3"/>
    <x v="79"/>
    <x v="3"/>
    <x v="49"/>
    <x v="47"/>
    <x v="66"/>
    <x v="69"/>
    <x v="93"/>
    <x v="48"/>
    <x v="16"/>
    <x v="5"/>
    <x v="1"/>
    <x v="1"/>
    <x v="0"/>
    <x v="270"/>
    <x v="1"/>
    <x v="2"/>
    <x v="0"/>
    <x v="0"/>
    <x v="2"/>
    <x v="1"/>
    <x v="41"/>
    <x v="8"/>
    <x v="11"/>
    <x v="4"/>
    <x v="26"/>
    <x v="68"/>
    <x v="24"/>
    <x v="3"/>
    <x v="51"/>
    <x v="170"/>
    <x v="77"/>
    <x v="18"/>
  </r>
  <r>
    <x v="23"/>
    <x v="106"/>
    <x v="7"/>
    <x v="262"/>
    <x v="1"/>
    <x v="17"/>
    <x v="111"/>
    <x v="28"/>
    <x v="26"/>
    <x v="1"/>
    <x v="3"/>
    <x v="3"/>
    <x v="4"/>
    <x v="127"/>
    <x v="4"/>
    <x v="82"/>
    <x v="75"/>
    <x v="113"/>
    <x v="121"/>
    <x v="93"/>
    <x v="48"/>
    <x v="16"/>
    <x v="5"/>
    <x v="1"/>
    <x v="1"/>
    <x v="0"/>
    <x v="270"/>
    <x v="1"/>
    <x v="2"/>
    <x v="2"/>
    <x v="2"/>
    <x v="2"/>
    <x v="1"/>
    <x v="37"/>
    <x v="8"/>
    <x v="12"/>
    <x v="9"/>
    <x v="26"/>
    <x v="60"/>
    <x v="24"/>
    <x v="5"/>
    <x v="52"/>
    <x v="95"/>
    <x v="134"/>
    <x v="19"/>
  </r>
  <r>
    <x v="23"/>
    <x v="109"/>
    <x v="7"/>
    <x v="228"/>
    <x v="3"/>
    <x v="17"/>
    <x v="65"/>
    <x v="28"/>
    <x v="26"/>
    <x v="1"/>
    <x v="1"/>
    <x v="1"/>
    <x v="3"/>
    <x v="79"/>
    <x v="3"/>
    <x v="49"/>
    <x v="47"/>
    <x v="67"/>
    <x v="70"/>
    <x v="93"/>
    <x v="48"/>
    <x v="16"/>
    <x v="5"/>
    <x v="1"/>
    <x v="1"/>
    <x v="0"/>
    <x v="270"/>
    <x v="1"/>
    <x v="2"/>
    <x v="0"/>
    <x v="0"/>
    <x v="2"/>
    <x v="1"/>
    <x v="47"/>
    <x v="8"/>
    <x v="11"/>
    <x v="4"/>
    <x v="26"/>
    <x v="69"/>
    <x v="24"/>
    <x v="3"/>
    <x v="53"/>
    <x v="170"/>
    <x v="99"/>
    <x v="21"/>
  </r>
  <r>
    <x v="24"/>
    <x v="114"/>
    <x v="7"/>
    <x v="80"/>
    <x v="2"/>
    <x v="17"/>
    <x v="65"/>
    <x v="47"/>
    <x v="26"/>
    <x v="1"/>
    <x v="1"/>
    <x v="1"/>
    <x v="3"/>
    <x v="125"/>
    <x v="1"/>
    <x v="82"/>
    <x v="73"/>
    <x v="67"/>
    <x v="70"/>
    <x v="93"/>
    <x v="48"/>
    <x v="16"/>
    <x v="5"/>
    <x v="1"/>
    <x v="1"/>
    <x v="0"/>
    <x v="270"/>
    <x v="1"/>
    <x v="2"/>
    <x v="1"/>
    <x v="1"/>
    <x v="2"/>
    <x v="1"/>
    <x v="60"/>
    <x v="18"/>
    <x v="12"/>
    <x v="9"/>
    <x v="26"/>
    <x v="69"/>
    <x v="40"/>
    <x v="6"/>
    <x v="75"/>
    <x v="170"/>
    <x v="134"/>
    <x v="74"/>
  </r>
  <r>
    <x v="26"/>
    <x v="116"/>
    <x v="7"/>
    <x v="162"/>
    <x v="2"/>
    <x v="17"/>
    <x v="60"/>
    <x v="47"/>
    <x v="26"/>
    <x v="1"/>
    <x v="1"/>
    <x v="1"/>
    <x v="3"/>
    <x v="83"/>
    <x v="4"/>
    <x v="53"/>
    <x v="49"/>
    <x v="62"/>
    <x v="65"/>
    <x v="93"/>
    <x v="48"/>
    <x v="16"/>
    <x v="5"/>
    <x v="1"/>
    <x v="1"/>
    <x v="0"/>
    <x v="270"/>
    <x v="1"/>
    <x v="2"/>
    <x v="1"/>
    <x v="1"/>
    <x v="2"/>
    <x v="1"/>
    <x v="29"/>
    <x v="18"/>
    <x v="12"/>
    <x v="9"/>
    <x v="26"/>
    <x v="69"/>
    <x v="40"/>
    <x v="6"/>
    <x v="75"/>
    <x v="170"/>
    <x v="36"/>
    <x v="65"/>
  </r>
  <r>
    <x v="7"/>
    <x v="41"/>
    <x v="7"/>
    <x v="182"/>
    <x v="2"/>
    <x v="17"/>
    <x v="73"/>
    <x v="47"/>
    <x v="26"/>
    <x v="1"/>
    <x v="1"/>
    <x v="1"/>
    <x v="3"/>
    <x v="83"/>
    <x v="4"/>
    <x v="53"/>
    <x v="49"/>
    <x v="75"/>
    <x v="78"/>
    <x v="93"/>
    <x v="48"/>
    <x v="16"/>
    <x v="5"/>
    <x v="1"/>
    <x v="1"/>
    <x v="5"/>
    <x v="270"/>
    <x v="1"/>
    <x v="2"/>
    <x v="1"/>
    <x v="1"/>
    <x v="2"/>
    <x v="1"/>
    <x v="60"/>
    <x v="18"/>
    <x v="12"/>
    <x v="9"/>
    <x v="26"/>
    <x v="115"/>
    <x v="68"/>
    <x v="6"/>
    <x v="75"/>
    <x v="170"/>
    <x v="36"/>
    <x v="74"/>
  </r>
  <r>
    <x v="26"/>
    <x v="118"/>
    <x v="7"/>
    <x v="161"/>
    <x v="2"/>
    <x v="17"/>
    <x v="111"/>
    <x v="47"/>
    <x v="26"/>
    <x v="1"/>
    <x v="3"/>
    <x v="3"/>
    <x v="4"/>
    <x v="127"/>
    <x v="4"/>
    <x v="82"/>
    <x v="75"/>
    <x v="113"/>
    <x v="121"/>
    <x v="93"/>
    <x v="48"/>
    <x v="16"/>
    <x v="5"/>
    <x v="1"/>
    <x v="1"/>
    <x v="0"/>
    <x v="270"/>
    <x v="1"/>
    <x v="2"/>
    <x v="2"/>
    <x v="2"/>
    <x v="2"/>
    <x v="1"/>
    <x v="49"/>
    <x v="18"/>
    <x v="12"/>
    <x v="9"/>
    <x v="26"/>
    <x v="71"/>
    <x v="40"/>
    <x v="6"/>
    <x v="75"/>
    <x v="52"/>
    <x v="134"/>
    <x v="71"/>
  </r>
  <r>
    <x v="27"/>
    <x v="124"/>
    <x v="7"/>
    <x v="19"/>
    <x v="2"/>
    <x v="17"/>
    <x v="62"/>
    <x v="66"/>
    <x v="26"/>
    <x v="1"/>
    <x v="1"/>
    <x v="1"/>
    <x v="3"/>
    <x v="84"/>
    <x v="4"/>
    <x v="54"/>
    <x v="50"/>
    <x v="64"/>
    <x v="67"/>
    <x v="93"/>
    <x v="48"/>
    <x v="16"/>
    <x v="5"/>
    <x v="1"/>
    <x v="1"/>
    <x v="0"/>
    <x v="270"/>
    <x v="1"/>
    <x v="2"/>
    <x v="1"/>
    <x v="1"/>
    <x v="2"/>
    <x v="1"/>
    <x v="1"/>
    <x v="15"/>
    <x v="9"/>
    <x v="8"/>
    <x v="10"/>
    <x v="66"/>
    <x v="58"/>
    <x v="3"/>
    <x v="56"/>
    <x v="170"/>
    <x v="115"/>
    <x v="29"/>
  </r>
  <r>
    <x v="27"/>
    <x v="127"/>
    <x v="7"/>
    <x v="134"/>
    <x v="2"/>
    <x v="17"/>
    <x v="69"/>
    <x v="66"/>
    <x v="26"/>
    <x v="1"/>
    <x v="1"/>
    <x v="1"/>
    <x v="3"/>
    <x v="83"/>
    <x v="3"/>
    <x v="53"/>
    <x v="49"/>
    <x v="71"/>
    <x v="75"/>
    <x v="58"/>
    <x v="48"/>
    <x v="16"/>
    <x v="5"/>
    <x v="1"/>
    <x v="2"/>
    <x v="1"/>
    <x v="23"/>
    <x v="1"/>
    <x v="2"/>
    <x v="0"/>
    <x v="0"/>
    <x v="2"/>
    <x v="1"/>
    <x v="48"/>
    <x v="15"/>
    <x v="9"/>
    <x v="8"/>
    <x v="16"/>
    <x v="111"/>
    <x v="58"/>
    <x v="5"/>
    <x v="58"/>
    <x v="124"/>
    <x v="107"/>
    <x v="3"/>
  </r>
  <r>
    <x v="27"/>
    <x v="129"/>
    <x v="7"/>
    <x v="240"/>
    <x v="3"/>
    <x v="17"/>
    <x v="61"/>
    <x v="66"/>
    <x v="26"/>
    <x v="1"/>
    <x v="1"/>
    <x v="1"/>
    <x v="3"/>
    <x v="83"/>
    <x v="3"/>
    <x v="53"/>
    <x v="49"/>
    <x v="63"/>
    <x v="66"/>
    <x v="93"/>
    <x v="48"/>
    <x v="16"/>
    <x v="5"/>
    <x v="1"/>
    <x v="1"/>
    <x v="0"/>
    <x v="270"/>
    <x v="1"/>
    <x v="2"/>
    <x v="1"/>
    <x v="1"/>
    <x v="2"/>
    <x v="1"/>
    <x v="45"/>
    <x v="18"/>
    <x v="12"/>
    <x v="9"/>
    <x v="26"/>
    <x v="66"/>
    <x v="58"/>
    <x v="3"/>
    <x v="2"/>
    <x v="170"/>
    <x v="132"/>
    <x v="53"/>
  </r>
  <r>
    <x v="27"/>
    <x v="130"/>
    <x v="7"/>
    <x v="301"/>
    <x v="2"/>
    <x v="17"/>
    <x v="59"/>
    <x v="66"/>
    <x v="26"/>
    <x v="1"/>
    <x v="1"/>
    <x v="1"/>
    <x v="3"/>
    <x v="83"/>
    <x v="3"/>
    <x v="53"/>
    <x v="49"/>
    <x v="61"/>
    <x v="64"/>
    <x v="93"/>
    <x v="48"/>
    <x v="16"/>
    <x v="5"/>
    <x v="1"/>
    <x v="1"/>
    <x v="0"/>
    <x v="270"/>
    <x v="1"/>
    <x v="2"/>
    <x v="1"/>
    <x v="1"/>
    <x v="2"/>
    <x v="1"/>
    <x v="59"/>
    <x v="15"/>
    <x v="9"/>
    <x v="8"/>
    <x v="26"/>
    <x v="63"/>
    <x v="58"/>
    <x v="3"/>
    <x v="59"/>
    <x v="170"/>
    <x v="102"/>
    <x v="41"/>
  </r>
  <r>
    <x v="27"/>
    <x v="131"/>
    <x v="7"/>
    <x v="107"/>
    <x v="2"/>
    <x v="17"/>
    <x v="60"/>
    <x v="66"/>
    <x v="26"/>
    <x v="1"/>
    <x v="1"/>
    <x v="1"/>
    <x v="3"/>
    <x v="84"/>
    <x v="3"/>
    <x v="54"/>
    <x v="50"/>
    <x v="62"/>
    <x v="65"/>
    <x v="93"/>
    <x v="48"/>
    <x v="16"/>
    <x v="5"/>
    <x v="1"/>
    <x v="1"/>
    <x v="5"/>
    <x v="270"/>
    <x v="1"/>
    <x v="2"/>
    <x v="1"/>
    <x v="1"/>
    <x v="2"/>
    <x v="1"/>
    <x v="60"/>
    <x v="18"/>
    <x v="12"/>
    <x v="9"/>
    <x v="26"/>
    <x v="115"/>
    <x v="68"/>
    <x v="6"/>
    <x v="75"/>
    <x v="170"/>
    <x v="111"/>
    <x v="74"/>
  </r>
  <r>
    <x v="27"/>
    <x v="133"/>
    <x v="7"/>
    <x v="227"/>
    <x v="2"/>
    <x v="17"/>
    <x v="64"/>
    <x v="66"/>
    <x v="26"/>
    <x v="1"/>
    <x v="1"/>
    <x v="1"/>
    <x v="3"/>
    <x v="83"/>
    <x v="3"/>
    <x v="53"/>
    <x v="49"/>
    <x v="66"/>
    <x v="69"/>
    <x v="93"/>
    <x v="48"/>
    <x v="16"/>
    <x v="5"/>
    <x v="1"/>
    <x v="1"/>
    <x v="0"/>
    <x v="270"/>
    <x v="1"/>
    <x v="2"/>
    <x v="1"/>
    <x v="1"/>
    <x v="2"/>
    <x v="1"/>
    <x v="43"/>
    <x v="15"/>
    <x v="9"/>
    <x v="8"/>
    <x v="21"/>
    <x v="68"/>
    <x v="58"/>
    <x v="3"/>
    <x v="61"/>
    <x v="170"/>
    <x v="64"/>
    <x v="23"/>
  </r>
  <r>
    <x v="27"/>
    <x v="134"/>
    <x v="7"/>
    <x v="276"/>
    <x v="2"/>
    <x v="17"/>
    <x v="64"/>
    <x v="66"/>
    <x v="26"/>
    <x v="1"/>
    <x v="1"/>
    <x v="1"/>
    <x v="3"/>
    <x v="83"/>
    <x v="3"/>
    <x v="53"/>
    <x v="49"/>
    <x v="66"/>
    <x v="72"/>
    <x v="55"/>
    <x v="48"/>
    <x v="16"/>
    <x v="5"/>
    <x v="1"/>
    <x v="2"/>
    <x v="1"/>
    <x v="199"/>
    <x v="1"/>
    <x v="2"/>
    <x v="1"/>
    <x v="1"/>
    <x v="2"/>
    <x v="1"/>
    <x v="50"/>
    <x v="15"/>
    <x v="8"/>
    <x v="8"/>
    <x v="26"/>
    <x v="68"/>
    <x v="58"/>
    <x v="3"/>
    <x v="62"/>
    <x v="170"/>
    <x v="104"/>
    <x v="24"/>
  </r>
  <r>
    <x v="29"/>
    <x v="138"/>
    <x v="7"/>
    <x v="293"/>
    <x v="2"/>
    <x v="17"/>
    <x v="65"/>
    <x v="66"/>
    <x v="26"/>
    <x v="1"/>
    <x v="1"/>
    <x v="1"/>
    <x v="3"/>
    <x v="83"/>
    <x v="4"/>
    <x v="53"/>
    <x v="49"/>
    <x v="67"/>
    <x v="72"/>
    <x v="55"/>
    <x v="48"/>
    <x v="16"/>
    <x v="5"/>
    <x v="1"/>
    <x v="2"/>
    <x v="1"/>
    <x v="143"/>
    <x v="1"/>
    <x v="2"/>
    <x v="1"/>
    <x v="1"/>
    <x v="2"/>
    <x v="1"/>
    <x v="56"/>
    <x v="11"/>
    <x v="12"/>
    <x v="5"/>
    <x v="26"/>
    <x v="69"/>
    <x v="58"/>
    <x v="3"/>
    <x v="63"/>
    <x v="170"/>
    <x v="36"/>
    <x v="47"/>
  </r>
  <r>
    <x v="31"/>
    <x v="140"/>
    <x v="7"/>
    <x v="311"/>
    <x v="2"/>
    <x v="17"/>
    <x v="111"/>
    <x v="47"/>
    <x v="26"/>
    <x v="1"/>
    <x v="3"/>
    <x v="3"/>
    <x v="4"/>
    <x v="127"/>
    <x v="4"/>
    <x v="82"/>
    <x v="75"/>
    <x v="113"/>
    <x v="121"/>
    <x v="93"/>
    <x v="48"/>
    <x v="16"/>
    <x v="5"/>
    <x v="1"/>
    <x v="1"/>
    <x v="0"/>
    <x v="270"/>
    <x v="1"/>
    <x v="2"/>
    <x v="2"/>
    <x v="2"/>
    <x v="2"/>
    <x v="1"/>
    <x v="8"/>
    <x v="18"/>
    <x v="12"/>
    <x v="9"/>
    <x v="26"/>
    <x v="111"/>
    <x v="40"/>
    <x v="4"/>
    <x v="69"/>
    <x v="170"/>
    <x v="134"/>
    <x v="61"/>
  </r>
  <r>
    <x v="32"/>
    <x v="30"/>
    <x v="7"/>
    <x v="90"/>
    <x v="2"/>
    <x v="17"/>
    <x v="111"/>
    <x v="66"/>
    <x v="26"/>
    <x v="1"/>
    <x v="3"/>
    <x v="3"/>
    <x v="4"/>
    <x v="127"/>
    <x v="4"/>
    <x v="82"/>
    <x v="75"/>
    <x v="113"/>
    <x v="121"/>
    <x v="93"/>
    <x v="48"/>
    <x v="16"/>
    <x v="5"/>
    <x v="1"/>
    <x v="1"/>
    <x v="0"/>
    <x v="270"/>
    <x v="1"/>
    <x v="2"/>
    <x v="2"/>
    <x v="2"/>
    <x v="2"/>
    <x v="1"/>
    <x v="20"/>
    <x v="17"/>
    <x v="12"/>
    <x v="7"/>
    <x v="4"/>
    <x v="111"/>
    <x v="58"/>
    <x v="5"/>
    <x v="17"/>
    <x v="98"/>
    <x v="134"/>
    <x v="0"/>
  </r>
  <r>
    <x v="33"/>
    <x v="141"/>
    <x v="7"/>
    <x v="257"/>
    <x v="2"/>
    <x v="17"/>
    <x v="111"/>
    <x v="66"/>
    <x v="26"/>
    <x v="1"/>
    <x v="3"/>
    <x v="3"/>
    <x v="4"/>
    <x v="127"/>
    <x v="4"/>
    <x v="82"/>
    <x v="75"/>
    <x v="113"/>
    <x v="121"/>
    <x v="93"/>
    <x v="48"/>
    <x v="16"/>
    <x v="5"/>
    <x v="1"/>
    <x v="1"/>
    <x v="0"/>
    <x v="270"/>
    <x v="1"/>
    <x v="2"/>
    <x v="2"/>
    <x v="2"/>
    <x v="2"/>
    <x v="1"/>
    <x v="46"/>
    <x v="4"/>
    <x v="12"/>
    <x v="1"/>
    <x v="26"/>
    <x v="111"/>
    <x v="58"/>
    <x v="5"/>
    <x v="70"/>
    <x v="98"/>
    <x v="134"/>
    <x v="1"/>
  </r>
  <r>
    <x v="34"/>
    <x v="142"/>
    <x v="7"/>
    <x v="236"/>
    <x v="2"/>
    <x v="17"/>
    <x v="58"/>
    <x v="47"/>
    <x v="26"/>
    <x v="1"/>
    <x v="1"/>
    <x v="1"/>
    <x v="3"/>
    <x v="80"/>
    <x v="4"/>
    <x v="52"/>
    <x v="48"/>
    <x v="60"/>
    <x v="63"/>
    <x v="93"/>
    <x v="48"/>
    <x v="16"/>
    <x v="5"/>
    <x v="1"/>
    <x v="1"/>
    <x v="0"/>
    <x v="270"/>
    <x v="1"/>
    <x v="2"/>
    <x v="1"/>
    <x v="1"/>
    <x v="2"/>
    <x v="1"/>
    <x v="32"/>
    <x v="18"/>
    <x v="12"/>
    <x v="9"/>
    <x v="26"/>
    <x v="62"/>
    <x v="40"/>
    <x v="6"/>
    <x v="75"/>
    <x v="170"/>
    <x v="36"/>
    <x v="70"/>
  </r>
  <r>
    <x v="36"/>
    <x v="145"/>
    <x v="7"/>
    <x v="231"/>
    <x v="2"/>
    <x v="17"/>
    <x v="68"/>
    <x v="28"/>
    <x v="26"/>
    <x v="1"/>
    <x v="1"/>
    <x v="1"/>
    <x v="3"/>
    <x v="79"/>
    <x v="3"/>
    <x v="49"/>
    <x v="47"/>
    <x v="70"/>
    <x v="73"/>
    <x v="93"/>
    <x v="48"/>
    <x v="16"/>
    <x v="5"/>
    <x v="1"/>
    <x v="1"/>
    <x v="0"/>
    <x v="270"/>
    <x v="1"/>
    <x v="2"/>
    <x v="1"/>
    <x v="1"/>
    <x v="2"/>
    <x v="1"/>
    <x v="60"/>
    <x v="18"/>
    <x v="12"/>
    <x v="9"/>
    <x v="26"/>
    <x v="70"/>
    <x v="24"/>
    <x v="6"/>
    <x v="75"/>
    <x v="170"/>
    <x v="98"/>
    <x v="74"/>
  </r>
  <r>
    <x v="36"/>
    <x v="144"/>
    <x v="7"/>
    <x v="389"/>
    <x v="6"/>
    <x v="17"/>
    <x v="111"/>
    <x v="28"/>
    <x v="26"/>
    <x v="1"/>
    <x v="3"/>
    <x v="3"/>
    <x v="4"/>
    <x v="127"/>
    <x v="4"/>
    <x v="82"/>
    <x v="75"/>
    <x v="113"/>
    <x v="121"/>
    <x v="93"/>
    <x v="48"/>
    <x v="16"/>
    <x v="5"/>
    <x v="1"/>
    <x v="1"/>
    <x v="0"/>
    <x v="270"/>
    <x v="1"/>
    <x v="2"/>
    <x v="2"/>
    <x v="2"/>
    <x v="2"/>
    <x v="1"/>
    <x v="60"/>
    <x v="18"/>
    <x v="12"/>
    <x v="9"/>
    <x v="26"/>
    <x v="114"/>
    <x v="24"/>
    <x v="6"/>
    <x v="75"/>
    <x v="170"/>
    <x v="134"/>
    <x v="74"/>
  </r>
  <r>
    <x v="37"/>
    <x v="147"/>
    <x v="7"/>
    <x v="136"/>
    <x v="2"/>
    <x v="17"/>
    <x v="111"/>
    <x v="47"/>
    <x v="26"/>
    <x v="1"/>
    <x v="3"/>
    <x v="3"/>
    <x v="4"/>
    <x v="127"/>
    <x v="4"/>
    <x v="82"/>
    <x v="75"/>
    <x v="113"/>
    <x v="121"/>
    <x v="93"/>
    <x v="48"/>
    <x v="16"/>
    <x v="5"/>
    <x v="1"/>
    <x v="1"/>
    <x v="0"/>
    <x v="270"/>
    <x v="1"/>
    <x v="2"/>
    <x v="2"/>
    <x v="2"/>
    <x v="2"/>
    <x v="1"/>
    <x v="60"/>
    <x v="18"/>
    <x v="12"/>
    <x v="9"/>
    <x v="26"/>
    <x v="111"/>
    <x v="40"/>
    <x v="6"/>
    <x v="75"/>
    <x v="170"/>
    <x v="134"/>
    <x v="74"/>
  </r>
  <r>
    <x v="37"/>
    <x v="148"/>
    <x v="7"/>
    <x v="136"/>
    <x v="3"/>
    <x v="17"/>
    <x v="61"/>
    <x v="47"/>
    <x v="26"/>
    <x v="1"/>
    <x v="1"/>
    <x v="1"/>
    <x v="3"/>
    <x v="67"/>
    <x v="4"/>
    <x v="40"/>
    <x v="39"/>
    <x v="63"/>
    <x v="66"/>
    <x v="93"/>
    <x v="48"/>
    <x v="16"/>
    <x v="5"/>
    <x v="1"/>
    <x v="1"/>
    <x v="0"/>
    <x v="270"/>
    <x v="1"/>
    <x v="2"/>
    <x v="1"/>
    <x v="1"/>
    <x v="2"/>
    <x v="1"/>
    <x v="60"/>
    <x v="18"/>
    <x v="12"/>
    <x v="9"/>
    <x v="26"/>
    <x v="69"/>
    <x v="40"/>
    <x v="6"/>
    <x v="75"/>
    <x v="155"/>
    <x v="36"/>
    <x v="74"/>
  </r>
  <r>
    <x v="37"/>
    <x v="158"/>
    <x v="7"/>
    <x v="122"/>
    <x v="3"/>
    <x v="17"/>
    <x v="64"/>
    <x v="47"/>
    <x v="26"/>
    <x v="1"/>
    <x v="1"/>
    <x v="1"/>
    <x v="3"/>
    <x v="82"/>
    <x v="4"/>
    <x v="52"/>
    <x v="50"/>
    <x v="66"/>
    <x v="69"/>
    <x v="93"/>
    <x v="48"/>
    <x v="16"/>
    <x v="5"/>
    <x v="1"/>
    <x v="1"/>
    <x v="0"/>
    <x v="270"/>
    <x v="1"/>
    <x v="2"/>
    <x v="1"/>
    <x v="1"/>
    <x v="2"/>
    <x v="1"/>
    <x v="60"/>
    <x v="18"/>
    <x v="12"/>
    <x v="9"/>
    <x v="26"/>
    <x v="62"/>
    <x v="40"/>
    <x v="6"/>
    <x v="75"/>
    <x v="170"/>
    <x v="36"/>
    <x v="74"/>
  </r>
  <r>
    <x v="37"/>
    <x v="154"/>
    <x v="7"/>
    <x v="136"/>
    <x v="6"/>
    <x v="17"/>
    <x v="65"/>
    <x v="47"/>
    <x v="26"/>
    <x v="1"/>
    <x v="1"/>
    <x v="1"/>
    <x v="3"/>
    <x v="82"/>
    <x v="3"/>
    <x v="52"/>
    <x v="50"/>
    <x v="67"/>
    <x v="70"/>
    <x v="93"/>
    <x v="48"/>
    <x v="16"/>
    <x v="5"/>
    <x v="1"/>
    <x v="1"/>
    <x v="0"/>
    <x v="270"/>
    <x v="1"/>
    <x v="2"/>
    <x v="1"/>
    <x v="1"/>
    <x v="2"/>
    <x v="1"/>
    <x v="60"/>
    <x v="18"/>
    <x v="12"/>
    <x v="9"/>
    <x v="26"/>
    <x v="114"/>
    <x v="40"/>
    <x v="6"/>
    <x v="75"/>
    <x v="170"/>
    <x v="117"/>
    <x v="74"/>
  </r>
  <r>
    <x v="38"/>
    <x v="163"/>
    <x v="7"/>
    <x v="159"/>
    <x v="0"/>
    <x v="17"/>
    <x v="111"/>
    <x v="66"/>
    <x v="26"/>
    <x v="1"/>
    <x v="3"/>
    <x v="3"/>
    <x v="4"/>
    <x v="127"/>
    <x v="4"/>
    <x v="82"/>
    <x v="75"/>
    <x v="113"/>
    <x v="121"/>
    <x v="93"/>
    <x v="48"/>
    <x v="16"/>
    <x v="5"/>
    <x v="1"/>
    <x v="1"/>
    <x v="0"/>
    <x v="270"/>
    <x v="1"/>
    <x v="2"/>
    <x v="2"/>
    <x v="2"/>
    <x v="2"/>
    <x v="1"/>
    <x v="54"/>
    <x v="17"/>
    <x v="12"/>
    <x v="3"/>
    <x v="1"/>
    <x v="111"/>
    <x v="58"/>
    <x v="5"/>
    <x v="72"/>
    <x v="98"/>
    <x v="134"/>
    <x v="13"/>
  </r>
  <r>
    <x v="39"/>
    <x v="164"/>
    <x v="7"/>
    <x v="259"/>
    <x v="1"/>
    <x v="17"/>
    <x v="67"/>
    <x v="66"/>
    <x v="26"/>
    <x v="1"/>
    <x v="1"/>
    <x v="1"/>
    <x v="3"/>
    <x v="83"/>
    <x v="4"/>
    <x v="53"/>
    <x v="49"/>
    <x v="69"/>
    <x v="72"/>
    <x v="93"/>
    <x v="48"/>
    <x v="16"/>
    <x v="5"/>
    <x v="1"/>
    <x v="1"/>
    <x v="0"/>
    <x v="270"/>
    <x v="1"/>
    <x v="2"/>
    <x v="1"/>
    <x v="1"/>
    <x v="2"/>
    <x v="1"/>
    <x v="44"/>
    <x v="4"/>
    <x v="12"/>
    <x v="0"/>
    <x v="26"/>
    <x v="111"/>
    <x v="58"/>
    <x v="5"/>
    <x v="74"/>
    <x v="124"/>
    <x v="36"/>
    <x v="22"/>
  </r>
  <r>
    <x v="41"/>
    <x v="166"/>
    <x v="7"/>
    <x v="128"/>
    <x v="1"/>
    <x v="17"/>
    <x v="62"/>
    <x v="28"/>
    <x v="26"/>
    <x v="1"/>
    <x v="1"/>
    <x v="1"/>
    <x v="1"/>
    <x v="125"/>
    <x v="1"/>
    <x v="80"/>
    <x v="73"/>
    <x v="64"/>
    <x v="67"/>
    <x v="93"/>
    <x v="48"/>
    <x v="16"/>
    <x v="5"/>
    <x v="1"/>
    <x v="1"/>
    <x v="0"/>
    <x v="270"/>
    <x v="1"/>
    <x v="2"/>
    <x v="1"/>
    <x v="1"/>
    <x v="2"/>
    <x v="1"/>
    <x v="26"/>
    <x v="18"/>
    <x v="12"/>
    <x v="9"/>
    <x v="26"/>
    <x v="66"/>
    <x v="24"/>
    <x v="6"/>
    <x v="75"/>
    <x v="142"/>
    <x v="134"/>
    <x v="54"/>
  </r>
  <r>
    <x v="10"/>
    <x v="43"/>
    <x v="8"/>
    <x v="346"/>
    <x v="2"/>
    <x v="17"/>
    <x v="111"/>
    <x v="47"/>
    <x v="26"/>
    <x v="1"/>
    <x v="3"/>
    <x v="3"/>
    <x v="4"/>
    <x v="127"/>
    <x v="4"/>
    <x v="82"/>
    <x v="75"/>
    <x v="113"/>
    <x v="121"/>
    <x v="93"/>
    <x v="48"/>
    <x v="16"/>
    <x v="5"/>
    <x v="1"/>
    <x v="1"/>
    <x v="0"/>
    <x v="270"/>
    <x v="1"/>
    <x v="2"/>
    <x v="2"/>
    <x v="2"/>
    <x v="2"/>
    <x v="1"/>
    <x v="60"/>
    <x v="18"/>
    <x v="12"/>
    <x v="9"/>
    <x v="26"/>
    <x v="72"/>
    <x v="40"/>
    <x v="3"/>
    <x v="75"/>
    <x v="116"/>
    <x v="134"/>
    <x v="73"/>
  </r>
  <r>
    <x v="17"/>
    <x v="76"/>
    <x v="8"/>
    <x v="155"/>
    <x v="2"/>
    <x v="17"/>
    <x v="70"/>
    <x v="47"/>
    <x v="26"/>
    <x v="1"/>
    <x v="1"/>
    <x v="1"/>
    <x v="3"/>
    <x v="80"/>
    <x v="4"/>
    <x v="50"/>
    <x v="48"/>
    <x v="72"/>
    <x v="75"/>
    <x v="93"/>
    <x v="48"/>
    <x v="16"/>
    <x v="5"/>
    <x v="1"/>
    <x v="4"/>
    <x v="5"/>
    <x v="270"/>
    <x v="1"/>
    <x v="2"/>
    <x v="1"/>
    <x v="1"/>
    <x v="2"/>
    <x v="1"/>
    <x v="60"/>
    <x v="18"/>
    <x v="12"/>
    <x v="9"/>
    <x v="26"/>
    <x v="71"/>
    <x v="40"/>
    <x v="6"/>
    <x v="75"/>
    <x v="170"/>
    <x v="36"/>
    <x v="74"/>
  </r>
  <r>
    <x v="18"/>
    <x v="78"/>
    <x v="8"/>
    <x v="208"/>
    <x v="2"/>
    <x v="17"/>
    <x v="111"/>
    <x v="47"/>
    <x v="26"/>
    <x v="1"/>
    <x v="3"/>
    <x v="3"/>
    <x v="4"/>
    <x v="127"/>
    <x v="4"/>
    <x v="82"/>
    <x v="75"/>
    <x v="113"/>
    <x v="121"/>
    <x v="93"/>
    <x v="48"/>
    <x v="16"/>
    <x v="5"/>
    <x v="1"/>
    <x v="1"/>
    <x v="0"/>
    <x v="270"/>
    <x v="1"/>
    <x v="2"/>
    <x v="2"/>
    <x v="2"/>
    <x v="2"/>
    <x v="1"/>
    <x v="60"/>
    <x v="18"/>
    <x v="12"/>
    <x v="9"/>
    <x v="26"/>
    <x v="72"/>
    <x v="40"/>
    <x v="6"/>
    <x v="75"/>
    <x v="115"/>
    <x v="134"/>
    <x v="67"/>
  </r>
  <r>
    <x v="34"/>
    <x v="142"/>
    <x v="8"/>
    <x v="236"/>
    <x v="2"/>
    <x v="17"/>
    <x v="69"/>
    <x v="47"/>
    <x v="26"/>
    <x v="1"/>
    <x v="1"/>
    <x v="1"/>
    <x v="3"/>
    <x v="80"/>
    <x v="4"/>
    <x v="50"/>
    <x v="48"/>
    <x v="71"/>
    <x v="74"/>
    <x v="93"/>
    <x v="48"/>
    <x v="16"/>
    <x v="5"/>
    <x v="1"/>
    <x v="1"/>
    <x v="0"/>
    <x v="270"/>
    <x v="1"/>
    <x v="2"/>
    <x v="1"/>
    <x v="1"/>
    <x v="2"/>
    <x v="1"/>
    <x v="32"/>
    <x v="18"/>
    <x v="12"/>
    <x v="9"/>
    <x v="26"/>
    <x v="69"/>
    <x v="40"/>
    <x v="6"/>
    <x v="75"/>
    <x v="170"/>
    <x v="36"/>
    <x v="70"/>
  </r>
  <r>
    <x v="37"/>
    <x v="149"/>
    <x v="8"/>
    <x v="136"/>
    <x v="2"/>
    <x v="17"/>
    <x v="111"/>
    <x v="47"/>
    <x v="26"/>
    <x v="1"/>
    <x v="3"/>
    <x v="3"/>
    <x v="4"/>
    <x v="127"/>
    <x v="4"/>
    <x v="82"/>
    <x v="75"/>
    <x v="113"/>
    <x v="121"/>
    <x v="93"/>
    <x v="48"/>
    <x v="16"/>
    <x v="5"/>
    <x v="1"/>
    <x v="1"/>
    <x v="0"/>
    <x v="270"/>
    <x v="1"/>
    <x v="2"/>
    <x v="2"/>
    <x v="2"/>
    <x v="2"/>
    <x v="1"/>
    <x v="60"/>
    <x v="18"/>
    <x v="12"/>
    <x v="9"/>
    <x v="26"/>
    <x v="115"/>
    <x v="68"/>
    <x v="6"/>
    <x v="75"/>
    <x v="170"/>
    <x v="134"/>
    <x v="74"/>
  </r>
  <r>
    <x v="37"/>
    <x v="158"/>
    <x v="8"/>
    <x v="122"/>
    <x v="2"/>
    <x v="17"/>
    <x v="111"/>
    <x v="47"/>
    <x v="26"/>
    <x v="1"/>
    <x v="3"/>
    <x v="3"/>
    <x v="4"/>
    <x v="127"/>
    <x v="4"/>
    <x v="82"/>
    <x v="75"/>
    <x v="113"/>
    <x v="121"/>
    <x v="93"/>
    <x v="48"/>
    <x v="16"/>
    <x v="5"/>
    <x v="1"/>
    <x v="1"/>
    <x v="0"/>
    <x v="270"/>
    <x v="1"/>
    <x v="2"/>
    <x v="2"/>
    <x v="2"/>
    <x v="2"/>
    <x v="1"/>
    <x v="60"/>
    <x v="18"/>
    <x v="12"/>
    <x v="9"/>
    <x v="26"/>
    <x v="72"/>
    <x v="40"/>
    <x v="6"/>
    <x v="75"/>
    <x v="170"/>
    <x v="134"/>
    <x v="74"/>
  </r>
  <r>
    <x v="1"/>
    <x v="5"/>
    <x v="9"/>
    <x v="22"/>
    <x v="0"/>
    <x v="17"/>
    <x v="111"/>
    <x v="47"/>
    <x v="26"/>
    <x v="1"/>
    <x v="3"/>
    <x v="3"/>
    <x v="4"/>
    <x v="127"/>
    <x v="4"/>
    <x v="82"/>
    <x v="75"/>
    <x v="113"/>
    <x v="121"/>
    <x v="93"/>
    <x v="48"/>
    <x v="16"/>
    <x v="5"/>
    <x v="1"/>
    <x v="1"/>
    <x v="0"/>
    <x v="270"/>
    <x v="1"/>
    <x v="2"/>
    <x v="2"/>
    <x v="2"/>
    <x v="2"/>
    <x v="1"/>
    <x v="60"/>
    <x v="18"/>
    <x v="0"/>
    <x v="9"/>
    <x v="26"/>
    <x v="115"/>
    <x v="68"/>
    <x v="3"/>
    <x v="4"/>
    <x v="170"/>
    <x v="134"/>
    <x v="74"/>
  </r>
  <r>
    <x v="2"/>
    <x v="31"/>
    <x v="9"/>
    <x v="254"/>
    <x v="0"/>
    <x v="17"/>
    <x v="111"/>
    <x v="47"/>
    <x v="26"/>
    <x v="1"/>
    <x v="3"/>
    <x v="3"/>
    <x v="4"/>
    <x v="127"/>
    <x v="4"/>
    <x v="82"/>
    <x v="75"/>
    <x v="113"/>
    <x v="121"/>
    <x v="93"/>
    <x v="48"/>
    <x v="16"/>
    <x v="5"/>
    <x v="1"/>
    <x v="1"/>
    <x v="0"/>
    <x v="270"/>
    <x v="1"/>
    <x v="2"/>
    <x v="2"/>
    <x v="2"/>
    <x v="2"/>
    <x v="1"/>
    <x v="60"/>
    <x v="18"/>
    <x v="7"/>
    <x v="9"/>
    <x v="26"/>
    <x v="111"/>
    <x v="40"/>
    <x v="3"/>
    <x v="18"/>
    <x v="170"/>
    <x v="134"/>
    <x v="48"/>
  </r>
  <r>
    <x v="10"/>
    <x v="43"/>
    <x v="9"/>
    <x v="331"/>
    <x v="0"/>
    <x v="17"/>
    <x v="60"/>
    <x v="47"/>
    <x v="26"/>
    <x v="1"/>
    <x v="1"/>
    <x v="1"/>
    <x v="3"/>
    <x v="127"/>
    <x v="4"/>
    <x v="82"/>
    <x v="75"/>
    <x v="62"/>
    <x v="74"/>
    <x v="57"/>
    <x v="48"/>
    <x v="16"/>
    <x v="5"/>
    <x v="1"/>
    <x v="2"/>
    <x v="1"/>
    <x v="150"/>
    <x v="1"/>
    <x v="2"/>
    <x v="2"/>
    <x v="2"/>
    <x v="2"/>
    <x v="1"/>
    <x v="60"/>
    <x v="18"/>
    <x v="12"/>
    <x v="9"/>
    <x v="26"/>
    <x v="111"/>
    <x v="40"/>
    <x v="6"/>
    <x v="75"/>
    <x v="120"/>
    <x v="134"/>
    <x v="74"/>
  </r>
  <r>
    <x v="13"/>
    <x v="56"/>
    <x v="9"/>
    <x v="37"/>
    <x v="0"/>
    <x v="17"/>
    <x v="64"/>
    <x v="47"/>
    <x v="26"/>
    <x v="1"/>
    <x v="1"/>
    <x v="1"/>
    <x v="3"/>
    <x v="127"/>
    <x v="4"/>
    <x v="82"/>
    <x v="75"/>
    <x v="66"/>
    <x v="69"/>
    <x v="93"/>
    <x v="48"/>
    <x v="16"/>
    <x v="5"/>
    <x v="1"/>
    <x v="1"/>
    <x v="0"/>
    <x v="270"/>
    <x v="1"/>
    <x v="2"/>
    <x v="2"/>
    <x v="2"/>
    <x v="2"/>
    <x v="1"/>
    <x v="16"/>
    <x v="3"/>
    <x v="1"/>
    <x v="5"/>
    <x v="26"/>
    <x v="111"/>
    <x v="40"/>
    <x v="3"/>
    <x v="32"/>
    <x v="170"/>
    <x v="134"/>
    <x v="34"/>
  </r>
  <r>
    <x v="13"/>
    <x v="63"/>
    <x v="9"/>
    <x v="304"/>
    <x v="2"/>
    <x v="17"/>
    <x v="60"/>
    <x v="47"/>
    <x v="26"/>
    <x v="1"/>
    <x v="1"/>
    <x v="1"/>
    <x v="3"/>
    <x v="125"/>
    <x v="1"/>
    <x v="80"/>
    <x v="73"/>
    <x v="62"/>
    <x v="67"/>
    <x v="50"/>
    <x v="48"/>
    <x v="16"/>
    <x v="5"/>
    <x v="1"/>
    <x v="2"/>
    <x v="1"/>
    <x v="150"/>
    <x v="1"/>
    <x v="2"/>
    <x v="2"/>
    <x v="2"/>
    <x v="2"/>
    <x v="1"/>
    <x v="12"/>
    <x v="3"/>
    <x v="6"/>
    <x v="5"/>
    <x v="26"/>
    <x v="72"/>
    <x v="40"/>
    <x v="3"/>
    <x v="36"/>
    <x v="170"/>
    <x v="134"/>
    <x v="38"/>
  </r>
  <r>
    <x v="16"/>
    <x v="60"/>
    <x v="9"/>
    <x v="55"/>
    <x v="0"/>
    <x v="17"/>
    <x v="60"/>
    <x v="47"/>
    <x v="26"/>
    <x v="1"/>
    <x v="1"/>
    <x v="1"/>
    <x v="3"/>
    <x v="125"/>
    <x v="1"/>
    <x v="80"/>
    <x v="73"/>
    <x v="62"/>
    <x v="65"/>
    <x v="93"/>
    <x v="48"/>
    <x v="16"/>
    <x v="5"/>
    <x v="1"/>
    <x v="1"/>
    <x v="0"/>
    <x v="270"/>
    <x v="1"/>
    <x v="2"/>
    <x v="2"/>
    <x v="2"/>
    <x v="2"/>
    <x v="1"/>
    <x v="24"/>
    <x v="3"/>
    <x v="2"/>
    <x v="5"/>
    <x v="26"/>
    <x v="111"/>
    <x v="40"/>
    <x v="3"/>
    <x v="75"/>
    <x v="170"/>
    <x v="134"/>
    <x v="4"/>
  </r>
  <r>
    <x v="18"/>
    <x v="78"/>
    <x v="9"/>
    <x v="23"/>
    <x v="0"/>
    <x v="17"/>
    <x v="71"/>
    <x v="47"/>
    <x v="26"/>
    <x v="1"/>
    <x v="1"/>
    <x v="1"/>
    <x v="3"/>
    <x v="127"/>
    <x v="4"/>
    <x v="82"/>
    <x v="75"/>
    <x v="73"/>
    <x v="76"/>
    <x v="93"/>
    <x v="48"/>
    <x v="16"/>
    <x v="5"/>
    <x v="1"/>
    <x v="1"/>
    <x v="0"/>
    <x v="270"/>
    <x v="1"/>
    <x v="2"/>
    <x v="2"/>
    <x v="2"/>
    <x v="2"/>
    <x v="1"/>
    <x v="60"/>
    <x v="18"/>
    <x v="12"/>
    <x v="9"/>
    <x v="26"/>
    <x v="70"/>
    <x v="40"/>
    <x v="6"/>
    <x v="75"/>
    <x v="170"/>
    <x v="134"/>
    <x v="67"/>
  </r>
  <r>
    <x v="21"/>
    <x v="82"/>
    <x v="9"/>
    <x v="109"/>
    <x v="0"/>
    <x v="17"/>
    <x v="64"/>
    <x v="47"/>
    <x v="26"/>
    <x v="1"/>
    <x v="1"/>
    <x v="1"/>
    <x v="3"/>
    <x v="127"/>
    <x v="4"/>
    <x v="82"/>
    <x v="75"/>
    <x v="66"/>
    <x v="71"/>
    <x v="54"/>
    <x v="48"/>
    <x v="16"/>
    <x v="5"/>
    <x v="1"/>
    <x v="2"/>
    <x v="1"/>
    <x v="257"/>
    <x v="1"/>
    <x v="2"/>
    <x v="2"/>
    <x v="2"/>
    <x v="2"/>
    <x v="1"/>
    <x v="60"/>
    <x v="12"/>
    <x v="3"/>
    <x v="4"/>
    <x v="26"/>
    <x v="73"/>
    <x v="40"/>
    <x v="3"/>
    <x v="38"/>
    <x v="170"/>
    <x v="134"/>
    <x v="74"/>
  </r>
  <r>
    <x v="34"/>
    <x v="142"/>
    <x v="9"/>
    <x v="358"/>
    <x v="0"/>
    <x v="17"/>
    <x v="60"/>
    <x v="47"/>
    <x v="24"/>
    <x v="1"/>
    <x v="1"/>
    <x v="1"/>
    <x v="3"/>
    <x v="125"/>
    <x v="1"/>
    <x v="80"/>
    <x v="73"/>
    <x v="62"/>
    <x v="65"/>
    <x v="93"/>
    <x v="48"/>
    <x v="16"/>
    <x v="5"/>
    <x v="1"/>
    <x v="1"/>
    <x v="0"/>
    <x v="270"/>
    <x v="1"/>
    <x v="2"/>
    <x v="2"/>
    <x v="2"/>
    <x v="2"/>
    <x v="1"/>
    <x v="60"/>
    <x v="18"/>
    <x v="12"/>
    <x v="9"/>
    <x v="26"/>
    <x v="64"/>
    <x v="40"/>
    <x v="3"/>
    <x v="75"/>
    <x v="170"/>
    <x v="134"/>
    <x v="74"/>
  </r>
  <r>
    <x v="21"/>
    <x v="85"/>
    <x v="10"/>
    <x v="389"/>
    <x v="2"/>
    <x v="17"/>
    <x v="66"/>
    <x v="66"/>
    <x v="26"/>
    <x v="1"/>
    <x v="1"/>
    <x v="1"/>
    <x v="3"/>
    <x v="125"/>
    <x v="4"/>
    <x v="82"/>
    <x v="75"/>
    <x v="68"/>
    <x v="71"/>
    <x v="93"/>
    <x v="48"/>
    <x v="16"/>
    <x v="5"/>
    <x v="1"/>
    <x v="4"/>
    <x v="5"/>
    <x v="270"/>
    <x v="1"/>
    <x v="2"/>
    <x v="2"/>
    <x v="2"/>
    <x v="2"/>
    <x v="1"/>
    <x v="60"/>
    <x v="18"/>
    <x v="12"/>
    <x v="9"/>
    <x v="26"/>
    <x v="115"/>
    <x v="68"/>
    <x v="6"/>
    <x v="75"/>
    <x v="170"/>
    <x v="134"/>
    <x v="74"/>
  </r>
  <r>
    <x v="2"/>
    <x v="33"/>
    <x v="10"/>
    <x v="153"/>
    <x v="2"/>
    <x v="17"/>
    <x v="59"/>
    <x v="66"/>
    <x v="26"/>
    <x v="1"/>
    <x v="1"/>
    <x v="1"/>
    <x v="3"/>
    <x v="125"/>
    <x v="1"/>
    <x v="80"/>
    <x v="73"/>
    <x v="61"/>
    <x v="68"/>
    <x v="51"/>
    <x v="48"/>
    <x v="16"/>
    <x v="5"/>
    <x v="1"/>
    <x v="2"/>
    <x v="1"/>
    <x v="133"/>
    <x v="1"/>
    <x v="2"/>
    <x v="2"/>
    <x v="2"/>
    <x v="2"/>
    <x v="1"/>
    <x v="30"/>
    <x v="17"/>
    <x v="7"/>
    <x v="9"/>
    <x v="26"/>
    <x v="111"/>
    <x v="40"/>
    <x v="5"/>
    <x v="22"/>
    <x v="170"/>
    <x v="134"/>
    <x v="42"/>
  </r>
  <r>
    <x v="25"/>
    <x v="120"/>
    <x v="10"/>
    <x v="377"/>
    <x v="2"/>
    <x v="17"/>
    <x v="74"/>
    <x v="66"/>
    <x v="26"/>
    <x v="1"/>
    <x v="1"/>
    <x v="1"/>
    <x v="4"/>
    <x v="125"/>
    <x v="4"/>
    <x v="82"/>
    <x v="75"/>
    <x v="76"/>
    <x v="79"/>
    <x v="93"/>
    <x v="48"/>
    <x v="16"/>
    <x v="5"/>
    <x v="1"/>
    <x v="4"/>
    <x v="5"/>
    <x v="270"/>
    <x v="1"/>
    <x v="2"/>
    <x v="2"/>
    <x v="2"/>
    <x v="2"/>
    <x v="1"/>
    <x v="60"/>
    <x v="18"/>
    <x v="12"/>
    <x v="9"/>
    <x v="26"/>
    <x v="115"/>
    <x v="68"/>
    <x v="6"/>
    <x v="75"/>
    <x v="170"/>
    <x v="134"/>
    <x v="74"/>
  </r>
  <r>
    <x v="27"/>
    <x v="125"/>
    <x v="10"/>
    <x v="239"/>
    <x v="2"/>
    <x v="17"/>
    <x v="56"/>
    <x v="66"/>
    <x v="26"/>
    <x v="1"/>
    <x v="1"/>
    <x v="1"/>
    <x v="3"/>
    <x v="125"/>
    <x v="1"/>
    <x v="80"/>
    <x v="73"/>
    <x v="58"/>
    <x v="61"/>
    <x v="93"/>
    <x v="48"/>
    <x v="16"/>
    <x v="5"/>
    <x v="1"/>
    <x v="4"/>
    <x v="5"/>
    <x v="270"/>
    <x v="1"/>
    <x v="2"/>
    <x v="2"/>
    <x v="2"/>
    <x v="2"/>
    <x v="1"/>
    <x v="60"/>
    <x v="18"/>
    <x v="12"/>
    <x v="9"/>
    <x v="26"/>
    <x v="74"/>
    <x v="58"/>
    <x v="6"/>
    <x v="75"/>
    <x v="81"/>
    <x v="134"/>
    <x v="74"/>
  </r>
  <r>
    <x v="7"/>
    <x v="41"/>
    <x v="3"/>
    <x v="353"/>
    <x v="2"/>
    <x v="17"/>
    <x v="66"/>
    <x v="30"/>
    <x v="26"/>
    <x v="0"/>
    <x v="1"/>
    <x v="1"/>
    <x v="1"/>
    <x v="125"/>
    <x v="1"/>
    <x v="80"/>
    <x v="73"/>
    <x v="68"/>
    <x v="71"/>
    <x v="93"/>
    <x v="48"/>
    <x v="16"/>
    <x v="5"/>
    <x v="1"/>
    <x v="4"/>
    <x v="5"/>
    <x v="270"/>
    <x v="1"/>
    <x v="2"/>
    <x v="2"/>
    <x v="2"/>
    <x v="2"/>
    <x v="1"/>
    <x v="60"/>
    <x v="18"/>
    <x v="12"/>
    <x v="9"/>
    <x v="26"/>
    <x v="115"/>
    <x v="68"/>
    <x v="6"/>
    <x v="75"/>
    <x v="30"/>
    <x v="134"/>
    <x v="74"/>
  </r>
  <r>
    <x v="7"/>
    <x v="41"/>
    <x v="11"/>
    <x v="197"/>
    <x v="2"/>
    <x v="17"/>
    <x v="60"/>
    <x v="66"/>
    <x v="26"/>
    <x v="1"/>
    <x v="1"/>
    <x v="1"/>
    <x v="3"/>
    <x v="125"/>
    <x v="1"/>
    <x v="80"/>
    <x v="73"/>
    <x v="62"/>
    <x v="65"/>
    <x v="93"/>
    <x v="48"/>
    <x v="16"/>
    <x v="5"/>
    <x v="1"/>
    <x v="4"/>
    <x v="5"/>
    <x v="270"/>
    <x v="1"/>
    <x v="2"/>
    <x v="2"/>
    <x v="2"/>
    <x v="2"/>
    <x v="1"/>
    <x v="60"/>
    <x v="18"/>
    <x v="12"/>
    <x v="9"/>
    <x v="26"/>
    <x v="115"/>
    <x v="68"/>
    <x v="6"/>
    <x v="75"/>
    <x v="170"/>
    <x v="134"/>
    <x v="74"/>
  </r>
  <r>
    <x v="5"/>
    <x v="38"/>
    <x v="11"/>
    <x v="243"/>
    <x v="2"/>
    <x v="17"/>
    <x v="55"/>
    <x v="47"/>
    <x v="24"/>
    <x v="1"/>
    <x v="1"/>
    <x v="1"/>
    <x v="4"/>
    <x v="125"/>
    <x v="4"/>
    <x v="82"/>
    <x v="75"/>
    <x v="57"/>
    <x v="101"/>
    <x v="57"/>
    <x v="36"/>
    <x v="16"/>
    <x v="5"/>
    <x v="1"/>
    <x v="2"/>
    <x v="2"/>
    <x v="231"/>
    <x v="1"/>
    <x v="2"/>
    <x v="2"/>
    <x v="2"/>
    <x v="2"/>
    <x v="1"/>
    <x v="60"/>
    <x v="18"/>
    <x v="12"/>
    <x v="9"/>
    <x v="26"/>
    <x v="68"/>
    <x v="40"/>
    <x v="6"/>
    <x v="75"/>
    <x v="170"/>
    <x v="134"/>
    <x v="6"/>
  </r>
  <r>
    <x v="23"/>
    <x v="111"/>
    <x v="7"/>
    <x v="230"/>
    <x v="2"/>
    <x v="17"/>
    <x v="65"/>
    <x v="28"/>
    <x v="26"/>
    <x v="1"/>
    <x v="1"/>
    <x v="1"/>
    <x v="1"/>
    <x v="125"/>
    <x v="1"/>
    <x v="80"/>
    <x v="73"/>
    <x v="67"/>
    <x v="70"/>
    <x v="93"/>
    <x v="48"/>
    <x v="16"/>
    <x v="5"/>
    <x v="1"/>
    <x v="4"/>
    <x v="5"/>
    <x v="270"/>
    <x v="1"/>
    <x v="2"/>
    <x v="0"/>
    <x v="0"/>
    <x v="2"/>
    <x v="1"/>
    <x v="60"/>
    <x v="18"/>
    <x v="12"/>
    <x v="9"/>
    <x v="26"/>
    <x v="115"/>
    <x v="68"/>
    <x v="6"/>
    <x v="75"/>
    <x v="140"/>
    <x v="134"/>
    <x v="74"/>
  </r>
  <r>
    <x v="23"/>
    <x v="111"/>
    <x v="11"/>
    <x v="117"/>
    <x v="2"/>
    <x v="17"/>
    <x v="53"/>
    <x v="28"/>
    <x v="24"/>
    <x v="1"/>
    <x v="2"/>
    <x v="1"/>
    <x v="3"/>
    <x v="125"/>
    <x v="1"/>
    <x v="80"/>
    <x v="73"/>
    <x v="56"/>
    <x v="58"/>
    <x v="93"/>
    <x v="48"/>
    <x v="16"/>
    <x v="5"/>
    <x v="1"/>
    <x v="4"/>
    <x v="5"/>
    <x v="270"/>
    <x v="1"/>
    <x v="2"/>
    <x v="2"/>
    <x v="2"/>
    <x v="2"/>
    <x v="1"/>
    <x v="60"/>
    <x v="18"/>
    <x v="12"/>
    <x v="9"/>
    <x v="26"/>
    <x v="68"/>
    <x v="24"/>
    <x v="6"/>
    <x v="75"/>
    <x v="170"/>
    <x v="134"/>
    <x v="74"/>
  </r>
  <r>
    <x v="1"/>
    <x v="11"/>
    <x v="13"/>
    <x v="255"/>
    <x v="2"/>
    <x v="17"/>
    <x v="68"/>
    <x v="12"/>
    <x v="12"/>
    <x v="1"/>
    <x v="1"/>
    <x v="1"/>
    <x v="3"/>
    <x v="83"/>
    <x v="4"/>
    <x v="54"/>
    <x v="50"/>
    <x v="70"/>
    <x v="74"/>
    <x v="57"/>
    <x v="48"/>
    <x v="16"/>
    <x v="5"/>
    <x v="1"/>
    <x v="2"/>
    <x v="1"/>
    <x v="59"/>
    <x v="1"/>
    <x v="2"/>
    <x v="2"/>
    <x v="2"/>
    <x v="2"/>
    <x v="1"/>
    <x v="60"/>
    <x v="18"/>
    <x v="12"/>
    <x v="9"/>
    <x v="26"/>
    <x v="69"/>
    <x v="12"/>
    <x v="6"/>
    <x v="75"/>
    <x v="170"/>
    <x v="36"/>
    <x v="74"/>
  </r>
  <r>
    <x v="1"/>
    <x v="12"/>
    <x v="13"/>
    <x v="202"/>
    <x v="3"/>
    <x v="17"/>
    <x v="59"/>
    <x v="27"/>
    <x v="26"/>
    <x v="1"/>
    <x v="1"/>
    <x v="1"/>
    <x v="3"/>
    <x v="65"/>
    <x v="4"/>
    <x v="46"/>
    <x v="45"/>
    <x v="61"/>
    <x v="64"/>
    <x v="93"/>
    <x v="48"/>
    <x v="16"/>
    <x v="5"/>
    <x v="1"/>
    <x v="1"/>
    <x v="0"/>
    <x v="270"/>
    <x v="1"/>
    <x v="2"/>
    <x v="2"/>
    <x v="2"/>
    <x v="2"/>
    <x v="1"/>
    <x v="6"/>
    <x v="15"/>
    <x v="0"/>
    <x v="6"/>
    <x v="26"/>
    <x v="61"/>
    <x v="23"/>
    <x v="3"/>
    <x v="9"/>
    <x v="170"/>
    <x v="36"/>
    <x v="44"/>
  </r>
  <r>
    <x v="1"/>
    <x v="19"/>
    <x v="13"/>
    <x v="144"/>
    <x v="2"/>
    <x v="17"/>
    <x v="64"/>
    <x v="3"/>
    <x v="26"/>
    <x v="1"/>
    <x v="1"/>
    <x v="1"/>
    <x v="3"/>
    <x v="70"/>
    <x v="4"/>
    <x v="46"/>
    <x v="45"/>
    <x v="66"/>
    <x v="69"/>
    <x v="93"/>
    <x v="48"/>
    <x v="16"/>
    <x v="5"/>
    <x v="1"/>
    <x v="1"/>
    <x v="0"/>
    <x v="270"/>
    <x v="1"/>
    <x v="2"/>
    <x v="2"/>
    <x v="2"/>
    <x v="2"/>
    <x v="1"/>
    <x v="3"/>
    <x v="10"/>
    <x v="0"/>
    <x v="6"/>
    <x v="26"/>
    <x v="66"/>
    <x v="3"/>
    <x v="3"/>
    <x v="11"/>
    <x v="170"/>
    <x v="36"/>
    <x v="11"/>
  </r>
  <r>
    <x v="1"/>
    <x v="26"/>
    <x v="13"/>
    <x v="24"/>
    <x v="2"/>
    <x v="17"/>
    <x v="111"/>
    <x v="77"/>
    <x v="26"/>
    <x v="1"/>
    <x v="3"/>
    <x v="3"/>
    <x v="4"/>
    <x v="127"/>
    <x v="4"/>
    <x v="82"/>
    <x v="75"/>
    <x v="113"/>
    <x v="121"/>
    <x v="93"/>
    <x v="48"/>
    <x v="16"/>
    <x v="5"/>
    <x v="1"/>
    <x v="1"/>
    <x v="0"/>
    <x v="270"/>
    <x v="1"/>
    <x v="2"/>
    <x v="2"/>
    <x v="2"/>
    <x v="2"/>
    <x v="1"/>
    <x v="60"/>
    <x v="18"/>
    <x v="12"/>
    <x v="9"/>
    <x v="26"/>
    <x v="115"/>
    <x v="68"/>
    <x v="6"/>
    <x v="1"/>
    <x v="170"/>
    <x v="134"/>
    <x v="68"/>
  </r>
  <r>
    <x v="10"/>
    <x v="43"/>
    <x v="13"/>
    <x v="253"/>
    <x v="2"/>
    <x v="17"/>
    <x v="64"/>
    <x v="17"/>
    <x v="12"/>
    <x v="1"/>
    <x v="1"/>
    <x v="1"/>
    <x v="3"/>
    <x v="75"/>
    <x v="3"/>
    <x v="59"/>
    <x v="50"/>
    <x v="66"/>
    <x v="70"/>
    <x v="53"/>
    <x v="48"/>
    <x v="16"/>
    <x v="5"/>
    <x v="1"/>
    <x v="2"/>
    <x v="1"/>
    <x v="87"/>
    <x v="1"/>
    <x v="2"/>
    <x v="2"/>
    <x v="2"/>
    <x v="2"/>
    <x v="1"/>
    <x v="60"/>
    <x v="18"/>
    <x v="12"/>
    <x v="9"/>
    <x v="26"/>
    <x v="68"/>
    <x v="15"/>
    <x v="3"/>
    <x v="75"/>
    <x v="170"/>
    <x v="10"/>
    <x v="74"/>
  </r>
  <r>
    <x v="12"/>
    <x v="46"/>
    <x v="13"/>
    <x v="130"/>
    <x v="2"/>
    <x v="17"/>
    <x v="59"/>
    <x v="4"/>
    <x v="26"/>
    <x v="1"/>
    <x v="1"/>
    <x v="1"/>
    <x v="3"/>
    <x v="77"/>
    <x v="4"/>
    <x v="48"/>
    <x v="47"/>
    <x v="61"/>
    <x v="64"/>
    <x v="93"/>
    <x v="48"/>
    <x v="16"/>
    <x v="5"/>
    <x v="1"/>
    <x v="1"/>
    <x v="0"/>
    <x v="270"/>
    <x v="1"/>
    <x v="2"/>
    <x v="2"/>
    <x v="2"/>
    <x v="2"/>
    <x v="1"/>
    <x v="23"/>
    <x v="14"/>
    <x v="12"/>
    <x v="5"/>
    <x v="11"/>
    <x v="59"/>
    <x v="4"/>
    <x v="3"/>
    <x v="28"/>
    <x v="170"/>
    <x v="36"/>
    <x v="17"/>
  </r>
  <r>
    <x v="13"/>
    <x v="53"/>
    <x v="13"/>
    <x v="11"/>
    <x v="2"/>
    <x v="17"/>
    <x v="111"/>
    <x v="20"/>
    <x v="14"/>
    <x v="1"/>
    <x v="3"/>
    <x v="3"/>
    <x v="4"/>
    <x v="127"/>
    <x v="4"/>
    <x v="82"/>
    <x v="75"/>
    <x v="113"/>
    <x v="121"/>
    <x v="93"/>
    <x v="48"/>
    <x v="16"/>
    <x v="5"/>
    <x v="1"/>
    <x v="1"/>
    <x v="0"/>
    <x v="270"/>
    <x v="1"/>
    <x v="2"/>
    <x v="2"/>
    <x v="2"/>
    <x v="2"/>
    <x v="1"/>
    <x v="16"/>
    <x v="3"/>
    <x v="1"/>
    <x v="5"/>
    <x v="26"/>
    <x v="61"/>
    <x v="18"/>
    <x v="5"/>
    <x v="31"/>
    <x v="95"/>
    <x v="134"/>
    <x v="34"/>
  </r>
  <r>
    <x v="13"/>
    <x v="60"/>
    <x v="13"/>
    <x v="108"/>
    <x v="2"/>
    <x v="17"/>
    <x v="111"/>
    <x v="20"/>
    <x v="14"/>
    <x v="1"/>
    <x v="3"/>
    <x v="3"/>
    <x v="4"/>
    <x v="127"/>
    <x v="4"/>
    <x v="82"/>
    <x v="75"/>
    <x v="113"/>
    <x v="121"/>
    <x v="93"/>
    <x v="48"/>
    <x v="16"/>
    <x v="5"/>
    <x v="1"/>
    <x v="1"/>
    <x v="0"/>
    <x v="270"/>
    <x v="1"/>
    <x v="2"/>
    <x v="2"/>
    <x v="2"/>
    <x v="2"/>
    <x v="1"/>
    <x v="24"/>
    <x v="3"/>
    <x v="2"/>
    <x v="5"/>
    <x v="26"/>
    <x v="61"/>
    <x v="18"/>
    <x v="5"/>
    <x v="33"/>
    <x v="95"/>
    <x v="134"/>
    <x v="39"/>
  </r>
  <r>
    <x v="13"/>
    <x v="65"/>
    <x v="13"/>
    <x v="157"/>
    <x v="2"/>
    <x v="17"/>
    <x v="111"/>
    <x v="34"/>
    <x v="26"/>
    <x v="1"/>
    <x v="3"/>
    <x v="3"/>
    <x v="4"/>
    <x v="127"/>
    <x v="4"/>
    <x v="82"/>
    <x v="75"/>
    <x v="113"/>
    <x v="121"/>
    <x v="93"/>
    <x v="48"/>
    <x v="16"/>
    <x v="5"/>
    <x v="1"/>
    <x v="1"/>
    <x v="0"/>
    <x v="270"/>
    <x v="1"/>
    <x v="2"/>
    <x v="2"/>
    <x v="2"/>
    <x v="2"/>
    <x v="1"/>
    <x v="7"/>
    <x v="3"/>
    <x v="6"/>
    <x v="5"/>
    <x v="26"/>
    <x v="59"/>
    <x v="29"/>
    <x v="5"/>
    <x v="35"/>
    <x v="95"/>
    <x v="134"/>
    <x v="38"/>
  </r>
  <r>
    <x v="13"/>
    <x v="68"/>
    <x v="13"/>
    <x v="218"/>
    <x v="2"/>
    <x v="17"/>
    <x v="111"/>
    <x v="34"/>
    <x v="26"/>
    <x v="1"/>
    <x v="3"/>
    <x v="3"/>
    <x v="4"/>
    <x v="127"/>
    <x v="4"/>
    <x v="82"/>
    <x v="75"/>
    <x v="113"/>
    <x v="121"/>
    <x v="93"/>
    <x v="48"/>
    <x v="16"/>
    <x v="5"/>
    <x v="1"/>
    <x v="1"/>
    <x v="0"/>
    <x v="270"/>
    <x v="1"/>
    <x v="2"/>
    <x v="2"/>
    <x v="2"/>
    <x v="2"/>
    <x v="1"/>
    <x v="42"/>
    <x v="3"/>
    <x v="6"/>
    <x v="5"/>
    <x v="15"/>
    <x v="60"/>
    <x v="29"/>
    <x v="5"/>
    <x v="37"/>
    <x v="95"/>
    <x v="134"/>
    <x v="35"/>
  </r>
  <r>
    <x v="13"/>
    <x v="48"/>
    <x v="13"/>
    <x v="347"/>
    <x v="2"/>
    <x v="17"/>
    <x v="111"/>
    <x v="34"/>
    <x v="26"/>
    <x v="1"/>
    <x v="3"/>
    <x v="3"/>
    <x v="4"/>
    <x v="127"/>
    <x v="4"/>
    <x v="82"/>
    <x v="75"/>
    <x v="113"/>
    <x v="124"/>
    <x v="93"/>
    <x v="48"/>
    <x v="16"/>
    <x v="5"/>
    <x v="1"/>
    <x v="3"/>
    <x v="0"/>
    <x v="270"/>
    <x v="1"/>
    <x v="2"/>
    <x v="2"/>
    <x v="2"/>
    <x v="2"/>
    <x v="1"/>
    <x v="60"/>
    <x v="18"/>
    <x v="12"/>
    <x v="9"/>
    <x v="26"/>
    <x v="63"/>
    <x v="29"/>
    <x v="1"/>
    <x v="68"/>
    <x v="98"/>
    <x v="134"/>
    <x v="74"/>
  </r>
  <r>
    <x v="13"/>
    <x v="72"/>
    <x v="13"/>
    <x v="361"/>
    <x v="2"/>
    <x v="17"/>
    <x v="69"/>
    <x v="33"/>
    <x v="26"/>
    <x v="1"/>
    <x v="1"/>
    <x v="1"/>
    <x v="3"/>
    <x v="76"/>
    <x v="3"/>
    <x v="48"/>
    <x v="49"/>
    <x v="71"/>
    <x v="74"/>
    <x v="93"/>
    <x v="48"/>
    <x v="16"/>
    <x v="5"/>
    <x v="1"/>
    <x v="1"/>
    <x v="0"/>
    <x v="270"/>
    <x v="1"/>
    <x v="2"/>
    <x v="2"/>
    <x v="2"/>
    <x v="2"/>
    <x v="1"/>
    <x v="60"/>
    <x v="18"/>
    <x v="12"/>
    <x v="9"/>
    <x v="26"/>
    <x v="69"/>
    <x v="28"/>
    <x v="5"/>
    <x v="75"/>
    <x v="170"/>
    <x v="58"/>
    <x v="74"/>
  </r>
  <r>
    <x v="15"/>
    <x v="71"/>
    <x v="13"/>
    <x v="369"/>
    <x v="2"/>
    <x v="17"/>
    <x v="111"/>
    <x v="77"/>
    <x v="26"/>
    <x v="1"/>
    <x v="3"/>
    <x v="3"/>
    <x v="4"/>
    <x v="127"/>
    <x v="4"/>
    <x v="82"/>
    <x v="75"/>
    <x v="113"/>
    <x v="121"/>
    <x v="93"/>
    <x v="48"/>
    <x v="16"/>
    <x v="5"/>
    <x v="1"/>
    <x v="1"/>
    <x v="0"/>
    <x v="270"/>
    <x v="1"/>
    <x v="2"/>
    <x v="2"/>
    <x v="2"/>
    <x v="2"/>
    <x v="1"/>
    <x v="60"/>
    <x v="18"/>
    <x v="12"/>
    <x v="9"/>
    <x v="26"/>
    <x v="115"/>
    <x v="68"/>
    <x v="3"/>
    <x v="75"/>
    <x v="170"/>
    <x v="134"/>
    <x v="74"/>
  </r>
  <r>
    <x v="6"/>
    <x v="39"/>
    <x v="13"/>
    <x v="327"/>
    <x v="2"/>
    <x v="17"/>
    <x v="70"/>
    <x v="58"/>
    <x v="26"/>
    <x v="1"/>
    <x v="1"/>
    <x v="1"/>
    <x v="3"/>
    <x v="83"/>
    <x v="4"/>
    <x v="54"/>
    <x v="50"/>
    <x v="72"/>
    <x v="76"/>
    <x v="59"/>
    <x v="48"/>
    <x v="16"/>
    <x v="5"/>
    <x v="1"/>
    <x v="4"/>
    <x v="5"/>
    <x v="19"/>
    <x v="1"/>
    <x v="2"/>
    <x v="2"/>
    <x v="2"/>
    <x v="2"/>
    <x v="1"/>
    <x v="60"/>
    <x v="18"/>
    <x v="12"/>
    <x v="9"/>
    <x v="26"/>
    <x v="115"/>
    <x v="68"/>
    <x v="6"/>
    <x v="75"/>
    <x v="170"/>
    <x v="36"/>
    <x v="74"/>
  </r>
  <r>
    <x v="17"/>
    <x v="45"/>
    <x v="13"/>
    <x v="246"/>
    <x v="2"/>
    <x v="17"/>
    <x v="66"/>
    <x v="7"/>
    <x v="26"/>
    <x v="1"/>
    <x v="1"/>
    <x v="1"/>
    <x v="3"/>
    <x v="79"/>
    <x v="4"/>
    <x v="53"/>
    <x v="49"/>
    <x v="68"/>
    <x v="72"/>
    <x v="55"/>
    <x v="48"/>
    <x v="16"/>
    <x v="5"/>
    <x v="1"/>
    <x v="4"/>
    <x v="5"/>
    <x v="91"/>
    <x v="1"/>
    <x v="2"/>
    <x v="2"/>
    <x v="2"/>
    <x v="2"/>
    <x v="1"/>
    <x v="60"/>
    <x v="18"/>
    <x v="12"/>
    <x v="9"/>
    <x v="26"/>
    <x v="114"/>
    <x v="61"/>
    <x v="6"/>
    <x v="75"/>
    <x v="121"/>
    <x v="36"/>
    <x v="74"/>
  </r>
  <r>
    <x v="18"/>
    <x v="78"/>
    <x v="13"/>
    <x v="225"/>
    <x v="2"/>
    <x v="17"/>
    <x v="65"/>
    <x v="17"/>
    <x v="12"/>
    <x v="1"/>
    <x v="1"/>
    <x v="1"/>
    <x v="3"/>
    <x v="79"/>
    <x v="3"/>
    <x v="53"/>
    <x v="49"/>
    <x v="67"/>
    <x v="75"/>
    <x v="58"/>
    <x v="48"/>
    <x v="16"/>
    <x v="5"/>
    <x v="1"/>
    <x v="2"/>
    <x v="1"/>
    <x v="107"/>
    <x v="0"/>
    <x v="2"/>
    <x v="2"/>
    <x v="2"/>
    <x v="2"/>
    <x v="1"/>
    <x v="60"/>
    <x v="18"/>
    <x v="12"/>
    <x v="9"/>
    <x v="26"/>
    <x v="63"/>
    <x v="15"/>
    <x v="6"/>
    <x v="75"/>
    <x v="170"/>
    <x v="11"/>
    <x v="74"/>
  </r>
  <r>
    <x v="21"/>
    <x v="83"/>
    <x v="13"/>
    <x v="265"/>
    <x v="2"/>
    <x v="17"/>
    <x v="111"/>
    <x v="48"/>
    <x v="26"/>
    <x v="1"/>
    <x v="3"/>
    <x v="3"/>
    <x v="4"/>
    <x v="127"/>
    <x v="4"/>
    <x v="82"/>
    <x v="75"/>
    <x v="113"/>
    <x v="121"/>
    <x v="93"/>
    <x v="48"/>
    <x v="16"/>
    <x v="5"/>
    <x v="1"/>
    <x v="1"/>
    <x v="0"/>
    <x v="270"/>
    <x v="1"/>
    <x v="2"/>
    <x v="2"/>
    <x v="2"/>
    <x v="2"/>
    <x v="1"/>
    <x v="5"/>
    <x v="12"/>
    <x v="3"/>
    <x v="4"/>
    <x v="5"/>
    <x v="111"/>
    <x v="41"/>
    <x v="5"/>
    <x v="40"/>
    <x v="98"/>
    <x v="134"/>
    <x v="12"/>
  </r>
  <r>
    <x v="21"/>
    <x v="86"/>
    <x v="13"/>
    <x v="334"/>
    <x v="2"/>
    <x v="17"/>
    <x v="62"/>
    <x v="61"/>
    <x v="26"/>
    <x v="1"/>
    <x v="1"/>
    <x v="1"/>
    <x v="3"/>
    <x v="69"/>
    <x v="4"/>
    <x v="46"/>
    <x v="45"/>
    <x v="64"/>
    <x v="67"/>
    <x v="93"/>
    <x v="48"/>
    <x v="16"/>
    <x v="5"/>
    <x v="1"/>
    <x v="1"/>
    <x v="0"/>
    <x v="270"/>
    <x v="1"/>
    <x v="2"/>
    <x v="2"/>
    <x v="2"/>
    <x v="2"/>
    <x v="1"/>
    <x v="58"/>
    <x v="12"/>
    <x v="3"/>
    <x v="4"/>
    <x v="26"/>
    <x v="65"/>
    <x v="53"/>
    <x v="3"/>
    <x v="42"/>
    <x v="170"/>
    <x v="36"/>
    <x v="25"/>
  </r>
  <r>
    <x v="21"/>
    <x v="88"/>
    <x v="13"/>
    <x v="384"/>
    <x v="2"/>
    <x v="17"/>
    <x v="62"/>
    <x v="61"/>
    <x v="26"/>
    <x v="1"/>
    <x v="1"/>
    <x v="1"/>
    <x v="3"/>
    <x v="68"/>
    <x v="4"/>
    <x v="46"/>
    <x v="45"/>
    <x v="64"/>
    <x v="67"/>
    <x v="93"/>
    <x v="48"/>
    <x v="16"/>
    <x v="5"/>
    <x v="1"/>
    <x v="1"/>
    <x v="0"/>
    <x v="270"/>
    <x v="1"/>
    <x v="2"/>
    <x v="2"/>
    <x v="2"/>
    <x v="2"/>
    <x v="1"/>
    <x v="13"/>
    <x v="12"/>
    <x v="3"/>
    <x v="4"/>
    <x v="7"/>
    <x v="65"/>
    <x v="53"/>
    <x v="3"/>
    <x v="43"/>
    <x v="170"/>
    <x v="36"/>
    <x v="16"/>
  </r>
  <r>
    <x v="21"/>
    <x v="92"/>
    <x v="13"/>
    <x v="139"/>
    <x v="2"/>
    <x v="17"/>
    <x v="62"/>
    <x v="61"/>
    <x v="26"/>
    <x v="1"/>
    <x v="1"/>
    <x v="1"/>
    <x v="3"/>
    <x v="68"/>
    <x v="4"/>
    <x v="46"/>
    <x v="45"/>
    <x v="64"/>
    <x v="67"/>
    <x v="93"/>
    <x v="48"/>
    <x v="16"/>
    <x v="5"/>
    <x v="1"/>
    <x v="1"/>
    <x v="0"/>
    <x v="270"/>
    <x v="1"/>
    <x v="2"/>
    <x v="2"/>
    <x v="2"/>
    <x v="2"/>
    <x v="1"/>
    <x v="35"/>
    <x v="12"/>
    <x v="3"/>
    <x v="4"/>
    <x v="26"/>
    <x v="65"/>
    <x v="53"/>
    <x v="3"/>
    <x v="45"/>
    <x v="170"/>
    <x v="36"/>
    <x v="30"/>
  </r>
  <r>
    <x v="23"/>
    <x v="105"/>
    <x v="13"/>
    <x v="277"/>
    <x v="2"/>
    <x v="17"/>
    <x v="61"/>
    <x v="40"/>
    <x v="26"/>
    <x v="1"/>
    <x v="1"/>
    <x v="1"/>
    <x v="3"/>
    <x v="79"/>
    <x v="3"/>
    <x v="52"/>
    <x v="49"/>
    <x v="63"/>
    <x v="66"/>
    <x v="93"/>
    <x v="48"/>
    <x v="16"/>
    <x v="5"/>
    <x v="1"/>
    <x v="1"/>
    <x v="0"/>
    <x v="270"/>
    <x v="1"/>
    <x v="2"/>
    <x v="2"/>
    <x v="2"/>
    <x v="2"/>
    <x v="1"/>
    <x v="41"/>
    <x v="8"/>
    <x v="11"/>
    <x v="4"/>
    <x v="24"/>
    <x v="65"/>
    <x v="35"/>
    <x v="3"/>
    <x v="51"/>
    <x v="170"/>
    <x v="46"/>
    <x v="18"/>
  </r>
  <r>
    <x v="23"/>
    <x v="106"/>
    <x v="13"/>
    <x v="269"/>
    <x v="2"/>
    <x v="17"/>
    <x v="111"/>
    <x v="42"/>
    <x v="26"/>
    <x v="1"/>
    <x v="3"/>
    <x v="3"/>
    <x v="4"/>
    <x v="127"/>
    <x v="4"/>
    <x v="82"/>
    <x v="75"/>
    <x v="113"/>
    <x v="121"/>
    <x v="93"/>
    <x v="48"/>
    <x v="16"/>
    <x v="5"/>
    <x v="1"/>
    <x v="1"/>
    <x v="0"/>
    <x v="270"/>
    <x v="1"/>
    <x v="2"/>
    <x v="2"/>
    <x v="2"/>
    <x v="2"/>
    <x v="1"/>
    <x v="37"/>
    <x v="8"/>
    <x v="11"/>
    <x v="4"/>
    <x v="26"/>
    <x v="61"/>
    <x v="36"/>
    <x v="5"/>
    <x v="52"/>
    <x v="95"/>
    <x v="134"/>
    <x v="19"/>
  </r>
  <r>
    <x v="23"/>
    <x v="107"/>
    <x v="13"/>
    <x v="315"/>
    <x v="2"/>
    <x v="17"/>
    <x v="64"/>
    <x v="42"/>
    <x v="26"/>
    <x v="1"/>
    <x v="1"/>
    <x v="1"/>
    <x v="3"/>
    <x v="83"/>
    <x v="3"/>
    <x v="53"/>
    <x v="49"/>
    <x v="66"/>
    <x v="69"/>
    <x v="93"/>
    <x v="48"/>
    <x v="16"/>
    <x v="5"/>
    <x v="1"/>
    <x v="1"/>
    <x v="0"/>
    <x v="270"/>
    <x v="1"/>
    <x v="2"/>
    <x v="2"/>
    <x v="2"/>
    <x v="2"/>
    <x v="1"/>
    <x v="47"/>
    <x v="8"/>
    <x v="11"/>
    <x v="4"/>
    <x v="26"/>
    <x v="68"/>
    <x v="36"/>
    <x v="3"/>
    <x v="53"/>
    <x v="170"/>
    <x v="85"/>
    <x v="21"/>
  </r>
  <r>
    <x v="25"/>
    <x v="115"/>
    <x v="13"/>
    <x v="245"/>
    <x v="2"/>
    <x v="17"/>
    <x v="111"/>
    <x v="60"/>
    <x v="12"/>
    <x v="1"/>
    <x v="3"/>
    <x v="3"/>
    <x v="4"/>
    <x v="127"/>
    <x v="4"/>
    <x v="82"/>
    <x v="75"/>
    <x v="113"/>
    <x v="121"/>
    <x v="93"/>
    <x v="48"/>
    <x v="16"/>
    <x v="5"/>
    <x v="1"/>
    <x v="1"/>
    <x v="0"/>
    <x v="270"/>
    <x v="1"/>
    <x v="2"/>
    <x v="2"/>
    <x v="2"/>
    <x v="2"/>
    <x v="1"/>
    <x v="60"/>
    <x v="18"/>
    <x v="12"/>
    <x v="9"/>
    <x v="26"/>
    <x v="64"/>
    <x v="52"/>
    <x v="6"/>
    <x v="75"/>
    <x v="103"/>
    <x v="134"/>
    <x v="74"/>
  </r>
  <r>
    <x v="26"/>
    <x v="118"/>
    <x v="13"/>
    <x v="135"/>
    <x v="2"/>
    <x v="17"/>
    <x v="111"/>
    <x v="7"/>
    <x v="12"/>
    <x v="1"/>
    <x v="3"/>
    <x v="3"/>
    <x v="4"/>
    <x v="127"/>
    <x v="4"/>
    <x v="82"/>
    <x v="75"/>
    <x v="113"/>
    <x v="121"/>
    <x v="93"/>
    <x v="48"/>
    <x v="16"/>
    <x v="5"/>
    <x v="1"/>
    <x v="1"/>
    <x v="0"/>
    <x v="270"/>
    <x v="1"/>
    <x v="2"/>
    <x v="2"/>
    <x v="2"/>
    <x v="2"/>
    <x v="1"/>
    <x v="49"/>
    <x v="18"/>
    <x v="12"/>
    <x v="9"/>
    <x v="26"/>
    <x v="64"/>
    <x v="7"/>
    <x v="6"/>
    <x v="54"/>
    <x v="112"/>
    <x v="134"/>
    <x v="71"/>
  </r>
  <r>
    <x v="27"/>
    <x v="132"/>
    <x v="13"/>
    <x v="152"/>
    <x v="2"/>
    <x v="17"/>
    <x v="59"/>
    <x v="3"/>
    <x v="26"/>
    <x v="1"/>
    <x v="1"/>
    <x v="1"/>
    <x v="3"/>
    <x v="68"/>
    <x v="4"/>
    <x v="46"/>
    <x v="45"/>
    <x v="61"/>
    <x v="66"/>
    <x v="49"/>
    <x v="48"/>
    <x v="16"/>
    <x v="5"/>
    <x v="1"/>
    <x v="2"/>
    <x v="1"/>
    <x v="57"/>
    <x v="1"/>
    <x v="2"/>
    <x v="2"/>
    <x v="2"/>
    <x v="2"/>
    <x v="1"/>
    <x v="31"/>
    <x v="15"/>
    <x v="12"/>
    <x v="8"/>
    <x v="12"/>
    <x v="61"/>
    <x v="3"/>
    <x v="3"/>
    <x v="60"/>
    <x v="170"/>
    <x v="36"/>
    <x v="20"/>
  </r>
  <r>
    <x v="27"/>
    <x v="133"/>
    <x v="13"/>
    <x v="17"/>
    <x v="2"/>
    <x v="17"/>
    <x v="69"/>
    <x v="3"/>
    <x v="26"/>
    <x v="1"/>
    <x v="1"/>
    <x v="1"/>
    <x v="3"/>
    <x v="78"/>
    <x v="4"/>
    <x v="48"/>
    <x v="47"/>
    <x v="71"/>
    <x v="75"/>
    <x v="58"/>
    <x v="48"/>
    <x v="16"/>
    <x v="5"/>
    <x v="1"/>
    <x v="2"/>
    <x v="1"/>
    <x v="22"/>
    <x v="0"/>
    <x v="2"/>
    <x v="2"/>
    <x v="2"/>
    <x v="2"/>
    <x v="1"/>
    <x v="43"/>
    <x v="15"/>
    <x v="9"/>
    <x v="8"/>
    <x v="6"/>
    <x v="67"/>
    <x v="3"/>
    <x v="3"/>
    <x v="61"/>
    <x v="170"/>
    <x v="36"/>
    <x v="23"/>
  </r>
  <r>
    <x v="29"/>
    <x v="138"/>
    <x v="13"/>
    <x v="51"/>
    <x v="2"/>
    <x v="17"/>
    <x v="69"/>
    <x v="27"/>
    <x v="26"/>
    <x v="1"/>
    <x v="1"/>
    <x v="1"/>
    <x v="3"/>
    <x v="79"/>
    <x v="4"/>
    <x v="54"/>
    <x v="50"/>
    <x v="71"/>
    <x v="74"/>
    <x v="93"/>
    <x v="48"/>
    <x v="16"/>
    <x v="5"/>
    <x v="1"/>
    <x v="1"/>
    <x v="0"/>
    <x v="270"/>
    <x v="1"/>
    <x v="2"/>
    <x v="2"/>
    <x v="2"/>
    <x v="2"/>
    <x v="1"/>
    <x v="55"/>
    <x v="11"/>
    <x v="12"/>
    <x v="5"/>
    <x v="17"/>
    <x v="58"/>
    <x v="23"/>
    <x v="3"/>
    <x v="63"/>
    <x v="170"/>
    <x v="36"/>
    <x v="47"/>
  </r>
  <r>
    <x v="34"/>
    <x v="142"/>
    <x v="13"/>
    <x v="121"/>
    <x v="2"/>
    <x v="17"/>
    <x v="64"/>
    <x v="17"/>
    <x v="26"/>
    <x v="1"/>
    <x v="1"/>
    <x v="1"/>
    <x v="3"/>
    <x v="125"/>
    <x v="1"/>
    <x v="80"/>
    <x v="73"/>
    <x v="66"/>
    <x v="76"/>
    <x v="59"/>
    <x v="48"/>
    <x v="16"/>
    <x v="5"/>
    <x v="1"/>
    <x v="2"/>
    <x v="1"/>
    <x v="243"/>
    <x v="1"/>
    <x v="2"/>
    <x v="2"/>
    <x v="2"/>
    <x v="2"/>
    <x v="1"/>
    <x v="60"/>
    <x v="18"/>
    <x v="12"/>
    <x v="9"/>
    <x v="26"/>
    <x v="68"/>
    <x v="15"/>
    <x v="6"/>
    <x v="75"/>
    <x v="56"/>
    <x v="134"/>
    <x v="74"/>
  </r>
  <r>
    <x v="36"/>
    <x v="145"/>
    <x v="13"/>
    <x v="299"/>
    <x v="2"/>
    <x v="17"/>
    <x v="62"/>
    <x v="48"/>
    <x v="26"/>
    <x v="1"/>
    <x v="1"/>
    <x v="1"/>
    <x v="3"/>
    <x v="77"/>
    <x v="4"/>
    <x v="47"/>
    <x v="50"/>
    <x v="64"/>
    <x v="71"/>
    <x v="54"/>
    <x v="48"/>
    <x v="16"/>
    <x v="5"/>
    <x v="1"/>
    <x v="2"/>
    <x v="1"/>
    <x v="214"/>
    <x v="1"/>
    <x v="2"/>
    <x v="2"/>
    <x v="2"/>
    <x v="2"/>
    <x v="1"/>
    <x v="60"/>
    <x v="18"/>
    <x v="12"/>
    <x v="9"/>
    <x v="26"/>
    <x v="66"/>
    <x v="41"/>
    <x v="6"/>
    <x v="75"/>
    <x v="170"/>
    <x v="36"/>
    <x v="74"/>
  </r>
  <r>
    <x v="37"/>
    <x v="154"/>
    <x v="13"/>
    <x v="169"/>
    <x v="2"/>
    <x v="17"/>
    <x v="65"/>
    <x v="11"/>
    <x v="4"/>
    <x v="1"/>
    <x v="1"/>
    <x v="1"/>
    <x v="3"/>
    <x v="76"/>
    <x v="3"/>
    <x v="49"/>
    <x v="50"/>
    <x v="67"/>
    <x v="72"/>
    <x v="55"/>
    <x v="48"/>
    <x v="16"/>
    <x v="5"/>
    <x v="1"/>
    <x v="2"/>
    <x v="1"/>
    <x v="138"/>
    <x v="1"/>
    <x v="2"/>
    <x v="2"/>
    <x v="2"/>
    <x v="2"/>
    <x v="1"/>
    <x v="28"/>
    <x v="14"/>
    <x v="12"/>
    <x v="5"/>
    <x v="26"/>
    <x v="68"/>
    <x v="11"/>
    <x v="3"/>
    <x v="75"/>
    <x v="170"/>
    <x v="127"/>
    <x v="74"/>
  </r>
  <r>
    <x v="37"/>
    <x v="160"/>
    <x v="13"/>
    <x v="378"/>
    <x v="2"/>
    <x v="17"/>
    <x v="111"/>
    <x v="11"/>
    <x v="26"/>
    <x v="1"/>
    <x v="3"/>
    <x v="3"/>
    <x v="4"/>
    <x v="127"/>
    <x v="4"/>
    <x v="82"/>
    <x v="75"/>
    <x v="113"/>
    <x v="121"/>
    <x v="93"/>
    <x v="48"/>
    <x v="16"/>
    <x v="5"/>
    <x v="1"/>
    <x v="1"/>
    <x v="0"/>
    <x v="270"/>
    <x v="1"/>
    <x v="2"/>
    <x v="2"/>
    <x v="2"/>
    <x v="2"/>
    <x v="1"/>
    <x v="60"/>
    <x v="18"/>
    <x v="12"/>
    <x v="9"/>
    <x v="26"/>
    <x v="55"/>
    <x v="11"/>
    <x v="6"/>
    <x v="75"/>
    <x v="170"/>
    <x v="134"/>
    <x v="74"/>
  </r>
  <r>
    <x v="13"/>
    <x v="63"/>
    <x v="14"/>
    <x v="58"/>
    <x v="2"/>
    <x v="17"/>
    <x v="59"/>
    <x v="16"/>
    <x v="26"/>
    <x v="1"/>
    <x v="1"/>
    <x v="1"/>
    <x v="3"/>
    <x v="67"/>
    <x v="4"/>
    <x v="46"/>
    <x v="45"/>
    <x v="61"/>
    <x v="64"/>
    <x v="93"/>
    <x v="48"/>
    <x v="16"/>
    <x v="5"/>
    <x v="1"/>
    <x v="1"/>
    <x v="0"/>
    <x v="270"/>
    <x v="1"/>
    <x v="2"/>
    <x v="2"/>
    <x v="2"/>
    <x v="2"/>
    <x v="1"/>
    <x v="7"/>
    <x v="3"/>
    <x v="6"/>
    <x v="5"/>
    <x v="26"/>
    <x v="111"/>
    <x v="14"/>
    <x v="5"/>
    <x v="35"/>
    <x v="170"/>
    <x v="36"/>
    <x v="38"/>
  </r>
  <r>
    <x v="13"/>
    <x v="73"/>
    <x v="14"/>
    <x v="142"/>
    <x v="2"/>
    <x v="17"/>
    <x v="113"/>
    <x v="70"/>
    <x v="26"/>
    <x v="1"/>
    <x v="3"/>
    <x v="3"/>
    <x v="4"/>
    <x v="127"/>
    <x v="4"/>
    <x v="82"/>
    <x v="75"/>
    <x v="115"/>
    <x v="123"/>
    <x v="93"/>
    <x v="48"/>
    <x v="16"/>
    <x v="5"/>
    <x v="1"/>
    <x v="1"/>
    <x v="0"/>
    <x v="270"/>
    <x v="1"/>
    <x v="2"/>
    <x v="2"/>
    <x v="2"/>
    <x v="2"/>
    <x v="1"/>
    <x v="60"/>
    <x v="18"/>
    <x v="12"/>
    <x v="9"/>
    <x v="26"/>
    <x v="115"/>
    <x v="61"/>
    <x v="6"/>
    <x v="75"/>
    <x v="170"/>
    <x v="134"/>
    <x v="74"/>
  </r>
  <r>
    <x v="21"/>
    <x v="84"/>
    <x v="14"/>
    <x v="71"/>
    <x v="2"/>
    <x v="17"/>
    <x v="60"/>
    <x v="67"/>
    <x v="26"/>
    <x v="1"/>
    <x v="1"/>
    <x v="1"/>
    <x v="3"/>
    <x v="67"/>
    <x v="4"/>
    <x v="22"/>
    <x v="50"/>
    <x v="62"/>
    <x v="65"/>
    <x v="93"/>
    <x v="48"/>
    <x v="16"/>
    <x v="5"/>
    <x v="1"/>
    <x v="1"/>
    <x v="0"/>
    <x v="270"/>
    <x v="1"/>
    <x v="2"/>
    <x v="2"/>
    <x v="2"/>
    <x v="2"/>
    <x v="1"/>
    <x v="15"/>
    <x v="10"/>
    <x v="12"/>
    <x v="4"/>
    <x v="26"/>
    <x v="64"/>
    <x v="59"/>
    <x v="3"/>
    <x v="41"/>
    <x v="170"/>
    <x v="36"/>
    <x v="40"/>
  </r>
  <r>
    <x v="37"/>
    <x v="146"/>
    <x v="18"/>
    <x v="122"/>
    <x v="2"/>
    <x v="17"/>
    <x v="58"/>
    <x v="47"/>
    <x v="26"/>
    <x v="1"/>
    <x v="1"/>
    <x v="1"/>
    <x v="3"/>
    <x v="125"/>
    <x v="1"/>
    <x v="80"/>
    <x v="73"/>
    <x v="60"/>
    <x v="63"/>
    <x v="93"/>
    <x v="48"/>
    <x v="16"/>
    <x v="5"/>
    <x v="1"/>
    <x v="1"/>
    <x v="0"/>
    <x v="270"/>
    <x v="1"/>
    <x v="2"/>
    <x v="2"/>
    <x v="2"/>
    <x v="2"/>
    <x v="1"/>
    <x v="60"/>
    <x v="18"/>
    <x v="12"/>
    <x v="9"/>
    <x v="26"/>
    <x v="71"/>
    <x v="40"/>
    <x v="6"/>
    <x v="75"/>
    <x v="170"/>
    <x v="134"/>
    <x v="74"/>
  </r>
  <r>
    <x v="1"/>
    <x v="13"/>
    <x v="19"/>
    <x v="2"/>
    <x v="2"/>
    <x v="17"/>
    <x v="66"/>
    <x v="76"/>
    <x v="26"/>
    <x v="1"/>
    <x v="1"/>
    <x v="1"/>
    <x v="1"/>
    <x v="125"/>
    <x v="1"/>
    <x v="80"/>
    <x v="73"/>
    <x v="68"/>
    <x v="71"/>
    <x v="93"/>
    <x v="48"/>
    <x v="16"/>
    <x v="5"/>
    <x v="1"/>
    <x v="1"/>
    <x v="0"/>
    <x v="270"/>
    <x v="1"/>
    <x v="2"/>
    <x v="2"/>
    <x v="2"/>
    <x v="1"/>
    <x v="1"/>
    <x v="6"/>
    <x v="15"/>
    <x v="0"/>
    <x v="6"/>
    <x v="3"/>
    <x v="61"/>
    <x v="67"/>
    <x v="3"/>
    <x v="8"/>
    <x v="31"/>
    <x v="134"/>
    <x v="44"/>
  </r>
  <r>
    <x v="1"/>
    <x v="14"/>
    <x v="19"/>
    <x v="102"/>
    <x v="2"/>
    <x v="17"/>
    <x v="67"/>
    <x v="76"/>
    <x v="26"/>
    <x v="1"/>
    <x v="1"/>
    <x v="1"/>
    <x v="1"/>
    <x v="125"/>
    <x v="1"/>
    <x v="80"/>
    <x v="73"/>
    <x v="69"/>
    <x v="72"/>
    <x v="93"/>
    <x v="48"/>
    <x v="16"/>
    <x v="5"/>
    <x v="1"/>
    <x v="1"/>
    <x v="0"/>
    <x v="270"/>
    <x v="1"/>
    <x v="2"/>
    <x v="2"/>
    <x v="2"/>
    <x v="1"/>
    <x v="1"/>
    <x v="6"/>
    <x v="15"/>
    <x v="0"/>
    <x v="6"/>
    <x v="3"/>
    <x v="60"/>
    <x v="67"/>
    <x v="3"/>
    <x v="8"/>
    <x v="37"/>
    <x v="134"/>
    <x v="44"/>
  </r>
  <r>
    <x v="1"/>
    <x v="23"/>
    <x v="19"/>
    <x v="24"/>
    <x v="2"/>
    <x v="17"/>
    <x v="113"/>
    <x v="57"/>
    <x v="26"/>
    <x v="1"/>
    <x v="3"/>
    <x v="3"/>
    <x v="4"/>
    <x v="127"/>
    <x v="4"/>
    <x v="82"/>
    <x v="75"/>
    <x v="115"/>
    <x v="123"/>
    <x v="93"/>
    <x v="48"/>
    <x v="16"/>
    <x v="5"/>
    <x v="1"/>
    <x v="1"/>
    <x v="0"/>
    <x v="270"/>
    <x v="1"/>
    <x v="2"/>
    <x v="2"/>
    <x v="2"/>
    <x v="2"/>
    <x v="1"/>
    <x v="60"/>
    <x v="18"/>
    <x v="12"/>
    <x v="9"/>
    <x v="26"/>
    <x v="114"/>
    <x v="48"/>
    <x v="6"/>
    <x v="13"/>
    <x v="18"/>
    <x v="134"/>
    <x v="7"/>
  </r>
  <r>
    <x v="2"/>
    <x v="31"/>
    <x v="19"/>
    <x v="73"/>
    <x v="2"/>
    <x v="17"/>
    <x v="59"/>
    <x v="56"/>
    <x v="26"/>
    <x v="1"/>
    <x v="1"/>
    <x v="1"/>
    <x v="3"/>
    <x v="65"/>
    <x v="4"/>
    <x v="36"/>
    <x v="35"/>
    <x v="61"/>
    <x v="64"/>
    <x v="93"/>
    <x v="48"/>
    <x v="16"/>
    <x v="5"/>
    <x v="1"/>
    <x v="1"/>
    <x v="0"/>
    <x v="270"/>
    <x v="1"/>
    <x v="2"/>
    <x v="2"/>
    <x v="2"/>
    <x v="1"/>
    <x v="1"/>
    <x v="39"/>
    <x v="18"/>
    <x v="7"/>
    <x v="9"/>
    <x v="26"/>
    <x v="62"/>
    <x v="47"/>
    <x v="3"/>
    <x v="23"/>
    <x v="170"/>
    <x v="36"/>
    <x v="48"/>
  </r>
  <r>
    <x v="2"/>
    <x v="33"/>
    <x v="19"/>
    <x v="367"/>
    <x v="2"/>
    <x v="17"/>
    <x v="111"/>
    <x v="56"/>
    <x v="26"/>
    <x v="1"/>
    <x v="3"/>
    <x v="3"/>
    <x v="4"/>
    <x v="127"/>
    <x v="4"/>
    <x v="82"/>
    <x v="75"/>
    <x v="113"/>
    <x v="121"/>
    <x v="93"/>
    <x v="48"/>
    <x v="16"/>
    <x v="5"/>
    <x v="1"/>
    <x v="4"/>
    <x v="5"/>
    <x v="270"/>
    <x v="1"/>
    <x v="2"/>
    <x v="2"/>
    <x v="2"/>
    <x v="2"/>
    <x v="1"/>
    <x v="60"/>
    <x v="18"/>
    <x v="12"/>
    <x v="9"/>
    <x v="26"/>
    <x v="115"/>
    <x v="50"/>
    <x v="5"/>
    <x v="75"/>
    <x v="90"/>
    <x v="134"/>
    <x v="74"/>
  </r>
  <r>
    <x v="12"/>
    <x v="46"/>
    <x v="19"/>
    <x v="180"/>
    <x v="2"/>
    <x v="17"/>
    <x v="111"/>
    <x v="74"/>
    <x v="22"/>
    <x v="1"/>
    <x v="3"/>
    <x v="3"/>
    <x v="4"/>
    <x v="127"/>
    <x v="4"/>
    <x v="82"/>
    <x v="75"/>
    <x v="113"/>
    <x v="121"/>
    <x v="93"/>
    <x v="48"/>
    <x v="16"/>
    <x v="5"/>
    <x v="1"/>
    <x v="1"/>
    <x v="0"/>
    <x v="270"/>
    <x v="1"/>
    <x v="2"/>
    <x v="2"/>
    <x v="2"/>
    <x v="2"/>
    <x v="1"/>
    <x v="23"/>
    <x v="14"/>
    <x v="12"/>
    <x v="5"/>
    <x v="11"/>
    <x v="111"/>
    <x v="65"/>
    <x v="4"/>
    <x v="28"/>
    <x v="98"/>
    <x v="134"/>
    <x v="17"/>
  </r>
  <r>
    <x v="13"/>
    <x v="64"/>
    <x v="19"/>
    <x v="164"/>
    <x v="2"/>
    <x v="17"/>
    <x v="60"/>
    <x v="71"/>
    <x v="26"/>
    <x v="1"/>
    <x v="1"/>
    <x v="1"/>
    <x v="3"/>
    <x v="77"/>
    <x v="4"/>
    <x v="53"/>
    <x v="50"/>
    <x v="62"/>
    <x v="71"/>
    <x v="54"/>
    <x v="48"/>
    <x v="16"/>
    <x v="5"/>
    <x v="1"/>
    <x v="2"/>
    <x v="1"/>
    <x v="201"/>
    <x v="1"/>
    <x v="2"/>
    <x v="2"/>
    <x v="2"/>
    <x v="1"/>
    <x v="1"/>
    <x v="7"/>
    <x v="3"/>
    <x v="6"/>
    <x v="5"/>
    <x v="14"/>
    <x v="58"/>
    <x v="62"/>
    <x v="3"/>
    <x v="35"/>
    <x v="170"/>
    <x v="36"/>
    <x v="38"/>
  </r>
  <r>
    <x v="13"/>
    <x v="66"/>
    <x v="19"/>
    <x v="215"/>
    <x v="2"/>
    <x v="17"/>
    <x v="61"/>
    <x v="71"/>
    <x v="26"/>
    <x v="1"/>
    <x v="1"/>
    <x v="1"/>
    <x v="3"/>
    <x v="77"/>
    <x v="4"/>
    <x v="53"/>
    <x v="50"/>
    <x v="63"/>
    <x v="70"/>
    <x v="53"/>
    <x v="48"/>
    <x v="16"/>
    <x v="5"/>
    <x v="1"/>
    <x v="2"/>
    <x v="1"/>
    <x v="201"/>
    <x v="1"/>
    <x v="2"/>
    <x v="2"/>
    <x v="2"/>
    <x v="1"/>
    <x v="1"/>
    <x v="60"/>
    <x v="18"/>
    <x v="12"/>
    <x v="9"/>
    <x v="26"/>
    <x v="58"/>
    <x v="62"/>
    <x v="3"/>
    <x v="36"/>
    <x v="170"/>
    <x v="36"/>
    <x v="45"/>
  </r>
  <r>
    <x v="13"/>
    <x v="68"/>
    <x v="19"/>
    <x v="192"/>
    <x v="2"/>
    <x v="17"/>
    <x v="56"/>
    <x v="56"/>
    <x v="26"/>
    <x v="1"/>
    <x v="1"/>
    <x v="1"/>
    <x v="3"/>
    <x v="62"/>
    <x v="4"/>
    <x v="33"/>
    <x v="32"/>
    <x v="58"/>
    <x v="61"/>
    <x v="93"/>
    <x v="48"/>
    <x v="16"/>
    <x v="5"/>
    <x v="1"/>
    <x v="1"/>
    <x v="0"/>
    <x v="270"/>
    <x v="1"/>
    <x v="2"/>
    <x v="2"/>
    <x v="2"/>
    <x v="1"/>
    <x v="1"/>
    <x v="42"/>
    <x v="3"/>
    <x v="6"/>
    <x v="5"/>
    <x v="9"/>
    <x v="59"/>
    <x v="47"/>
    <x v="3"/>
    <x v="37"/>
    <x v="170"/>
    <x v="36"/>
    <x v="35"/>
  </r>
  <r>
    <x v="13"/>
    <x v="48"/>
    <x v="19"/>
    <x v="340"/>
    <x v="2"/>
    <x v="17"/>
    <x v="111"/>
    <x v="56"/>
    <x v="26"/>
    <x v="1"/>
    <x v="3"/>
    <x v="3"/>
    <x v="4"/>
    <x v="127"/>
    <x v="4"/>
    <x v="82"/>
    <x v="75"/>
    <x v="113"/>
    <x v="121"/>
    <x v="93"/>
    <x v="48"/>
    <x v="16"/>
    <x v="5"/>
    <x v="1"/>
    <x v="1"/>
    <x v="0"/>
    <x v="270"/>
    <x v="1"/>
    <x v="2"/>
    <x v="2"/>
    <x v="2"/>
    <x v="2"/>
    <x v="1"/>
    <x v="60"/>
    <x v="18"/>
    <x v="12"/>
    <x v="9"/>
    <x v="26"/>
    <x v="111"/>
    <x v="47"/>
    <x v="1"/>
    <x v="67"/>
    <x v="159"/>
    <x v="134"/>
    <x v="74"/>
  </r>
  <r>
    <x v="14"/>
    <x v="57"/>
    <x v="19"/>
    <x v="328"/>
    <x v="2"/>
    <x v="17"/>
    <x v="111"/>
    <x v="32"/>
    <x v="26"/>
    <x v="1"/>
    <x v="3"/>
    <x v="3"/>
    <x v="4"/>
    <x v="127"/>
    <x v="4"/>
    <x v="82"/>
    <x v="75"/>
    <x v="113"/>
    <x v="121"/>
    <x v="93"/>
    <x v="48"/>
    <x v="16"/>
    <x v="5"/>
    <x v="1"/>
    <x v="1"/>
    <x v="0"/>
    <x v="270"/>
    <x v="1"/>
    <x v="2"/>
    <x v="2"/>
    <x v="2"/>
    <x v="2"/>
    <x v="1"/>
    <x v="60"/>
    <x v="18"/>
    <x v="12"/>
    <x v="9"/>
    <x v="26"/>
    <x v="115"/>
    <x v="61"/>
    <x v="6"/>
    <x v="75"/>
    <x v="110"/>
    <x v="134"/>
    <x v="55"/>
  </r>
  <r>
    <x v="17"/>
    <x v="45"/>
    <x v="19"/>
    <x v="97"/>
    <x v="2"/>
    <x v="17"/>
    <x v="64"/>
    <x v="56"/>
    <x v="26"/>
    <x v="1"/>
    <x v="1"/>
    <x v="1"/>
    <x v="3"/>
    <x v="71"/>
    <x v="4"/>
    <x v="42"/>
    <x v="41"/>
    <x v="66"/>
    <x v="69"/>
    <x v="93"/>
    <x v="48"/>
    <x v="16"/>
    <x v="5"/>
    <x v="1"/>
    <x v="4"/>
    <x v="5"/>
    <x v="270"/>
    <x v="1"/>
    <x v="2"/>
    <x v="2"/>
    <x v="2"/>
    <x v="1"/>
    <x v="1"/>
    <x v="60"/>
    <x v="18"/>
    <x v="12"/>
    <x v="9"/>
    <x v="26"/>
    <x v="67"/>
    <x v="47"/>
    <x v="6"/>
    <x v="75"/>
    <x v="170"/>
    <x v="36"/>
    <x v="74"/>
  </r>
  <r>
    <x v="21"/>
    <x v="83"/>
    <x v="19"/>
    <x v="13"/>
    <x v="2"/>
    <x v="17"/>
    <x v="111"/>
    <x v="74"/>
    <x v="22"/>
    <x v="1"/>
    <x v="3"/>
    <x v="3"/>
    <x v="4"/>
    <x v="127"/>
    <x v="4"/>
    <x v="82"/>
    <x v="75"/>
    <x v="113"/>
    <x v="121"/>
    <x v="93"/>
    <x v="48"/>
    <x v="16"/>
    <x v="5"/>
    <x v="1"/>
    <x v="1"/>
    <x v="0"/>
    <x v="270"/>
    <x v="1"/>
    <x v="2"/>
    <x v="2"/>
    <x v="2"/>
    <x v="2"/>
    <x v="1"/>
    <x v="5"/>
    <x v="12"/>
    <x v="3"/>
    <x v="4"/>
    <x v="5"/>
    <x v="111"/>
    <x v="65"/>
    <x v="4"/>
    <x v="40"/>
    <x v="98"/>
    <x v="134"/>
    <x v="12"/>
  </r>
  <r>
    <x v="13"/>
    <x v="72"/>
    <x v="19"/>
    <x v="175"/>
    <x v="2"/>
    <x v="17"/>
    <x v="58"/>
    <x v="56"/>
    <x v="26"/>
    <x v="1"/>
    <x v="1"/>
    <x v="1"/>
    <x v="3"/>
    <x v="64"/>
    <x v="4"/>
    <x v="35"/>
    <x v="34"/>
    <x v="60"/>
    <x v="63"/>
    <x v="93"/>
    <x v="48"/>
    <x v="16"/>
    <x v="5"/>
    <x v="1"/>
    <x v="4"/>
    <x v="5"/>
    <x v="270"/>
    <x v="1"/>
    <x v="2"/>
    <x v="2"/>
    <x v="2"/>
    <x v="1"/>
    <x v="1"/>
    <x v="60"/>
    <x v="18"/>
    <x v="12"/>
    <x v="9"/>
    <x v="26"/>
    <x v="58"/>
    <x v="47"/>
    <x v="6"/>
    <x v="75"/>
    <x v="87"/>
    <x v="36"/>
    <x v="74"/>
  </r>
  <r>
    <x v="21"/>
    <x v="86"/>
    <x v="19"/>
    <x v="140"/>
    <x v="2"/>
    <x v="17"/>
    <x v="58"/>
    <x v="74"/>
    <x v="26"/>
    <x v="1"/>
    <x v="1"/>
    <x v="1"/>
    <x v="3"/>
    <x v="70"/>
    <x v="3"/>
    <x v="45"/>
    <x v="44"/>
    <x v="60"/>
    <x v="65"/>
    <x v="47"/>
    <x v="26"/>
    <x v="16"/>
    <x v="5"/>
    <x v="1"/>
    <x v="2"/>
    <x v="2"/>
    <x v="206"/>
    <x v="1"/>
    <x v="2"/>
    <x v="2"/>
    <x v="2"/>
    <x v="1"/>
    <x v="1"/>
    <x v="58"/>
    <x v="12"/>
    <x v="3"/>
    <x v="4"/>
    <x v="7"/>
    <x v="61"/>
    <x v="65"/>
    <x v="3"/>
    <x v="42"/>
    <x v="170"/>
    <x v="38"/>
    <x v="26"/>
  </r>
  <r>
    <x v="21"/>
    <x v="92"/>
    <x v="19"/>
    <x v="345"/>
    <x v="2"/>
    <x v="17"/>
    <x v="57"/>
    <x v="74"/>
    <x v="26"/>
    <x v="1"/>
    <x v="1"/>
    <x v="1"/>
    <x v="3"/>
    <x v="70"/>
    <x v="3"/>
    <x v="43"/>
    <x v="42"/>
    <x v="59"/>
    <x v="62"/>
    <x v="93"/>
    <x v="48"/>
    <x v="16"/>
    <x v="5"/>
    <x v="1"/>
    <x v="1"/>
    <x v="0"/>
    <x v="270"/>
    <x v="1"/>
    <x v="2"/>
    <x v="2"/>
    <x v="2"/>
    <x v="1"/>
    <x v="1"/>
    <x v="35"/>
    <x v="12"/>
    <x v="3"/>
    <x v="4"/>
    <x v="7"/>
    <x v="60"/>
    <x v="65"/>
    <x v="3"/>
    <x v="45"/>
    <x v="170"/>
    <x v="43"/>
    <x v="31"/>
  </r>
  <r>
    <x v="23"/>
    <x v="105"/>
    <x v="19"/>
    <x v="321"/>
    <x v="2"/>
    <x v="17"/>
    <x v="61"/>
    <x v="56"/>
    <x v="15"/>
    <x v="1"/>
    <x v="1"/>
    <x v="1"/>
    <x v="3"/>
    <x v="67"/>
    <x v="4"/>
    <x v="38"/>
    <x v="37"/>
    <x v="63"/>
    <x v="66"/>
    <x v="93"/>
    <x v="48"/>
    <x v="16"/>
    <x v="5"/>
    <x v="1"/>
    <x v="1"/>
    <x v="0"/>
    <x v="270"/>
    <x v="1"/>
    <x v="2"/>
    <x v="2"/>
    <x v="2"/>
    <x v="1"/>
    <x v="1"/>
    <x v="41"/>
    <x v="8"/>
    <x v="11"/>
    <x v="4"/>
    <x v="23"/>
    <x v="63"/>
    <x v="47"/>
    <x v="3"/>
    <x v="51"/>
    <x v="170"/>
    <x v="36"/>
    <x v="18"/>
  </r>
  <r>
    <x v="23"/>
    <x v="108"/>
    <x v="19"/>
    <x v="10"/>
    <x v="3"/>
    <x v="17"/>
    <x v="60"/>
    <x v="56"/>
    <x v="26"/>
    <x v="1"/>
    <x v="1"/>
    <x v="1"/>
    <x v="3"/>
    <x v="66"/>
    <x v="4"/>
    <x v="37"/>
    <x v="36"/>
    <x v="62"/>
    <x v="65"/>
    <x v="93"/>
    <x v="48"/>
    <x v="16"/>
    <x v="5"/>
    <x v="1"/>
    <x v="1"/>
    <x v="0"/>
    <x v="270"/>
    <x v="1"/>
    <x v="2"/>
    <x v="2"/>
    <x v="2"/>
    <x v="1"/>
    <x v="1"/>
    <x v="47"/>
    <x v="8"/>
    <x v="11"/>
    <x v="4"/>
    <x v="13"/>
    <x v="63"/>
    <x v="47"/>
    <x v="3"/>
    <x v="53"/>
    <x v="170"/>
    <x v="36"/>
    <x v="21"/>
  </r>
  <r>
    <x v="26"/>
    <x v="115"/>
    <x v="19"/>
    <x v="34"/>
    <x v="2"/>
    <x v="17"/>
    <x v="111"/>
    <x v="18"/>
    <x v="12"/>
    <x v="1"/>
    <x v="3"/>
    <x v="3"/>
    <x v="4"/>
    <x v="127"/>
    <x v="4"/>
    <x v="82"/>
    <x v="75"/>
    <x v="113"/>
    <x v="121"/>
    <x v="93"/>
    <x v="48"/>
    <x v="16"/>
    <x v="5"/>
    <x v="1"/>
    <x v="1"/>
    <x v="0"/>
    <x v="270"/>
    <x v="1"/>
    <x v="2"/>
    <x v="2"/>
    <x v="2"/>
    <x v="2"/>
    <x v="1"/>
    <x v="60"/>
    <x v="18"/>
    <x v="12"/>
    <x v="9"/>
    <x v="26"/>
    <x v="65"/>
    <x v="16"/>
    <x v="6"/>
    <x v="75"/>
    <x v="113"/>
    <x v="134"/>
    <x v="65"/>
  </r>
  <r>
    <x v="26"/>
    <x v="118"/>
    <x v="19"/>
    <x v="210"/>
    <x v="2"/>
    <x v="17"/>
    <x v="111"/>
    <x v="56"/>
    <x v="12"/>
    <x v="1"/>
    <x v="3"/>
    <x v="3"/>
    <x v="4"/>
    <x v="127"/>
    <x v="4"/>
    <x v="82"/>
    <x v="75"/>
    <x v="113"/>
    <x v="121"/>
    <x v="93"/>
    <x v="48"/>
    <x v="16"/>
    <x v="5"/>
    <x v="1"/>
    <x v="1"/>
    <x v="0"/>
    <x v="270"/>
    <x v="1"/>
    <x v="2"/>
    <x v="2"/>
    <x v="2"/>
    <x v="2"/>
    <x v="1"/>
    <x v="49"/>
    <x v="18"/>
    <x v="12"/>
    <x v="9"/>
    <x v="26"/>
    <x v="111"/>
    <x v="47"/>
    <x v="6"/>
    <x v="75"/>
    <x v="112"/>
    <x v="134"/>
    <x v="71"/>
  </r>
  <r>
    <x v="27"/>
    <x v="123"/>
    <x v="19"/>
    <x v="287"/>
    <x v="3"/>
    <x v="17"/>
    <x v="61"/>
    <x v="56"/>
    <x v="26"/>
    <x v="1"/>
    <x v="1"/>
    <x v="1"/>
    <x v="3"/>
    <x v="67"/>
    <x v="4"/>
    <x v="38"/>
    <x v="37"/>
    <x v="63"/>
    <x v="66"/>
    <x v="93"/>
    <x v="48"/>
    <x v="16"/>
    <x v="5"/>
    <x v="1"/>
    <x v="1"/>
    <x v="0"/>
    <x v="270"/>
    <x v="1"/>
    <x v="2"/>
    <x v="2"/>
    <x v="2"/>
    <x v="1"/>
    <x v="1"/>
    <x v="60"/>
    <x v="18"/>
    <x v="12"/>
    <x v="9"/>
    <x v="26"/>
    <x v="65"/>
    <x v="47"/>
    <x v="6"/>
    <x v="75"/>
    <x v="170"/>
    <x v="36"/>
    <x v="74"/>
  </r>
  <r>
    <x v="27"/>
    <x v="124"/>
    <x v="19"/>
    <x v="44"/>
    <x v="2"/>
    <x v="17"/>
    <x v="57"/>
    <x v="56"/>
    <x v="26"/>
    <x v="1"/>
    <x v="1"/>
    <x v="1"/>
    <x v="3"/>
    <x v="63"/>
    <x v="3"/>
    <x v="34"/>
    <x v="33"/>
    <x v="59"/>
    <x v="62"/>
    <x v="93"/>
    <x v="48"/>
    <x v="16"/>
    <x v="5"/>
    <x v="1"/>
    <x v="1"/>
    <x v="0"/>
    <x v="270"/>
    <x v="1"/>
    <x v="2"/>
    <x v="2"/>
    <x v="2"/>
    <x v="1"/>
    <x v="1"/>
    <x v="1"/>
    <x v="15"/>
    <x v="9"/>
    <x v="8"/>
    <x v="10"/>
    <x v="60"/>
    <x v="47"/>
    <x v="3"/>
    <x v="56"/>
    <x v="170"/>
    <x v="83"/>
    <x v="29"/>
  </r>
  <r>
    <x v="27"/>
    <x v="130"/>
    <x v="19"/>
    <x v="324"/>
    <x v="2"/>
    <x v="17"/>
    <x v="57"/>
    <x v="56"/>
    <x v="26"/>
    <x v="1"/>
    <x v="1"/>
    <x v="1"/>
    <x v="3"/>
    <x v="65"/>
    <x v="4"/>
    <x v="36"/>
    <x v="35"/>
    <x v="59"/>
    <x v="64"/>
    <x v="47"/>
    <x v="48"/>
    <x v="16"/>
    <x v="5"/>
    <x v="1"/>
    <x v="2"/>
    <x v="1"/>
    <x v="169"/>
    <x v="1"/>
    <x v="2"/>
    <x v="2"/>
    <x v="2"/>
    <x v="1"/>
    <x v="1"/>
    <x v="59"/>
    <x v="15"/>
    <x v="9"/>
    <x v="8"/>
    <x v="10"/>
    <x v="60"/>
    <x v="47"/>
    <x v="3"/>
    <x v="59"/>
    <x v="170"/>
    <x v="36"/>
    <x v="41"/>
  </r>
  <r>
    <x v="27"/>
    <x v="131"/>
    <x v="19"/>
    <x v="382"/>
    <x v="2"/>
    <x v="17"/>
    <x v="61"/>
    <x v="56"/>
    <x v="26"/>
    <x v="1"/>
    <x v="1"/>
    <x v="1"/>
    <x v="3"/>
    <x v="66"/>
    <x v="3"/>
    <x v="53"/>
    <x v="49"/>
    <x v="63"/>
    <x v="66"/>
    <x v="93"/>
    <x v="48"/>
    <x v="16"/>
    <x v="5"/>
    <x v="1"/>
    <x v="1"/>
    <x v="5"/>
    <x v="270"/>
    <x v="1"/>
    <x v="2"/>
    <x v="2"/>
    <x v="2"/>
    <x v="1"/>
    <x v="1"/>
    <x v="60"/>
    <x v="18"/>
    <x v="12"/>
    <x v="9"/>
    <x v="26"/>
    <x v="59"/>
    <x v="47"/>
    <x v="6"/>
    <x v="75"/>
    <x v="170"/>
    <x v="94"/>
    <x v="74"/>
  </r>
  <r>
    <x v="21"/>
    <x v="88"/>
    <x v="19"/>
    <x v="126"/>
    <x v="2"/>
    <x v="17"/>
    <x v="58"/>
    <x v="74"/>
    <x v="26"/>
    <x v="1"/>
    <x v="1"/>
    <x v="1"/>
    <x v="3"/>
    <x v="70"/>
    <x v="3"/>
    <x v="43"/>
    <x v="42"/>
    <x v="60"/>
    <x v="63"/>
    <x v="93"/>
    <x v="48"/>
    <x v="16"/>
    <x v="5"/>
    <x v="1"/>
    <x v="1"/>
    <x v="0"/>
    <x v="270"/>
    <x v="1"/>
    <x v="2"/>
    <x v="2"/>
    <x v="2"/>
    <x v="1"/>
    <x v="1"/>
    <x v="13"/>
    <x v="12"/>
    <x v="3"/>
    <x v="4"/>
    <x v="7"/>
    <x v="61"/>
    <x v="65"/>
    <x v="3"/>
    <x v="43"/>
    <x v="170"/>
    <x v="125"/>
    <x v="16"/>
  </r>
  <r>
    <x v="29"/>
    <x v="138"/>
    <x v="19"/>
    <x v="40"/>
    <x v="2"/>
    <x v="17"/>
    <x v="63"/>
    <x v="2"/>
    <x v="26"/>
    <x v="1"/>
    <x v="1"/>
    <x v="1"/>
    <x v="3"/>
    <x v="72"/>
    <x v="4"/>
    <x v="44"/>
    <x v="43"/>
    <x v="65"/>
    <x v="68"/>
    <x v="93"/>
    <x v="48"/>
    <x v="16"/>
    <x v="5"/>
    <x v="1"/>
    <x v="1"/>
    <x v="0"/>
    <x v="270"/>
    <x v="1"/>
    <x v="2"/>
    <x v="2"/>
    <x v="2"/>
    <x v="1"/>
    <x v="1"/>
    <x v="55"/>
    <x v="0"/>
    <x v="4"/>
    <x v="9"/>
    <x v="26"/>
    <x v="63"/>
    <x v="2"/>
    <x v="3"/>
    <x v="64"/>
    <x v="170"/>
    <x v="36"/>
    <x v="28"/>
  </r>
  <r>
    <x v="32"/>
    <x v="30"/>
    <x v="19"/>
    <x v="100"/>
    <x v="2"/>
    <x v="17"/>
    <x v="111"/>
    <x v="29"/>
    <x v="26"/>
    <x v="1"/>
    <x v="3"/>
    <x v="3"/>
    <x v="4"/>
    <x v="127"/>
    <x v="4"/>
    <x v="82"/>
    <x v="75"/>
    <x v="113"/>
    <x v="121"/>
    <x v="93"/>
    <x v="48"/>
    <x v="16"/>
    <x v="5"/>
    <x v="1"/>
    <x v="1"/>
    <x v="0"/>
    <x v="270"/>
    <x v="1"/>
    <x v="2"/>
    <x v="2"/>
    <x v="2"/>
    <x v="2"/>
    <x v="1"/>
    <x v="20"/>
    <x v="17"/>
    <x v="12"/>
    <x v="7"/>
    <x v="4"/>
    <x v="61"/>
    <x v="25"/>
    <x v="5"/>
    <x v="17"/>
    <x v="95"/>
    <x v="134"/>
    <x v="0"/>
  </r>
  <r>
    <x v="36"/>
    <x v="145"/>
    <x v="19"/>
    <x v="106"/>
    <x v="2"/>
    <x v="17"/>
    <x v="67"/>
    <x v="73"/>
    <x v="26"/>
    <x v="1"/>
    <x v="1"/>
    <x v="1"/>
    <x v="3"/>
    <x v="74"/>
    <x v="4"/>
    <x v="45"/>
    <x v="44"/>
    <x v="69"/>
    <x v="72"/>
    <x v="93"/>
    <x v="48"/>
    <x v="16"/>
    <x v="5"/>
    <x v="1"/>
    <x v="1"/>
    <x v="0"/>
    <x v="270"/>
    <x v="1"/>
    <x v="2"/>
    <x v="2"/>
    <x v="2"/>
    <x v="1"/>
    <x v="1"/>
    <x v="60"/>
    <x v="18"/>
    <x v="12"/>
    <x v="9"/>
    <x v="26"/>
    <x v="70"/>
    <x v="64"/>
    <x v="6"/>
    <x v="75"/>
    <x v="170"/>
    <x v="36"/>
    <x v="74"/>
  </r>
  <r>
    <x v="37"/>
    <x v="147"/>
    <x v="19"/>
    <x v="318"/>
    <x v="2"/>
    <x v="17"/>
    <x v="111"/>
    <x v="56"/>
    <x v="26"/>
    <x v="1"/>
    <x v="3"/>
    <x v="3"/>
    <x v="4"/>
    <x v="127"/>
    <x v="4"/>
    <x v="82"/>
    <x v="75"/>
    <x v="113"/>
    <x v="121"/>
    <x v="93"/>
    <x v="48"/>
    <x v="16"/>
    <x v="5"/>
    <x v="1"/>
    <x v="1"/>
    <x v="0"/>
    <x v="270"/>
    <x v="1"/>
    <x v="2"/>
    <x v="2"/>
    <x v="2"/>
    <x v="2"/>
    <x v="1"/>
    <x v="60"/>
    <x v="18"/>
    <x v="12"/>
    <x v="9"/>
    <x v="26"/>
    <x v="69"/>
    <x v="47"/>
    <x v="3"/>
    <x v="75"/>
    <x v="34"/>
    <x v="134"/>
    <x v="74"/>
  </r>
  <r>
    <x v="37"/>
    <x v="148"/>
    <x v="19"/>
    <x v="286"/>
    <x v="2"/>
    <x v="17"/>
    <x v="67"/>
    <x v="56"/>
    <x v="26"/>
    <x v="1"/>
    <x v="1"/>
    <x v="1"/>
    <x v="3"/>
    <x v="73"/>
    <x v="4"/>
    <x v="44"/>
    <x v="43"/>
    <x v="69"/>
    <x v="72"/>
    <x v="93"/>
    <x v="48"/>
    <x v="16"/>
    <x v="5"/>
    <x v="1"/>
    <x v="1"/>
    <x v="0"/>
    <x v="270"/>
    <x v="1"/>
    <x v="2"/>
    <x v="2"/>
    <x v="2"/>
    <x v="1"/>
    <x v="1"/>
    <x v="60"/>
    <x v="18"/>
    <x v="12"/>
    <x v="9"/>
    <x v="26"/>
    <x v="69"/>
    <x v="47"/>
    <x v="3"/>
    <x v="75"/>
    <x v="170"/>
    <x v="36"/>
    <x v="74"/>
  </r>
  <r>
    <x v="37"/>
    <x v="158"/>
    <x v="19"/>
    <x v="84"/>
    <x v="2"/>
    <x v="17"/>
    <x v="64"/>
    <x v="56"/>
    <x v="26"/>
    <x v="1"/>
    <x v="1"/>
    <x v="1"/>
    <x v="3"/>
    <x v="71"/>
    <x v="4"/>
    <x v="42"/>
    <x v="41"/>
    <x v="66"/>
    <x v="69"/>
    <x v="93"/>
    <x v="48"/>
    <x v="16"/>
    <x v="5"/>
    <x v="1"/>
    <x v="1"/>
    <x v="0"/>
    <x v="270"/>
    <x v="1"/>
    <x v="2"/>
    <x v="2"/>
    <x v="2"/>
    <x v="1"/>
    <x v="1"/>
    <x v="60"/>
    <x v="18"/>
    <x v="12"/>
    <x v="9"/>
    <x v="26"/>
    <x v="69"/>
    <x v="47"/>
    <x v="3"/>
    <x v="75"/>
    <x v="170"/>
    <x v="36"/>
    <x v="74"/>
  </r>
  <r>
    <x v="37"/>
    <x v="152"/>
    <x v="19"/>
    <x v="76"/>
    <x v="2"/>
    <x v="17"/>
    <x v="63"/>
    <x v="56"/>
    <x v="12"/>
    <x v="1"/>
    <x v="1"/>
    <x v="1"/>
    <x v="3"/>
    <x v="70"/>
    <x v="4"/>
    <x v="41"/>
    <x v="40"/>
    <x v="65"/>
    <x v="68"/>
    <x v="93"/>
    <x v="48"/>
    <x v="16"/>
    <x v="5"/>
    <x v="1"/>
    <x v="1"/>
    <x v="0"/>
    <x v="270"/>
    <x v="1"/>
    <x v="2"/>
    <x v="2"/>
    <x v="2"/>
    <x v="1"/>
    <x v="1"/>
    <x v="28"/>
    <x v="14"/>
    <x v="12"/>
    <x v="5"/>
    <x v="26"/>
    <x v="68"/>
    <x v="47"/>
    <x v="3"/>
    <x v="75"/>
    <x v="170"/>
    <x v="36"/>
    <x v="52"/>
  </r>
  <r>
    <x v="37"/>
    <x v="156"/>
    <x v="19"/>
    <x v="127"/>
    <x v="2"/>
    <x v="17"/>
    <x v="63"/>
    <x v="56"/>
    <x v="26"/>
    <x v="1"/>
    <x v="1"/>
    <x v="1"/>
    <x v="3"/>
    <x v="70"/>
    <x v="4"/>
    <x v="41"/>
    <x v="40"/>
    <x v="65"/>
    <x v="68"/>
    <x v="93"/>
    <x v="48"/>
    <x v="16"/>
    <x v="5"/>
    <x v="1"/>
    <x v="1"/>
    <x v="0"/>
    <x v="270"/>
    <x v="1"/>
    <x v="2"/>
    <x v="2"/>
    <x v="2"/>
    <x v="1"/>
    <x v="1"/>
    <x v="28"/>
    <x v="14"/>
    <x v="12"/>
    <x v="5"/>
    <x v="26"/>
    <x v="68"/>
    <x v="47"/>
    <x v="3"/>
    <x v="75"/>
    <x v="170"/>
    <x v="36"/>
    <x v="60"/>
  </r>
  <r>
    <x v="37"/>
    <x v="160"/>
    <x v="19"/>
    <x v="363"/>
    <x v="2"/>
    <x v="17"/>
    <x v="111"/>
    <x v="56"/>
    <x v="12"/>
    <x v="1"/>
    <x v="3"/>
    <x v="3"/>
    <x v="4"/>
    <x v="127"/>
    <x v="4"/>
    <x v="82"/>
    <x v="75"/>
    <x v="113"/>
    <x v="121"/>
    <x v="93"/>
    <x v="48"/>
    <x v="16"/>
    <x v="5"/>
    <x v="1"/>
    <x v="1"/>
    <x v="0"/>
    <x v="270"/>
    <x v="1"/>
    <x v="2"/>
    <x v="2"/>
    <x v="2"/>
    <x v="2"/>
    <x v="1"/>
    <x v="60"/>
    <x v="18"/>
    <x v="12"/>
    <x v="9"/>
    <x v="26"/>
    <x v="68"/>
    <x v="47"/>
    <x v="6"/>
    <x v="75"/>
    <x v="34"/>
    <x v="134"/>
    <x v="74"/>
  </r>
  <r>
    <x v="38"/>
    <x v="163"/>
    <x v="19"/>
    <x v="96"/>
    <x v="2"/>
    <x v="17"/>
    <x v="111"/>
    <x v="29"/>
    <x v="26"/>
    <x v="1"/>
    <x v="3"/>
    <x v="3"/>
    <x v="4"/>
    <x v="127"/>
    <x v="4"/>
    <x v="82"/>
    <x v="75"/>
    <x v="113"/>
    <x v="121"/>
    <x v="93"/>
    <x v="48"/>
    <x v="16"/>
    <x v="5"/>
    <x v="1"/>
    <x v="1"/>
    <x v="0"/>
    <x v="270"/>
    <x v="1"/>
    <x v="2"/>
    <x v="2"/>
    <x v="2"/>
    <x v="2"/>
    <x v="1"/>
    <x v="54"/>
    <x v="17"/>
    <x v="12"/>
    <x v="3"/>
    <x v="1"/>
    <x v="62"/>
    <x v="25"/>
    <x v="5"/>
    <x v="72"/>
    <x v="95"/>
    <x v="134"/>
    <x v="13"/>
  </r>
  <r>
    <x v="41"/>
    <x v="166"/>
    <x v="19"/>
    <x v="129"/>
    <x v="2"/>
    <x v="17"/>
    <x v="111"/>
    <x v="75"/>
    <x v="26"/>
    <x v="1"/>
    <x v="3"/>
    <x v="3"/>
    <x v="4"/>
    <x v="127"/>
    <x v="4"/>
    <x v="82"/>
    <x v="75"/>
    <x v="113"/>
    <x v="121"/>
    <x v="93"/>
    <x v="48"/>
    <x v="16"/>
    <x v="5"/>
    <x v="1"/>
    <x v="1"/>
    <x v="0"/>
    <x v="270"/>
    <x v="1"/>
    <x v="2"/>
    <x v="2"/>
    <x v="2"/>
    <x v="2"/>
    <x v="1"/>
    <x v="27"/>
    <x v="18"/>
    <x v="12"/>
    <x v="9"/>
    <x v="26"/>
    <x v="111"/>
    <x v="66"/>
    <x v="4"/>
    <x v="75"/>
    <x v="98"/>
    <x v="134"/>
    <x v="54"/>
  </r>
  <r>
    <x v="13"/>
    <x v="52"/>
    <x v="20"/>
    <x v="191"/>
    <x v="4"/>
    <x v="17"/>
    <x v="111"/>
    <x v="56"/>
    <x v="26"/>
    <x v="1"/>
    <x v="3"/>
    <x v="3"/>
    <x v="4"/>
    <x v="127"/>
    <x v="4"/>
    <x v="82"/>
    <x v="75"/>
    <x v="113"/>
    <x v="121"/>
    <x v="93"/>
    <x v="48"/>
    <x v="16"/>
    <x v="5"/>
    <x v="1"/>
    <x v="1"/>
    <x v="0"/>
    <x v="270"/>
    <x v="1"/>
    <x v="2"/>
    <x v="2"/>
    <x v="2"/>
    <x v="2"/>
    <x v="1"/>
    <x v="60"/>
    <x v="18"/>
    <x v="12"/>
    <x v="9"/>
    <x v="26"/>
    <x v="111"/>
    <x v="47"/>
    <x v="6"/>
    <x v="75"/>
    <x v="170"/>
    <x v="134"/>
    <x v="74"/>
  </r>
  <r>
    <x v="27"/>
    <x v="132"/>
    <x v="21"/>
    <x v="77"/>
    <x v="2"/>
    <x v="17"/>
    <x v="55"/>
    <x v="2"/>
    <x v="26"/>
    <x v="1"/>
    <x v="1"/>
    <x v="1"/>
    <x v="3"/>
    <x v="67"/>
    <x v="4"/>
    <x v="40"/>
    <x v="39"/>
    <x v="57"/>
    <x v="65"/>
    <x v="48"/>
    <x v="48"/>
    <x v="16"/>
    <x v="5"/>
    <x v="1"/>
    <x v="2"/>
    <x v="1"/>
    <x v="68"/>
    <x v="1"/>
    <x v="2"/>
    <x v="2"/>
    <x v="2"/>
    <x v="1"/>
    <x v="1"/>
    <x v="31"/>
    <x v="15"/>
    <x v="12"/>
    <x v="8"/>
    <x v="19"/>
    <x v="58"/>
    <x v="2"/>
    <x v="3"/>
    <x v="60"/>
    <x v="170"/>
    <x v="36"/>
    <x v="20"/>
  </r>
  <r>
    <x v="27"/>
    <x v="133"/>
    <x v="21"/>
    <x v="119"/>
    <x v="2"/>
    <x v="17"/>
    <x v="60"/>
    <x v="2"/>
    <x v="26"/>
    <x v="1"/>
    <x v="1"/>
    <x v="1"/>
    <x v="3"/>
    <x v="67"/>
    <x v="3"/>
    <x v="40"/>
    <x v="39"/>
    <x v="62"/>
    <x v="65"/>
    <x v="93"/>
    <x v="48"/>
    <x v="16"/>
    <x v="5"/>
    <x v="1"/>
    <x v="1"/>
    <x v="0"/>
    <x v="270"/>
    <x v="1"/>
    <x v="2"/>
    <x v="2"/>
    <x v="2"/>
    <x v="1"/>
    <x v="1"/>
    <x v="43"/>
    <x v="15"/>
    <x v="9"/>
    <x v="8"/>
    <x v="21"/>
    <x v="64"/>
    <x v="2"/>
    <x v="3"/>
    <x v="61"/>
    <x v="170"/>
    <x v="48"/>
    <x v="23"/>
  </r>
  <r>
    <x v="27"/>
    <x v="134"/>
    <x v="21"/>
    <x v="43"/>
    <x v="2"/>
    <x v="17"/>
    <x v="60"/>
    <x v="2"/>
    <x v="26"/>
    <x v="1"/>
    <x v="1"/>
    <x v="1"/>
    <x v="3"/>
    <x v="67"/>
    <x v="3"/>
    <x v="40"/>
    <x v="39"/>
    <x v="62"/>
    <x v="65"/>
    <x v="93"/>
    <x v="48"/>
    <x v="16"/>
    <x v="5"/>
    <x v="1"/>
    <x v="1"/>
    <x v="0"/>
    <x v="270"/>
    <x v="1"/>
    <x v="2"/>
    <x v="2"/>
    <x v="2"/>
    <x v="1"/>
    <x v="1"/>
    <x v="50"/>
    <x v="15"/>
    <x v="8"/>
    <x v="8"/>
    <x v="20"/>
    <x v="64"/>
    <x v="2"/>
    <x v="3"/>
    <x v="62"/>
    <x v="170"/>
    <x v="84"/>
    <x v="24"/>
  </r>
  <r>
    <x v="27"/>
    <x v="132"/>
    <x v="22"/>
    <x v="244"/>
    <x v="2"/>
    <x v="17"/>
    <x v="58"/>
    <x v="56"/>
    <x v="26"/>
    <x v="1"/>
    <x v="1"/>
    <x v="1"/>
    <x v="3"/>
    <x v="64"/>
    <x v="3"/>
    <x v="36"/>
    <x v="35"/>
    <x v="60"/>
    <x v="63"/>
    <x v="93"/>
    <x v="48"/>
    <x v="16"/>
    <x v="5"/>
    <x v="1"/>
    <x v="1"/>
    <x v="0"/>
    <x v="270"/>
    <x v="1"/>
    <x v="2"/>
    <x v="2"/>
    <x v="2"/>
    <x v="1"/>
    <x v="1"/>
    <x v="31"/>
    <x v="15"/>
    <x v="12"/>
    <x v="8"/>
    <x v="18"/>
    <x v="61"/>
    <x v="47"/>
    <x v="3"/>
    <x v="60"/>
    <x v="170"/>
    <x v="77"/>
    <x v="20"/>
  </r>
  <r>
    <x v="27"/>
    <x v="133"/>
    <x v="23"/>
    <x v="120"/>
    <x v="2"/>
    <x v="17"/>
    <x v="60"/>
    <x v="56"/>
    <x v="26"/>
    <x v="1"/>
    <x v="1"/>
    <x v="1"/>
    <x v="3"/>
    <x v="68"/>
    <x v="3"/>
    <x v="39"/>
    <x v="38"/>
    <x v="62"/>
    <x v="65"/>
    <x v="93"/>
    <x v="48"/>
    <x v="16"/>
    <x v="5"/>
    <x v="1"/>
    <x v="1"/>
    <x v="0"/>
    <x v="270"/>
    <x v="1"/>
    <x v="2"/>
    <x v="2"/>
    <x v="2"/>
    <x v="1"/>
    <x v="1"/>
    <x v="43"/>
    <x v="15"/>
    <x v="9"/>
    <x v="8"/>
    <x v="6"/>
    <x v="58"/>
    <x v="47"/>
    <x v="3"/>
    <x v="61"/>
    <x v="170"/>
    <x v="39"/>
    <x v="23"/>
  </r>
  <r>
    <x v="27"/>
    <x v="136"/>
    <x v="23"/>
    <x v="150"/>
    <x v="2"/>
    <x v="17"/>
    <x v="60"/>
    <x v="56"/>
    <x v="26"/>
    <x v="1"/>
    <x v="1"/>
    <x v="1"/>
    <x v="3"/>
    <x v="69"/>
    <x v="3"/>
    <x v="40"/>
    <x v="39"/>
    <x v="62"/>
    <x v="67"/>
    <x v="50"/>
    <x v="48"/>
    <x v="16"/>
    <x v="5"/>
    <x v="1"/>
    <x v="2"/>
    <x v="1"/>
    <x v="131"/>
    <x v="1"/>
    <x v="2"/>
    <x v="2"/>
    <x v="2"/>
    <x v="1"/>
    <x v="1"/>
    <x v="50"/>
    <x v="15"/>
    <x v="8"/>
    <x v="8"/>
    <x v="20"/>
    <x v="64"/>
    <x v="47"/>
    <x v="3"/>
    <x v="62"/>
    <x v="170"/>
    <x v="91"/>
    <x v="24"/>
  </r>
  <r>
    <x v="13"/>
    <x v="59"/>
    <x v="24"/>
    <x v="86"/>
    <x v="2"/>
    <x v="17"/>
    <x v="111"/>
    <x v="56"/>
    <x v="26"/>
    <x v="1"/>
    <x v="3"/>
    <x v="3"/>
    <x v="4"/>
    <x v="127"/>
    <x v="4"/>
    <x v="82"/>
    <x v="75"/>
    <x v="113"/>
    <x v="121"/>
    <x v="93"/>
    <x v="48"/>
    <x v="16"/>
    <x v="5"/>
    <x v="1"/>
    <x v="1"/>
    <x v="0"/>
    <x v="270"/>
    <x v="1"/>
    <x v="2"/>
    <x v="2"/>
    <x v="2"/>
    <x v="2"/>
    <x v="1"/>
    <x v="60"/>
    <x v="18"/>
    <x v="12"/>
    <x v="9"/>
    <x v="26"/>
    <x v="111"/>
    <x v="47"/>
    <x v="6"/>
    <x v="75"/>
    <x v="170"/>
    <x v="134"/>
    <x v="39"/>
  </r>
  <r>
    <x v="15"/>
    <x v="61"/>
    <x v="7"/>
    <x v="305"/>
    <x v="4"/>
    <x v="17"/>
    <x v="66"/>
    <x v="47"/>
    <x v="26"/>
    <x v="1"/>
    <x v="1"/>
    <x v="1"/>
    <x v="3"/>
    <x v="84"/>
    <x v="1"/>
    <x v="54"/>
    <x v="50"/>
    <x v="68"/>
    <x v="71"/>
    <x v="93"/>
    <x v="48"/>
    <x v="16"/>
    <x v="5"/>
    <x v="1"/>
    <x v="4"/>
    <x v="5"/>
    <x v="270"/>
    <x v="1"/>
    <x v="2"/>
    <x v="2"/>
    <x v="2"/>
    <x v="2"/>
    <x v="1"/>
    <x v="60"/>
    <x v="18"/>
    <x v="12"/>
    <x v="9"/>
    <x v="26"/>
    <x v="115"/>
    <x v="68"/>
    <x v="6"/>
    <x v="75"/>
    <x v="43"/>
    <x v="36"/>
    <x v="74"/>
  </r>
  <r>
    <x v="15"/>
    <x v="1"/>
    <x v="7"/>
    <x v="354"/>
    <x v="2"/>
    <x v="17"/>
    <x v="56"/>
    <x v="47"/>
    <x v="26"/>
    <x v="1"/>
    <x v="1"/>
    <x v="1"/>
    <x v="3"/>
    <x v="84"/>
    <x v="1"/>
    <x v="54"/>
    <x v="50"/>
    <x v="58"/>
    <x v="61"/>
    <x v="93"/>
    <x v="48"/>
    <x v="16"/>
    <x v="5"/>
    <x v="1"/>
    <x v="4"/>
    <x v="5"/>
    <x v="270"/>
    <x v="1"/>
    <x v="2"/>
    <x v="2"/>
    <x v="2"/>
    <x v="2"/>
    <x v="1"/>
    <x v="60"/>
    <x v="18"/>
    <x v="12"/>
    <x v="9"/>
    <x v="26"/>
    <x v="115"/>
    <x v="68"/>
    <x v="6"/>
    <x v="75"/>
    <x v="43"/>
    <x v="36"/>
    <x v="74"/>
  </r>
  <r>
    <x v="15"/>
    <x v="62"/>
    <x v="7"/>
    <x v="305"/>
    <x v="2"/>
    <x v="17"/>
    <x v="70"/>
    <x v="47"/>
    <x v="26"/>
    <x v="1"/>
    <x v="1"/>
    <x v="1"/>
    <x v="3"/>
    <x v="84"/>
    <x v="4"/>
    <x v="54"/>
    <x v="50"/>
    <x v="72"/>
    <x v="75"/>
    <x v="93"/>
    <x v="48"/>
    <x v="16"/>
    <x v="5"/>
    <x v="1"/>
    <x v="4"/>
    <x v="5"/>
    <x v="270"/>
    <x v="1"/>
    <x v="2"/>
    <x v="2"/>
    <x v="2"/>
    <x v="2"/>
    <x v="1"/>
    <x v="60"/>
    <x v="18"/>
    <x v="12"/>
    <x v="9"/>
    <x v="26"/>
    <x v="115"/>
    <x v="68"/>
    <x v="6"/>
    <x v="75"/>
    <x v="43"/>
    <x v="36"/>
    <x v="74"/>
  </r>
  <r>
    <x v="15"/>
    <x v="69"/>
    <x v="17"/>
    <x v="33"/>
    <x v="0"/>
    <x v="17"/>
    <x v="66"/>
    <x v="47"/>
    <x v="26"/>
    <x v="1"/>
    <x v="1"/>
    <x v="1"/>
    <x v="3"/>
    <x v="125"/>
    <x v="1"/>
    <x v="82"/>
    <x v="75"/>
    <x v="68"/>
    <x v="71"/>
    <x v="93"/>
    <x v="48"/>
    <x v="16"/>
    <x v="5"/>
    <x v="1"/>
    <x v="4"/>
    <x v="5"/>
    <x v="270"/>
    <x v="1"/>
    <x v="2"/>
    <x v="2"/>
    <x v="2"/>
    <x v="2"/>
    <x v="1"/>
    <x v="60"/>
    <x v="18"/>
    <x v="12"/>
    <x v="9"/>
    <x v="26"/>
    <x v="115"/>
    <x v="68"/>
    <x v="6"/>
    <x v="75"/>
    <x v="170"/>
    <x v="134"/>
    <x v="74"/>
  </r>
  <r>
    <x v="15"/>
    <x v="69"/>
    <x v="15"/>
    <x v="306"/>
    <x v="2"/>
    <x v="17"/>
    <x v="70"/>
    <x v="6"/>
    <x v="26"/>
    <x v="1"/>
    <x v="1"/>
    <x v="1"/>
    <x v="3"/>
    <x v="83"/>
    <x v="3"/>
    <x v="54"/>
    <x v="50"/>
    <x v="72"/>
    <x v="75"/>
    <x v="93"/>
    <x v="48"/>
    <x v="16"/>
    <x v="5"/>
    <x v="1"/>
    <x v="4"/>
    <x v="5"/>
    <x v="270"/>
    <x v="1"/>
    <x v="2"/>
    <x v="2"/>
    <x v="2"/>
    <x v="2"/>
    <x v="1"/>
    <x v="60"/>
    <x v="18"/>
    <x v="12"/>
    <x v="9"/>
    <x v="26"/>
    <x v="115"/>
    <x v="68"/>
    <x v="6"/>
    <x v="75"/>
    <x v="53"/>
    <x v="0"/>
    <x v="74"/>
  </r>
  <r>
    <x v="22"/>
    <x v="94"/>
    <x v="7"/>
    <x v="38"/>
    <x v="2"/>
    <x v="17"/>
    <x v="66"/>
    <x v="47"/>
    <x v="26"/>
    <x v="1"/>
    <x v="1"/>
    <x v="1"/>
    <x v="3"/>
    <x v="81"/>
    <x v="4"/>
    <x v="51"/>
    <x v="48"/>
    <x v="68"/>
    <x v="71"/>
    <x v="93"/>
    <x v="48"/>
    <x v="16"/>
    <x v="5"/>
    <x v="1"/>
    <x v="4"/>
    <x v="5"/>
    <x v="270"/>
    <x v="1"/>
    <x v="2"/>
    <x v="1"/>
    <x v="1"/>
    <x v="2"/>
    <x v="1"/>
    <x v="60"/>
    <x v="18"/>
    <x v="12"/>
    <x v="9"/>
    <x v="26"/>
    <x v="115"/>
    <x v="68"/>
    <x v="6"/>
    <x v="75"/>
    <x v="170"/>
    <x v="36"/>
    <x v="74"/>
  </r>
  <r>
    <x v="35"/>
    <x v="142"/>
    <x v="16"/>
    <x v="325"/>
    <x v="2"/>
    <x v="17"/>
    <x v="68"/>
    <x v="47"/>
    <x v="26"/>
    <x v="1"/>
    <x v="1"/>
    <x v="1"/>
    <x v="3"/>
    <x v="125"/>
    <x v="4"/>
    <x v="82"/>
    <x v="75"/>
    <x v="70"/>
    <x v="73"/>
    <x v="93"/>
    <x v="48"/>
    <x v="16"/>
    <x v="5"/>
    <x v="1"/>
    <x v="4"/>
    <x v="5"/>
    <x v="270"/>
    <x v="1"/>
    <x v="2"/>
    <x v="2"/>
    <x v="2"/>
    <x v="2"/>
    <x v="1"/>
    <x v="60"/>
    <x v="18"/>
    <x v="12"/>
    <x v="9"/>
    <x v="26"/>
    <x v="115"/>
    <x v="68"/>
    <x v="6"/>
    <x v="75"/>
    <x v="170"/>
    <x v="134"/>
    <x v="74"/>
  </r>
  <r>
    <x v="35"/>
    <x v="142"/>
    <x v="16"/>
    <x v="325"/>
    <x v="2"/>
    <x v="17"/>
    <x v="69"/>
    <x v="47"/>
    <x v="26"/>
    <x v="1"/>
    <x v="1"/>
    <x v="1"/>
    <x v="3"/>
    <x v="125"/>
    <x v="4"/>
    <x v="82"/>
    <x v="75"/>
    <x v="71"/>
    <x v="74"/>
    <x v="93"/>
    <x v="48"/>
    <x v="16"/>
    <x v="5"/>
    <x v="1"/>
    <x v="4"/>
    <x v="5"/>
    <x v="270"/>
    <x v="1"/>
    <x v="2"/>
    <x v="2"/>
    <x v="2"/>
    <x v="2"/>
    <x v="1"/>
    <x v="60"/>
    <x v="18"/>
    <x v="12"/>
    <x v="9"/>
    <x v="26"/>
    <x v="115"/>
    <x v="68"/>
    <x v="6"/>
    <x v="75"/>
    <x v="170"/>
    <x v="134"/>
    <x v="74"/>
  </r>
  <r>
    <x v="35"/>
    <x v="142"/>
    <x v="16"/>
    <x v="325"/>
    <x v="2"/>
    <x v="17"/>
    <x v="67"/>
    <x v="47"/>
    <x v="26"/>
    <x v="1"/>
    <x v="1"/>
    <x v="1"/>
    <x v="3"/>
    <x v="125"/>
    <x v="4"/>
    <x v="82"/>
    <x v="75"/>
    <x v="69"/>
    <x v="72"/>
    <x v="93"/>
    <x v="48"/>
    <x v="16"/>
    <x v="5"/>
    <x v="1"/>
    <x v="4"/>
    <x v="5"/>
    <x v="270"/>
    <x v="1"/>
    <x v="2"/>
    <x v="2"/>
    <x v="2"/>
    <x v="2"/>
    <x v="1"/>
    <x v="60"/>
    <x v="18"/>
    <x v="12"/>
    <x v="9"/>
    <x v="26"/>
    <x v="115"/>
    <x v="68"/>
    <x v="6"/>
    <x v="75"/>
    <x v="170"/>
    <x v="134"/>
    <x v="74"/>
  </r>
  <r>
    <x v="3"/>
    <x v="5"/>
    <x v="0"/>
    <x v="263"/>
    <x v="0"/>
    <x v="17"/>
    <x v="79"/>
    <x v="47"/>
    <x v="26"/>
    <x v="1"/>
    <x v="1"/>
    <x v="1"/>
    <x v="3"/>
    <x v="125"/>
    <x v="1"/>
    <x v="80"/>
    <x v="73"/>
    <x v="81"/>
    <x v="84"/>
    <x v="93"/>
    <x v="48"/>
    <x v="16"/>
    <x v="5"/>
    <x v="1"/>
    <x v="1"/>
    <x v="0"/>
    <x v="270"/>
    <x v="1"/>
    <x v="2"/>
    <x v="2"/>
    <x v="2"/>
    <x v="2"/>
    <x v="1"/>
    <x v="60"/>
    <x v="18"/>
    <x v="12"/>
    <x v="9"/>
    <x v="26"/>
    <x v="89"/>
    <x v="40"/>
    <x v="3"/>
    <x v="75"/>
    <x v="83"/>
    <x v="134"/>
    <x v="74"/>
  </r>
  <r>
    <x v="3"/>
    <x v="122"/>
    <x v="0"/>
    <x v="53"/>
    <x v="0"/>
    <x v="17"/>
    <x v="84"/>
    <x v="47"/>
    <x v="7"/>
    <x v="1"/>
    <x v="1"/>
    <x v="1"/>
    <x v="3"/>
    <x v="125"/>
    <x v="1"/>
    <x v="80"/>
    <x v="73"/>
    <x v="86"/>
    <x v="90"/>
    <x v="67"/>
    <x v="48"/>
    <x v="16"/>
    <x v="5"/>
    <x v="1"/>
    <x v="2"/>
    <x v="1"/>
    <x v="101"/>
    <x v="1"/>
    <x v="2"/>
    <x v="2"/>
    <x v="2"/>
    <x v="2"/>
    <x v="1"/>
    <x v="60"/>
    <x v="18"/>
    <x v="12"/>
    <x v="9"/>
    <x v="26"/>
    <x v="84"/>
    <x v="40"/>
    <x v="3"/>
    <x v="75"/>
    <x v="170"/>
    <x v="134"/>
    <x v="74"/>
  </r>
  <r>
    <x v="3"/>
    <x v="74"/>
    <x v="0"/>
    <x v="110"/>
    <x v="0"/>
    <x v="17"/>
    <x v="78"/>
    <x v="47"/>
    <x v="26"/>
    <x v="1"/>
    <x v="1"/>
    <x v="1"/>
    <x v="3"/>
    <x v="125"/>
    <x v="1"/>
    <x v="80"/>
    <x v="73"/>
    <x v="80"/>
    <x v="83"/>
    <x v="93"/>
    <x v="48"/>
    <x v="16"/>
    <x v="5"/>
    <x v="1"/>
    <x v="1"/>
    <x v="0"/>
    <x v="270"/>
    <x v="1"/>
    <x v="2"/>
    <x v="2"/>
    <x v="2"/>
    <x v="2"/>
    <x v="1"/>
    <x v="60"/>
    <x v="18"/>
    <x v="12"/>
    <x v="9"/>
    <x v="26"/>
    <x v="77"/>
    <x v="40"/>
    <x v="3"/>
    <x v="75"/>
    <x v="170"/>
    <x v="134"/>
    <x v="74"/>
  </r>
  <r>
    <x v="34"/>
    <x v="143"/>
    <x v="3"/>
    <x v="232"/>
    <x v="2"/>
    <x v="17"/>
    <x v="83"/>
    <x v="46"/>
    <x v="12"/>
    <x v="1"/>
    <x v="1"/>
    <x v="1"/>
    <x v="4"/>
    <x v="127"/>
    <x v="4"/>
    <x v="82"/>
    <x v="75"/>
    <x v="85"/>
    <x v="99"/>
    <x v="75"/>
    <x v="48"/>
    <x v="16"/>
    <x v="5"/>
    <x v="1"/>
    <x v="2"/>
    <x v="1"/>
    <x v="54"/>
    <x v="1"/>
    <x v="2"/>
    <x v="2"/>
    <x v="2"/>
    <x v="2"/>
    <x v="1"/>
    <x v="60"/>
    <x v="18"/>
    <x v="12"/>
    <x v="9"/>
    <x v="26"/>
    <x v="82"/>
    <x v="38"/>
    <x v="6"/>
    <x v="75"/>
    <x v="170"/>
    <x v="134"/>
    <x v="74"/>
  </r>
  <r>
    <x v="3"/>
    <x v="77"/>
    <x v="0"/>
    <x v="297"/>
    <x v="0"/>
    <x v="17"/>
    <x v="80"/>
    <x v="47"/>
    <x v="26"/>
    <x v="1"/>
    <x v="1"/>
    <x v="1"/>
    <x v="3"/>
    <x v="125"/>
    <x v="1"/>
    <x v="80"/>
    <x v="73"/>
    <x v="82"/>
    <x v="87"/>
    <x v="64"/>
    <x v="48"/>
    <x v="16"/>
    <x v="5"/>
    <x v="1"/>
    <x v="2"/>
    <x v="1"/>
    <x v="28"/>
    <x v="1"/>
    <x v="2"/>
    <x v="2"/>
    <x v="2"/>
    <x v="2"/>
    <x v="1"/>
    <x v="60"/>
    <x v="18"/>
    <x v="12"/>
    <x v="9"/>
    <x v="26"/>
    <x v="80"/>
    <x v="40"/>
    <x v="3"/>
    <x v="75"/>
    <x v="170"/>
    <x v="134"/>
    <x v="74"/>
  </r>
  <r>
    <x v="1"/>
    <x v="6"/>
    <x v="1"/>
    <x v="87"/>
    <x v="2"/>
    <x v="17"/>
    <x v="85"/>
    <x v="53"/>
    <x v="23"/>
    <x v="1"/>
    <x v="1"/>
    <x v="1"/>
    <x v="3"/>
    <x v="97"/>
    <x v="4"/>
    <x v="61"/>
    <x v="56"/>
    <x v="87"/>
    <x v="92"/>
    <x v="69"/>
    <x v="48"/>
    <x v="16"/>
    <x v="5"/>
    <x v="1"/>
    <x v="2"/>
    <x v="1"/>
    <x v="18"/>
    <x v="1"/>
    <x v="2"/>
    <x v="2"/>
    <x v="2"/>
    <x v="2"/>
    <x v="1"/>
    <x v="0"/>
    <x v="15"/>
    <x v="0"/>
    <x v="6"/>
    <x v="26"/>
    <x v="85"/>
    <x v="45"/>
    <x v="3"/>
    <x v="5"/>
    <x v="170"/>
    <x v="36"/>
    <x v="44"/>
  </r>
  <r>
    <x v="13"/>
    <x v="50"/>
    <x v="7"/>
    <x v="354"/>
    <x v="1"/>
    <x v="17"/>
    <x v="89"/>
    <x v="47"/>
    <x v="26"/>
    <x v="1"/>
    <x v="1"/>
    <x v="1"/>
    <x v="3"/>
    <x v="105"/>
    <x v="4"/>
    <x v="65"/>
    <x v="60"/>
    <x v="91"/>
    <x v="100"/>
    <x v="74"/>
    <x v="35"/>
    <x v="14"/>
    <x v="5"/>
    <x v="1"/>
    <x v="2"/>
    <x v="3"/>
    <x v="79"/>
    <x v="1"/>
    <x v="2"/>
    <x v="0"/>
    <x v="0"/>
    <x v="2"/>
    <x v="1"/>
    <x v="60"/>
    <x v="18"/>
    <x v="12"/>
    <x v="9"/>
    <x v="26"/>
    <x v="75"/>
    <x v="68"/>
    <x v="6"/>
    <x v="75"/>
    <x v="170"/>
    <x v="134"/>
    <x v="74"/>
  </r>
  <r>
    <x v="1"/>
    <x v="14"/>
    <x v="1"/>
    <x v="67"/>
    <x v="2"/>
    <x v="17"/>
    <x v="88"/>
    <x v="65"/>
    <x v="26"/>
    <x v="1"/>
    <x v="1"/>
    <x v="1"/>
    <x v="3"/>
    <x v="97"/>
    <x v="3"/>
    <x v="61"/>
    <x v="56"/>
    <x v="90"/>
    <x v="93"/>
    <x v="93"/>
    <x v="48"/>
    <x v="16"/>
    <x v="5"/>
    <x v="1"/>
    <x v="1"/>
    <x v="0"/>
    <x v="270"/>
    <x v="1"/>
    <x v="2"/>
    <x v="2"/>
    <x v="2"/>
    <x v="2"/>
    <x v="1"/>
    <x v="6"/>
    <x v="15"/>
    <x v="0"/>
    <x v="6"/>
    <x v="26"/>
    <x v="88"/>
    <x v="45"/>
    <x v="3"/>
    <x v="8"/>
    <x v="170"/>
    <x v="67"/>
    <x v="44"/>
  </r>
  <r>
    <x v="1"/>
    <x v="16"/>
    <x v="17"/>
    <x v="258"/>
    <x v="0"/>
    <x v="17"/>
    <x v="81"/>
    <x v="53"/>
    <x v="24"/>
    <x v="1"/>
    <x v="1"/>
    <x v="1"/>
    <x v="3"/>
    <x v="125"/>
    <x v="1"/>
    <x v="80"/>
    <x v="73"/>
    <x v="83"/>
    <x v="86"/>
    <x v="93"/>
    <x v="48"/>
    <x v="16"/>
    <x v="5"/>
    <x v="1"/>
    <x v="1"/>
    <x v="0"/>
    <x v="270"/>
    <x v="1"/>
    <x v="2"/>
    <x v="2"/>
    <x v="2"/>
    <x v="2"/>
    <x v="1"/>
    <x v="60"/>
    <x v="18"/>
    <x v="12"/>
    <x v="9"/>
    <x v="26"/>
    <x v="115"/>
    <x v="68"/>
    <x v="6"/>
    <x v="75"/>
    <x v="170"/>
    <x v="134"/>
    <x v="74"/>
  </r>
  <r>
    <x v="10"/>
    <x v="43"/>
    <x v="1"/>
    <x v="308"/>
    <x v="2"/>
    <x v="17"/>
    <x v="88"/>
    <x v="31"/>
    <x v="26"/>
    <x v="1"/>
    <x v="1"/>
    <x v="1"/>
    <x v="1"/>
    <x v="125"/>
    <x v="1"/>
    <x v="80"/>
    <x v="73"/>
    <x v="90"/>
    <x v="97"/>
    <x v="74"/>
    <x v="48"/>
    <x v="16"/>
    <x v="5"/>
    <x v="1"/>
    <x v="2"/>
    <x v="1"/>
    <x v="73"/>
    <x v="1"/>
    <x v="2"/>
    <x v="2"/>
    <x v="2"/>
    <x v="2"/>
    <x v="1"/>
    <x v="60"/>
    <x v="18"/>
    <x v="12"/>
    <x v="9"/>
    <x v="26"/>
    <x v="90"/>
    <x v="27"/>
    <x v="3"/>
    <x v="75"/>
    <x v="29"/>
    <x v="134"/>
    <x v="74"/>
  </r>
  <r>
    <x v="13"/>
    <x v="60"/>
    <x v="10"/>
    <x v="186"/>
    <x v="2"/>
    <x v="17"/>
    <x v="90"/>
    <x v="66"/>
    <x v="26"/>
    <x v="1"/>
    <x v="1"/>
    <x v="1"/>
    <x v="1"/>
    <x v="125"/>
    <x v="1"/>
    <x v="80"/>
    <x v="73"/>
    <x v="92"/>
    <x v="102"/>
    <x v="77"/>
    <x v="48"/>
    <x v="16"/>
    <x v="5"/>
    <x v="1"/>
    <x v="2"/>
    <x v="1"/>
    <x v="144"/>
    <x v="1"/>
    <x v="2"/>
    <x v="2"/>
    <x v="2"/>
    <x v="2"/>
    <x v="1"/>
    <x v="60"/>
    <x v="18"/>
    <x v="12"/>
    <x v="9"/>
    <x v="26"/>
    <x v="115"/>
    <x v="68"/>
    <x v="6"/>
    <x v="75"/>
    <x v="170"/>
    <x v="134"/>
    <x v="74"/>
  </r>
  <r>
    <x v="8"/>
    <x v="40"/>
    <x v="17"/>
    <x v="177"/>
    <x v="0"/>
    <x v="17"/>
    <x v="92"/>
    <x v="47"/>
    <x v="26"/>
    <x v="1"/>
    <x v="1"/>
    <x v="1"/>
    <x v="3"/>
    <x v="125"/>
    <x v="1"/>
    <x v="80"/>
    <x v="73"/>
    <x v="94"/>
    <x v="99"/>
    <x v="93"/>
    <x v="48"/>
    <x v="16"/>
    <x v="5"/>
    <x v="1"/>
    <x v="4"/>
    <x v="5"/>
    <x v="270"/>
    <x v="1"/>
    <x v="2"/>
    <x v="2"/>
    <x v="2"/>
    <x v="2"/>
    <x v="1"/>
    <x v="60"/>
    <x v="18"/>
    <x v="12"/>
    <x v="9"/>
    <x v="26"/>
    <x v="115"/>
    <x v="68"/>
    <x v="6"/>
    <x v="75"/>
    <x v="170"/>
    <x v="134"/>
    <x v="74"/>
  </r>
  <r>
    <x v="3"/>
    <x v="102"/>
    <x v="0"/>
    <x v="45"/>
    <x v="0"/>
    <x v="17"/>
    <x v="111"/>
    <x v="47"/>
    <x v="7"/>
    <x v="1"/>
    <x v="3"/>
    <x v="3"/>
    <x v="4"/>
    <x v="127"/>
    <x v="4"/>
    <x v="82"/>
    <x v="75"/>
    <x v="113"/>
    <x v="121"/>
    <x v="93"/>
    <x v="48"/>
    <x v="16"/>
    <x v="5"/>
    <x v="1"/>
    <x v="1"/>
    <x v="0"/>
    <x v="270"/>
    <x v="1"/>
    <x v="2"/>
    <x v="2"/>
    <x v="2"/>
    <x v="2"/>
    <x v="1"/>
    <x v="60"/>
    <x v="18"/>
    <x v="12"/>
    <x v="9"/>
    <x v="26"/>
    <x v="111"/>
    <x v="40"/>
    <x v="3"/>
    <x v="75"/>
    <x v="117"/>
    <x v="134"/>
    <x v="74"/>
  </r>
  <r>
    <x v="1"/>
    <x v="6"/>
    <x v="1"/>
    <x v="389"/>
    <x v="2"/>
    <x v="17"/>
    <x v="111"/>
    <x v="77"/>
    <x v="26"/>
    <x v="1"/>
    <x v="3"/>
    <x v="3"/>
    <x v="4"/>
    <x v="127"/>
    <x v="4"/>
    <x v="82"/>
    <x v="75"/>
    <x v="0"/>
    <x v="121"/>
    <x v="93"/>
    <x v="48"/>
    <x v="16"/>
    <x v="5"/>
    <x v="1"/>
    <x v="2"/>
    <x v="0"/>
    <x v="270"/>
    <x v="1"/>
    <x v="2"/>
    <x v="2"/>
    <x v="2"/>
    <x v="2"/>
    <x v="1"/>
    <x v="60"/>
    <x v="18"/>
    <x v="12"/>
    <x v="9"/>
    <x v="26"/>
    <x v="114"/>
    <x v="68"/>
    <x v="6"/>
    <x v="75"/>
    <x v="25"/>
    <x v="134"/>
    <x v="74"/>
  </r>
  <r>
    <x v="13"/>
    <x v="72"/>
    <x v="1"/>
    <x v="365"/>
    <x v="2"/>
    <x v="17"/>
    <x v="78"/>
    <x v="51"/>
    <x v="3"/>
    <x v="1"/>
    <x v="1"/>
    <x v="2"/>
    <x v="3"/>
    <x v="93"/>
    <x v="3"/>
    <x v="58"/>
    <x v="54"/>
    <x v="80"/>
    <x v="83"/>
    <x v="93"/>
    <x v="48"/>
    <x v="16"/>
    <x v="5"/>
    <x v="1"/>
    <x v="1"/>
    <x v="0"/>
    <x v="270"/>
    <x v="1"/>
    <x v="2"/>
    <x v="2"/>
    <x v="2"/>
    <x v="2"/>
    <x v="1"/>
    <x v="60"/>
    <x v="18"/>
    <x v="12"/>
    <x v="9"/>
    <x v="26"/>
    <x v="79"/>
    <x v="43"/>
    <x v="6"/>
    <x v="75"/>
    <x v="170"/>
    <x v="79"/>
    <x v="74"/>
  </r>
  <r>
    <x v="17"/>
    <x v="75"/>
    <x v="1"/>
    <x v="221"/>
    <x v="2"/>
    <x v="17"/>
    <x v="78"/>
    <x v="35"/>
    <x v="26"/>
    <x v="1"/>
    <x v="1"/>
    <x v="1"/>
    <x v="3"/>
    <x v="90"/>
    <x v="4"/>
    <x v="55"/>
    <x v="51"/>
    <x v="80"/>
    <x v="87"/>
    <x v="64"/>
    <x v="48"/>
    <x v="16"/>
    <x v="5"/>
    <x v="1"/>
    <x v="2"/>
    <x v="1"/>
    <x v="130"/>
    <x v="1"/>
    <x v="2"/>
    <x v="2"/>
    <x v="2"/>
    <x v="2"/>
    <x v="1"/>
    <x v="60"/>
    <x v="18"/>
    <x v="12"/>
    <x v="9"/>
    <x v="26"/>
    <x v="78"/>
    <x v="30"/>
    <x v="3"/>
    <x v="75"/>
    <x v="170"/>
    <x v="36"/>
    <x v="74"/>
  </r>
  <r>
    <x v="18"/>
    <x v="78"/>
    <x v="1"/>
    <x v="373"/>
    <x v="2"/>
    <x v="17"/>
    <x v="86"/>
    <x v="21"/>
    <x v="12"/>
    <x v="1"/>
    <x v="1"/>
    <x v="1"/>
    <x v="3"/>
    <x v="101"/>
    <x v="3"/>
    <x v="63"/>
    <x v="58"/>
    <x v="88"/>
    <x v="91"/>
    <x v="93"/>
    <x v="48"/>
    <x v="16"/>
    <x v="5"/>
    <x v="1"/>
    <x v="1"/>
    <x v="0"/>
    <x v="270"/>
    <x v="1"/>
    <x v="2"/>
    <x v="2"/>
    <x v="2"/>
    <x v="2"/>
    <x v="1"/>
    <x v="60"/>
    <x v="18"/>
    <x v="12"/>
    <x v="9"/>
    <x v="26"/>
    <x v="86"/>
    <x v="19"/>
    <x v="3"/>
    <x v="75"/>
    <x v="170"/>
    <x v="65"/>
    <x v="74"/>
  </r>
  <r>
    <x v="21"/>
    <x v="83"/>
    <x v="1"/>
    <x v="284"/>
    <x v="2"/>
    <x v="17"/>
    <x v="75"/>
    <x v="59"/>
    <x v="26"/>
    <x v="1"/>
    <x v="1"/>
    <x v="1"/>
    <x v="3"/>
    <x v="98"/>
    <x v="4"/>
    <x v="61"/>
    <x v="56"/>
    <x v="77"/>
    <x v="88"/>
    <x v="65"/>
    <x v="48"/>
    <x v="16"/>
    <x v="5"/>
    <x v="1"/>
    <x v="2"/>
    <x v="1"/>
    <x v="175"/>
    <x v="1"/>
    <x v="2"/>
    <x v="2"/>
    <x v="2"/>
    <x v="2"/>
    <x v="1"/>
    <x v="5"/>
    <x v="12"/>
    <x v="3"/>
    <x v="4"/>
    <x v="5"/>
    <x v="111"/>
    <x v="51"/>
    <x v="4"/>
    <x v="40"/>
    <x v="98"/>
    <x v="36"/>
    <x v="12"/>
  </r>
  <r>
    <x v="21"/>
    <x v="96"/>
    <x v="1"/>
    <x v="303"/>
    <x v="2"/>
    <x v="17"/>
    <x v="78"/>
    <x v="19"/>
    <x v="26"/>
    <x v="1"/>
    <x v="1"/>
    <x v="1"/>
    <x v="3"/>
    <x v="104"/>
    <x v="4"/>
    <x v="65"/>
    <x v="60"/>
    <x v="80"/>
    <x v="83"/>
    <x v="93"/>
    <x v="48"/>
    <x v="16"/>
    <x v="5"/>
    <x v="1"/>
    <x v="1"/>
    <x v="0"/>
    <x v="270"/>
    <x v="1"/>
    <x v="2"/>
    <x v="2"/>
    <x v="2"/>
    <x v="2"/>
    <x v="1"/>
    <x v="14"/>
    <x v="12"/>
    <x v="3"/>
    <x v="4"/>
    <x v="26"/>
    <x v="78"/>
    <x v="17"/>
    <x v="3"/>
    <x v="44"/>
    <x v="170"/>
    <x v="134"/>
    <x v="30"/>
  </r>
  <r>
    <x v="23"/>
    <x v="105"/>
    <x v="1"/>
    <x v="30"/>
    <x v="2"/>
    <x v="17"/>
    <x v="80"/>
    <x v="69"/>
    <x v="14"/>
    <x v="1"/>
    <x v="1"/>
    <x v="1"/>
    <x v="3"/>
    <x v="96"/>
    <x v="3"/>
    <x v="61"/>
    <x v="56"/>
    <x v="82"/>
    <x v="85"/>
    <x v="93"/>
    <x v="48"/>
    <x v="16"/>
    <x v="5"/>
    <x v="1"/>
    <x v="1"/>
    <x v="0"/>
    <x v="270"/>
    <x v="1"/>
    <x v="2"/>
    <x v="2"/>
    <x v="2"/>
    <x v="2"/>
    <x v="1"/>
    <x v="41"/>
    <x v="8"/>
    <x v="11"/>
    <x v="4"/>
    <x v="23"/>
    <x v="80"/>
    <x v="60"/>
    <x v="3"/>
    <x v="51"/>
    <x v="170"/>
    <x v="60"/>
    <x v="18"/>
  </r>
  <r>
    <x v="13"/>
    <x v="53"/>
    <x v="1"/>
    <x v="20"/>
    <x v="2"/>
    <x v="17"/>
    <x v="111"/>
    <x v="8"/>
    <x v="14"/>
    <x v="1"/>
    <x v="3"/>
    <x v="3"/>
    <x v="4"/>
    <x v="127"/>
    <x v="4"/>
    <x v="82"/>
    <x v="75"/>
    <x v="113"/>
    <x v="121"/>
    <x v="93"/>
    <x v="48"/>
    <x v="16"/>
    <x v="5"/>
    <x v="1"/>
    <x v="1"/>
    <x v="0"/>
    <x v="270"/>
    <x v="1"/>
    <x v="2"/>
    <x v="2"/>
    <x v="2"/>
    <x v="2"/>
    <x v="1"/>
    <x v="16"/>
    <x v="3"/>
    <x v="1"/>
    <x v="5"/>
    <x v="26"/>
    <x v="111"/>
    <x v="43"/>
    <x v="4"/>
    <x v="31"/>
    <x v="95"/>
    <x v="134"/>
    <x v="34"/>
  </r>
  <r>
    <x v="23"/>
    <x v="108"/>
    <x v="1"/>
    <x v="148"/>
    <x v="2"/>
    <x v="17"/>
    <x v="83"/>
    <x v="50"/>
    <x v="26"/>
    <x v="1"/>
    <x v="1"/>
    <x v="1"/>
    <x v="3"/>
    <x v="97"/>
    <x v="3"/>
    <x v="61"/>
    <x v="56"/>
    <x v="85"/>
    <x v="90"/>
    <x v="67"/>
    <x v="48"/>
    <x v="16"/>
    <x v="5"/>
    <x v="1"/>
    <x v="2"/>
    <x v="1"/>
    <x v="159"/>
    <x v="1"/>
    <x v="2"/>
    <x v="2"/>
    <x v="2"/>
    <x v="2"/>
    <x v="1"/>
    <x v="47"/>
    <x v="8"/>
    <x v="11"/>
    <x v="4"/>
    <x v="26"/>
    <x v="83"/>
    <x v="42"/>
    <x v="3"/>
    <x v="53"/>
    <x v="170"/>
    <x v="59"/>
    <x v="21"/>
  </r>
  <r>
    <x v="27"/>
    <x v="130"/>
    <x v="1"/>
    <x v="89"/>
    <x v="2"/>
    <x v="17"/>
    <x v="87"/>
    <x v="51"/>
    <x v="20"/>
    <x v="1"/>
    <x v="1"/>
    <x v="1"/>
    <x v="3"/>
    <x v="97"/>
    <x v="4"/>
    <x v="61"/>
    <x v="56"/>
    <x v="89"/>
    <x v="92"/>
    <x v="93"/>
    <x v="48"/>
    <x v="16"/>
    <x v="5"/>
    <x v="1"/>
    <x v="1"/>
    <x v="0"/>
    <x v="270"/>
    <x v="1"/>
    <x v="2"/>
    <x v="2"/>
    <x v="2"/>
    <x v="2"/>
    <x v="1"/>
    <x v="59"/>
    <x v="15"/>
    <x v="9"/>
    <x v="8"/>
    <x v="26"/>
    <x v="87"/>
    <x v="51"/>
    <x v="3"/>
    <x v="59"/>
    <x v="170"/>
    <x v="36"/>
    <x v="41"/>
  </r>
  <r>
    <x v="27"/>
    <x v="130"/>
    <x v="12"/>
    <x v="250"/>
    <x v="2"/>
    <x v="17"/>
    <x v="90"/>
    <x v="19"/>
    <x v="26"/>
    <x v="1"/>
    <x v="1"/>
    <x v="1"/>
    <x v="3"/>
    <x v="125"/>
    <x v="1"/>
    <x v="80"/>
    <x v="73"/>
    <x v="92"/>
    <x v="98"/>
    <x v="74"/>
    <x v="34"/>
    <x v="16"/>
    <x v="5"/>
    <x v="1"/>
    <x v="2"/>
    <x v="2"/>
    <x v="213"/>
    <x v="1"/>
    <x v="2"/>
    <x v="2"/>
    <x v="2"/>
    <x v="2"/>
    <x v="1"/>
    <x v="60"/>
    <x v="18"/>
    <x v="12"/>
    <x v="9"/>
    <x v="26"/>
    <x v="115"/>
    <x v="68"/>
    <x v="6"/>
    <x v="75"/>
    <x v="170"/>
    <x v="134"/>
    <x v="74"/>
  </r>
  <r>
    <x v="27"/>
    <x v="132"/>
    <x v="1"/>
    <x v="272"/>
    <x v="2"/>
    <x v="17"/>
    <x v="79"/>
    <x v="5"/>
    <x v="26"/>
    <x v="0"/>
    <x v="1"/>
    <x v="1"/>
    <x v="3"/>
    <x v="96"/>
    <x v="4"/>
    <x v="61"/>
    <x v="56"/>
    <x v="81"/>
    <x v="84"/>
    <x v="93"/>
    <x v="48"/>
    <x v="16"/>
    <x v="5"/>
    <x v="1"/>
    <x v="1"/>
    <x v="0"/>
    <x v="270"/>
    <x v="1"/>
    <x v="2"/>
    <x v="2"/>
    <x v="2"/>
    <x v="2"/>
    <x v="1"/>
    <x v="31"/>
    <x v="15"/>
    <x v="12"/>
    <x v="8"/>
    <x v="12"/>
    <x v="79"/>
    <x v="5"/>
    <x v="3"/>
    <x v="60"/>
    <x v="170"/>
    <x v="36"/>
    <x v="20"/>
  </r>
  <r>
    <x v="27"/>
    <x v="134"/>
    <x v="1"/>
    <x v="256"/>
    <x v="2"/>
    <x v="17"/>
    <x v="86"/>
    <x v="63"/>
    <x v="26"/>
    <x v="1"/>
    <x v="1"/>
    <x v="1"/>
    <x v="3"/>
    <x v="99"/>
    <x v="4"/>
    <x v="61"/>
    <x v="56"/>
    <x v="88"/>
    <x v="91"/>
    <x v="93"/>
    <x v="48"/>
    <x v="16"/>
    <x v="5"/>
    <x v="1"/>
    <x v="1"/>
    <x v="0"/>
    <x v="270"/>
    <x v="1"/>
    <x v="2"/>
    <x v="2"/>
    <x v="2"/>
    <x v="2"/>
    <x v="0"/>
    <x v="50"/>
    <x v="15"/>
    <x v="8"/>
    <x v="8"/>
    <x v="26"/>
    <x v="86"/>
    <x v="54"/>
    <x v="3"/>
    <x v="62"/>
    <x v="170"/>
    <x v="36"/>
    <x v="24"/>
  </r>
  <r>
    <x v="29"/>
    <x v="137"/>
    <x v="1"/>
    <x v="113"/>
    <x v="2"/>
    <x v="17"/>
    <x v="80"/>
    <x v="51"/>
    <x v="17"/>
    <x v="1"/>
    <x v="1"/>
    <x v="1"/>
    <x v="3"/>
    <x v="93"/>
    <x v="4"/>
    <x v="58"/>
    <x v="54"/>
    <x v="82"/>
    <x v="85"/>
    <x v="93"/>
    <x v="48"/>
    <x v="16"/>
    <x v="5"/>
    <x v="1"/>
    <x v="1"/>
    <x v="0"/>
    <x v="270"/>
    <x v="1"/>
    <x v="2"/>
    <x v="2"/>
    <x v="2"/>
    <x v="2"/>
    <x v="1"/>
    <x v="55"/>
    <x v="11"/>
    <x v="12"/>
    <x v="5"/>
    <x v="17"/>
    <x v="77"/>
    <x v="43"/>
    <x v="3"/>
    <x v="65"/>
    <x v="170"/>
    <x v="36"/>
    <x v="47"/>
  </r>
  <r>
    <x v="34"/>
    <x v="142"/>
    <x v="1"/>
    <x v="375"/>
    <x v="2"/>
    <x v="17"/>
    <x v="87"/>
    <x v="21"/>
    <x v="2"/>
    <x v="1"/>
    <x v="1"/>
    <x v="1"/>
    <x v="3"/>
    <x v="101"/>
    <x v="3"/>
    <x v="63"/>
    <x v="58"/>
    <x v="89"/>
    <x v="92"/>
    <x v="93"/>
    <x v="48"/>
    <x v="16"/>
    <x v="5"/>
    <x v="1"/>
    <x v="1"/>
    <x v="0"/>
    <x v="270"/>
    <x v="1"/>
    <x v="2"/>
    <x v="2"/>
    <x v="2"/>
    <x v="2"/>
    <x v="1"/>
    <x v="60"/>
    <x v="18"/>
    <x v="12"/>
    <x v="9"/>
    <x v="26"/>
    <x v="87"/>
    <x v="19"/>
    <x v="6"/>
    <x v="75"/>
    <x v="170"/>
    <x v="15"/>
    <x v="74"/>
  </r>
  <r>
    <x v="37"/>
    <x v="159"/>
    <x v="1"/>
    <x v="104"/>
    <x v="2"/>
    <x v="17"/>
    <x v="79"/>
    <x v="43"/>
    <x v="26"/>
    <x v="1"/>
    <x v="1"/>
    <x v="1"/>
    <x v="3"/>
    <x v="104"/>
    <x v="4"/>
    <x v="64"/>
    <x v="59"/>
    <x v="81"/>
    <x v="84"/>
    <x v="93"/>
    <x v="48"/>
    <x v="16"/>
    <x v="5"/>
    <x v="1"/>
    <x v="1"/>
    <x v="0"/>
    <x v="270"/>
    <x v="1"/>
    <x v="2"/>
    <x v="2"/>
    <x v="2"/>
    <x v="2"/>
    <x v="1"/>
    <x v="60"/>
    <x v="18"/>
    <x v="12"/>
    <x v="9"/>
    <x v="26"/>
    <x v="111"/>
    <x v="68"/>
    <x v="6"/>
    <x v="75"/>
    <x v="170"/>
    <x v="36"/>
    <x v="74"/>
  </r>
  <r>
    <x v="37"/>
    <x v="159"/>
    <x v="13"/>
    <x v="336"/>
    <x v="2"/>
    <x v="17"/>
    <x v="76"/>
    <x v="11"/>
    <x v="26"/>
    <x v="1"/>
    <x v="1"/>
    <x v="1"/>
    <x v="3"/>
    <x v="86"/>
    <x v="4"/>
    <x v="56"/>
    <x v="52"/>
    <x v="78"/>
    <x v="81"/>
    <x v="93"/>
    <x v="48"/>
    <x v="16"/>
    <x v="5"/>
    <x v="1"/>
    <x v="1"/>
    <x v="0"/>
    <x v="270"/>
    <x v="1"/>
    <x v="2"/>
    <x v="2"/>
    <x v="2"/>
    <x v="2"/>
    <x v="1"/>
    <x v="60"/>
    <x v="18"/>
    <x v="12"/>
    <x v="9"/>
    <x v="26"/>
    <x v="111"/>
    <x v="68"/>
    <x v="6"/>
    <x v="75"/>
    <x v="170"/>
    <x v="36"/>
    <x v="74"/>
  </r>
  <r>
    <x v="37"/>
    <x v="151"/>
    <x v="1"/>
    <x v="266"/>
    <x v="2"/>
    <x v="17"/>
    <x v="83"/>
    <x v="51"/>
    <x v="18"/>
    <x v="1"/>
    <x v="1"/>
    <x v="1"/>
    <x v="3"/>
    <x v="97"/>
    <x v="4"/>
    <x v="61"/>
    <x v="56"/>
    <x v="85"/>
    <x v="90"/>
    <x v="67"/>
    <x v="48"/>
    <x v="16"/>
    <x v="5"/>
    <x v="1"/>
    <x v="2"/>
    <x v="1"/>
    <x v="44"/>
    <x v="1"/>
    <x v="2"/>
    <x v="2"/>
    <x v="2"/>
    <x v="2"/>
    <x v="1"/>
    <x v="28"/>
    <x v="14"/>
    <x v="12"/>
    <x v="5"/>
    <x v="26"/>
    <x v="81"/>
    <x v="43"/>
    <x v="3"/>
    <x v="71"/>
    <x v="170"/>
    <x v="36"/>
    <x v="60"/>
  </r>
  <r>
    <x v="37"/>
    <x v="151"/>
    <x v="12"/>
    <x v="220"/>
    <x v="2"/>
    <x v="17"/>
    <x v="82"/>
    <x v="68"/>
    <x v="26"/>
    <x v="1"/>
    <x v="1"/>
    <x v="1"/>
    <x v="3"/>
    <x v="125"/>
    <x v="1"/>
    <x v="80"/>
    <x v="73"/>
    <x v="84"/>
    <x v="87"/>
    <x v="93"/>
    <x v="48"/>
    <x v="16"/>
    <x v="5"/>
    <x v="1"/>
    <x v="1"/>
    <x v="0"/>
    <x v="270"/>
    <x v="1"/>
    <x v="2"/>
    <x v="2"/>
    <x v="2"/>
    <x v="2"/>
    <x v="1"/>
    <x v="60"/>
    <x v="18"/>
    <x v="12"/>
    <x v="9"/>
    <x v="26"/>
    <x v="115"/>
    <x v="68"/>
    <x v="6"/>
    <x v="75"/>
    <x v="170"/>
    <x v="134"/>
    <x v="74"/>
  </r>
  <r>
    <x v="37"/>
    <x v="153"/>
    <x v="1"/>
    <x v="47"/>
    <x v="2"/>
    <x v="17"/>
    <x v="82"/>
    <x v="51"/>
    <x v="10"/>
    <x v="1"/>
    <x v="1"/>
    <x v="1"/>
    <x v="3"/>
    <x v="93"/>
    <x v="3"/>
    <x v="58"/>
    <x v="54"/>
    <x v="84"/>
    <x v="87"/>
    <x v="93"/>
    <x v="48"/>
    <x v="16"/>
    <x v="5"/>
    <x v="1"/>
    <x v="1"/>
    <x v="0"/>
    <x v="270"/>
    <x v="1"/>
    <x v="2"/>
    <x v="2"/>
    <x v="2"/>
    <x v="2"/>
    <x v="1"/>
    <x v="28"/>
    <x v="14"/>
    <x v="12"/>
    <x v="5"/>
    <x v="26"/>
    <x v="82"/>
    <x v="43"/>
    <x v="3"/>
    <x v="71"/>
    <x v="170"/>
    <x v="19"/>
    <x v="52"/>
  </r>
  <r>
    <x v="13"/>
    <x v="60"/>
    <x v="1"/>
    <x v="193"/>
    <x v="2"/>
    <x v="17"/>
    <x v="111"/>
    <x v="22"/>
    <x v="14"/>
    <x v="1"/>
    <x v="3"/>
    <x v="3"/>
    <x v="4"/>
    <x v="127"/>
    <x v="4"/>
    <x v="82"/>
    <x v="75"/>
    <x v="113"/>
    <x v="121"/>
    <x v="93"/>
    <x v="48"/>
    <x v="16"/>
    <x v="5"/>
    <x v="1"/>
    <x v="1"/>
    <x v="0"/>
    <x v="270"/>
    <x v="1"/>
    <x v="2"/>
    <x v="2"/>
    <x v="2"/>
    <x v="2"/>
    <x v="1"/>
    <x v="24"/>
    <x v="3"/>
    <x v="2"/>
    <x v="5"/>
    <x v="26"/>
    <x v="111"/>
    <x v="43"/>
    <x v="4"/>
    <x v="33"/>
    <x v="95"/>
    <x v="134"/>
    <x v="39"/>
  </r>
  <r>
    <x v="13"/>
    <x v="63"/>
    <x v="1"/>
    <x v="184"/>
    <x v="2"/>
    <x v="17"/>
    <x v="111"/>
    <x v="1"/>
    <x v="26"/>
    <x v="1"/>
    <x v="3"/>
    <x v="3"/>
    <x v="4"/>
    <x v="127"/>
    <x v="4"/>
    <x v="82"/>
    <x v="75"/>
    <x v="113"/>
    <x v="121"/>
    <x v="93"/>
    <x v="48"/>
    <x v="16"/>
    <x v="5"/>
    <x v="1"/>
    <x v="1"/>
    <x v="0"/>
    <x v="270"/>
    <x v="1"/>
    <x v="2"/>
    <x v="2"/>
    <x v="2"/>
    <x v="2"/>
    <x v="1"/>
    <x v="7"/>
    <x v="3"/>
    <x v="6"/>
    <x v="5"/>
    <x v="26"/>
    <x v="74"/>
    <x v="43"/>
    <x v="4"/>
    <x v="34"/>
    <x v="94"/>
    <x v="134"/>
    <x v="38"/>
  </r>
  <r>
    <x v="13"/>
    <x v="2"/>
    <x v="12"/>
    <x v="313"/>
    <x v="2"/>
    <x v="17"/>
    <x v="88"/>
    <x v="0"/>
    <x v="26"/>
    <x v="1"/>
    <x v="1"/>
    <x v="1"/>
    <x v="3"/>
    <x v="125"/>
    <x v="1"/>
    <x v="80"/>
    <x v="73"/>
    <x v="90"/>
    <x v="93"/>
    <x v="93"/>
    <x v="48"/>
    <x v="16"/>
    <x v="5"/>
    <x v="1"/>
    <x v="4"/>
    <x v="5"/>
    <x v="270"/>
    <x v="1"/>
    <x v="2"/>
    <x v="2"/>
    <x v="2"/>
    <x v="2"/>
    <x v="1"/>
    <x v="60"/>
    <x v="18"/>
    <x v="12"/>
    <x v="9"/>
    <x v="26"/>
    <x v="115"/>
    <x v="68"/>
    <x v="6"/>
    <x v="75"/>
    <x v="170"/>
    <x v="134"/>
    <x v="74"/>
  </r>
  <r>
    <x v="13"/>
    <x v="68"/>
    <x v="1"/>
    <x v="211"/>
    <x v="2"/>
    <x v="17"/>
    <x v="111"/>
    <x v="23"/>
    <x v="26"/>
    <x v="1"/>
    <x v="3"/>
    <x v="3"/>
    <x v="4"/>
    <x v="127"/>
    <x v="4"/>
    <x v="82"/>
    <x v="75"/>
    <x v="113"/>
    <x v="121"/>
    <x v="93"/>
    <x v="48"/>
    <x v="16"/>
    <x v="5"/>
    <x v="1"/>
    <x v="1"/>
    <x v="0"/>
    <x v="270"/>
    <x v="1"/>
    <x v="2"/>
    <x v="2"/>
    <x v="2"/>
    <x v="2"/>
    <x v="1"/>
    <x v="42"/>
    <x v="3"/>
    <x v="6"/>
    <x v="5"/>
    <x v="15"/>
    <x v="83"/>
    <x v="43"/>
    <x v="4"/>
    <x v="37"/>
    <x v="94"/>
    <x v="134"/>
    <x v="35"/>
  </r>
  <r>
    <x v="21"/>
    <x v="96"/>
    <x v="2"/>
    <x v="123"/>
    <x v="0"/>
    <x v="17"/>
    <x v="89"/>
    <x v="19"/>
    <x v="26"/>
    <x v="1"/>
    <x v="1"/>
    <x v="1"/>
    <x v="3"/>
    <x v="104"/>
    <x v="4"/>
    <x v="65"/>
    <x v="60"/>
    <x v="91"/>
    <x v="100"/>
    <x v="73"/>
    <x v="33"/>
    <x v="14"/>
    <x v="5"/>
    <x v="1"/>
    <x v="2"/>
    <x v="3"/>
    <x v="16"/>
    <x v="1"/>
    <x v="2"/>
    <x v="2"/>
    <x v="2"/>
    <x v="2"/>
    <x v="1"/>
    <x v="14"/>
    <x v="12"/>
    <x v="3"/>
    <x v="4"/>
    <x v="26"/>
    <x v="86"/>
    <x v="17"/>
    <x v="3"/>
    <x v="44"/>
    <x v="170"/>
    <x v="134"/>
    <x v="31"/>
  </r>
  <r>
    <x v="1"/>
    <x v="10"/>
    <x v="4"/>
    <x v="234"/>
    <x v="2"/>
    <x v="17"/>
    <x v="77"/>
    <x v="46"/>
    <x v="26"/>
    <x v="1"/>
    <x v="1"/>
    <x v="1"/>
    <x v="3"/>
    <x v="85"/>
    <x v="3"/>
    <x v="58"/>
    <x v="54"/>
    <x v="79"/>
    <x v="82"/>
    <x v="93"/>
    <x v="48"/>
    <x v="16"/>
    <x v="5"/>
    <x v="1"/>
    <x v="1"/>
    <x v="0"/>
    <x v="270"/>
    <x v="1"/>
    <x v="2"/>
    <x v="2"/>
    <x v="2"/>
    <x v="2"/>
    <x v="1"/>
    <x v="60"/>
    <x v="18"/>
    <x v="12"/>
    <x v="9"/>
    <x v="26"/>
    <x v="111"/>
    <x v="39"/>
    <x v="4"/>
    <x v="75"/>
    <x v="98"/>
    <x v="33"/>
    <x v="74"/>
  </r>
  <r>
    <x v="1"/>
    <x v="10"/>
    <x v="3"/>
    <x v="0"/>
    <x v="2"/>
    <x v="17"/>
    <x v="78"/>
    <x v="46"/>
    <x v="26"/>
    <x v="1"/>
    <x v="1"/>
    <x v="1"/>
    <x v="3"/>
    <x v="87"/>
    <x v="4"/>
    <x v="58"/>
    <x v="54"/>
    <x v="80"/>
    <x v="84"/>
    <x v="61"/>
    <x v="48"/>
    <x v="16"/>
    <x v="5"/>
    <x v="1"/>
    <x v="2"/>
    <x v="1"/>
    <x v="14"/>
    <x v="1"/>
    <x v="2"/>
    <x v="2"/>
    <x v="2"/>
    <x v="2"/>
    <x v="1"/>
    <x v="60"/>
    <x v="18"/>
    <x v="12"/>
    <x v="9"/>
    <x v="26"/>
    <x v="111"/>
    <x v="39"/>
    <x v="4"/>
    <x v="75"/>
    <x v="98"/>
    <x v="36"/>
    <x v="74"/>
  </r>
  <r>
    <x v="23"/>
    <x v="106"/>
    <x v="1"/>
    <x v="226"/>
    <x v="2"/>
    <x v="17"/>
    <x v="111"/>
    <x v="50"/>
    <x v="26"/>
    <x v="1"/>
    <x v="3"/>
    <x v="3"/>
    <x v="4"/>
    <x v="127"/>
    <x v="4"/>
    <x v="82"/>
    <x v="75"/>
    <x v="113"/>
    <x v="121"/>
    <x v="93"/>
    <x v="48"/>
    <x v="16"/>
    <x v="5"/>
    <x v="1"/>
    <x v="1"/>
    <x v="0"/>
    <x v="270"/>
    <x v="1"/>
    <x v="2"/>
    <x v="2"/>
    <x v="2"/>
    <x v="2"/>
    <x v="1"/>
    <x v="37"/>
    <x v="8"/>
    <x v="11"/>
    <x v="4"/>
    <x v="26"/>
    <x v="111"/>
    <x v="42"/>
    <x v="4"/>
    <x v="52"/>
    <x v="95"/>
    <x v="134"/>
    <x v="19"/>
  </r>
  <r>
    <x v="10"/>
    <x v="43"/>
    <x v="3"/>
    <x v="374"/>
    <x v="2"/>
    <x v="17"/>
    <x v="85"/>
    <x v="30"/>
    <x v="12"/>
    <x v="1"/>
    <x v="1"/>
    <x v="1"/>
    <x v="3"/>
    <x v="102"/>
    <x v="4"/>
    <x v="63"/>
    <x v="58"/>
    <x v="87"/>
    <x v="98"/>
    <x v="69"/>
    <x v="31"/>
    <x v="13"/>
    <x v="4"/>
    <x v="1"/>
    <x v="2"/>
    <x v="4"/>
    <x v="42"/>
    <x v="1"/>
    <x v="2"/>
    <x v="2"/>
    <x v="2"/>
    <x v="2"/>
    <x v="1"/>
    <x v="60"/>
    <x v="18"/>
    <x v="12"/>
    <x v="9"/>
    <x v="26"/>
    <x v="84"/>
    <x v="26"/>
    <x v="3"/>
    <x v="75"/>
    <x v="170"/>
    <x v="36"/>
    <x v="74"/>
  </r>
  <r>
    <x v="13"/>
    <x v="55"/>
    <x v="3"/>
    <x v="204"/>
    <x v="4"/>
    <x v="17"/>
    <x v="85"/>
    <x v="56"/>
    <x v="26"/>
    <x v="1"/>
    <x v="1"/>
    <x v="1"/>
    <x v="3"/>
    <x v="103"/>
    <x v="4"/>
    <x v="63"/>
    <x v="58"/>
    <x v="87"/>
    <x v="94"/>
    <x v="71"/>
    <x v="48"/>
    <x v="16"/>
    <x v="5"/>
    <x v="1"/>
    <x v="2"/>
    <x v="1"/>
    <x v="155"/>
    <x v="1"/>
    <x v="2"/>
    <x v="2"/>
    <x v="2"/>
    <x v="2"/>
    <x v="1"/>
    <x v="16"/>
    <x v="3"/>
    <x v="1"/>
    <x v="5"/>
    <x v="26"/>
    <x v="84"/>
    <x v="47"/>
    <x v="3"/>
    <x v="31"/>
    <x v="170"/>
    <x v="36"/>
    <x v="34"/>
  </r>
  <r>
    <x v="37"/>
    <x v="160"/>
    <x v="1"/>
    <x v="46"/>
    <x v="2"/>
    <x v="17"/>
    <x v="111"/>
    <x v="51"/>
    <x v="26"/>
    <x v="1"/>
    <x v="3"/>
    <x v="3"/>
    <x v="4"/>
    <x v="127"/>
    <x v="4"/>
    <x v="82"/>
    <x v="75"/>
    <x v="113"/>
    <x v="121"/>
    <x v="93"/>
    <x v="48"/>
    <x v="16"/>
    <x v="5"/>
    <x v="1"/>
    <x v="1"/>
    <x v="0"/>
    <x v="270"/>
    <x v="1"/>
    <x v="2"/>
    <x v="2"/>
    <x v="2"/>
    <x v="2"/>
    <x v="1"/>
    <x v="60"/>
    <x v="18"/>
    <x v="12"/>
    <x v="9"/>
    <x v="26"/>
    <x v="111"/>
    <x v="43"/>
    <x v="6"/>
    <x v="75"/>
    <x v="5"/>
    <x v="134"/>
    <x v="74"/>
  </r>
  <r>
    <x v="18"/>
    <x v="78"/>
    <x v="3"/>
    <x v="302"/>
    <x v="2"/>
    <x v="17"/>
    <x v="85"/>
    <x v="37"/>
    <x v="12"/>
    <x v="1"/>
    <x v="1"/>
    <x v="1"/>
    <x v="3"/>
    <x v="98"/>
    <x v="3"/>
    <x v="61"/>
    <x v="56"/>
    <x v="87"/>
    <x v="90"/>
    <x v="93"/>
    <x v="48"/>
    <x v="16"/>
    <x v="5"/>
    <x v="1"/>
    <x v="1"/>
    <x v="0"/>
    <x v="270"/>
    <x v="1"/>
    <x v="2"/>
    <x v="2"/>
    <x v="2"/>
    <x v="2"/>
    <x v="1"/>
    <x v="60"/>
    <x v="18"/>
    <x v="12"/>
    <x v="9"/>
    <x v="26"/>
    <x v="85"/>
    <x v="32"/>
    <x v="6"/>
    <x v="75"/>
    <x v="170"/>
    <x v="17"/>
    <x v="74"/>
  </r>
  <r>
    <x v="13"/>
    <x v="53"/>
    <x v="2"/>
    <x v="133"/>
    <x v="0"/>
    <x v="17"/>
    <x v="111"/>
    <x v="8"/>
    <x v="14"/>
    <x v="1"/>
    <x v="3"/>
    <x v="3"/>
    <x v="4"/>
    <x v="127"/>
    <x v="4"/>
    <x v="82"/>
    <x v="75"/>
    <x v="113"/>
    <x v="121"/>
    <x v="93"/>
    <x v="48"/>
    <x v="16"/>
    <x v="5"/>
    <x v="1"/>
    <x v="1"/>
    <x v="0"/>
    <x v="270"/>
    <x v="1"/>
    <x v="2"/>
    <x v="2"/>
    <x v="2"/>
    <x v="2"/>
    <x v="1"/>
    <x v="16"/>
    <x v="3"/>
    <x v="1"/>
    <x v="5"/>
    <x v="26"/>
    <x v="111"/>
    <x v="43"/>
    <x v="4"/>
    <x v="31"/>
    <x v="95"/>
    <x v="134"/>
    <x v="34"/>
  </r>
  <r>
    <x v="34"/>
    <x v="142"/>
    <x v="3"/>
    <x v="280"/>
    <x v="2"/>
    <x v="17"/>
    <x v="80"/>
    <x v="38"/>
    <x v="12"/>
    <x v="1"/>
    <x v="1"/>
    <x v="1"/>
    <x v="3"/>
    <x v="104"/>
    <x v="4"/>
    <x v="65"/>
    <x v="60"/>
    <x v="82"/>
    <x v="88"/>
    <x v="65"/>
    <x v="48"/>
    <x v="16"/>
    <x v="5"/>
    <x v="1"/>
    <x v="2"/>
    <x v="1"/>
    <x v="235"/>
    <x v="1"/>
    <x v="2"/>
    <x v="2"/>
    <x v="2"/>
    <x v="2"/>
    <x v="1"/>
    <x v="60"/>
    <x v="18"/>
    <x v="12"/>
    <x v="9"/>
    <x v="26"/>
    <x v="74"/>
    <x v="33"/>
    <x v="3"/>
    <x v="75"/>
    <x v="170"/>
    <x v="134"/>
    <x v="74"/>
  </r>
  <r>
    <x v="13"/>
    <x v="63"/>
    <x v="2"/>
    <x v="64"/>
    <x v="0"/>
    <x v="17"/>
    <x v="111"/>
    <x v="1"/>
    <x v="14"/>
    <x v="1"/>
    <x v="3"/>
    <x v="3"/>
    <x v="4"/>
    <x v="127"/>
    <x v="4"/>
    <x v="82"/>
    <x v="75"/>
    <x v="113"/>
    <x v="121"/>
    <x v="93"/>
    <x v="48"/>
    <x v="16"/>
    <x v="5"/>
    <x v="1"/>
    <x v="1"/>
    <x v="0"/>
    <x v="270"/>
    <x v="1"/>
    <x v="2"/>
    <x v="2"/>
    <x v="2"/>
    <x v="2"/>
    <x v="1"/>
    <x v="7"/>
    <x v="3"/>
    <x v="6"/>
    <x v="5"/>
    <x v="26"/>
    <x v="86"/>
    <x v="43"/>
    <x v="4"/>
    <x v="34"/>
    <x v="94"/>
    <x v="134"/>
    <x v="38"/>
  </r>
  <r>
    <x v="1"/>
    <x v="11"/>
    <x v="7"/>
    <x v="314"/>
    <x v="2"/>
    <x v="17"/>
    <x v="84"/>
    <x v="47"/>
    <x v="26"/>
    <x v="1"/>
    <x v="1"/>
    <x v="1"/>
    <x v="3"/>
    <x v="101"/>
    <x v="3"/>
    <x v="62"/>
    <x v="57"/>
    <x v="86"/>
    <x v="89"/>
    <x v="93"/>
    <x v="48"/>
    <x v="16"/>
    <x v="5"/>
    <x v="1"/>
    <x v="1"/>
    <x v="0"/>
    <x v="270"/>
    <x v="1"/>
    <x v="2"/>
    <x v="1"/>
    <x v="1"/>
    <x v="2"/>
    <x v="1"/>
    <x v="60"/>
    <x v="18"/>
    <x v="12"/>
    <x v="9"/>
    <x v="26"/>
    <x v="84"/>
    <x v="40"/>
    <x v="6"/>
    <x v="75"/>
    <x v="170"/>
    <x v="31"/>
    <x v="64"/>
  </r>
  <r>
    <x v="1"/>
    <x v="11"/>
    <x v="19"/>
    <x v="54"/>
    <x v="2"/>
    <x v="17"/>
    <x v="113"/>
    <x v="75"/>
    <x v="26"/>
    <x v="1"/>
    <x v="3"/>
    <x v="3"/>
    <x v="4"/>
    <x v="127"/>
    <x v="4"/>
    <x v="82"/>
    <x v="75"/>
    <x v="115"/>
    <x v="123"/>
    <x v="93"/>
    <x v="48"/>
    <x v="16"/>
    <x v="5"/>
    <x v="1"/>
    <x v="1"/>
    <x v="0"/>
    <x v="270"/>
    <x v="1"/>
    <x v="2"/>
    <x v="2"/>
    <x v="2"/>
    <x v="2"/>
    <x v="1"/>
    <x v="60"/>
    <x v="18"/>
    <x v="12"/>
    <x v="9"/>
    <x v="26"/>
    <x v="88"/>
    <x v="66"/>
    <x v="6"/>
    <x v="75"/>
    <x v="166"/>
    <x v="134"/>
    <x v="74"/>
  </r>
  <r>
    <x v="13"/>
    <x v="60"/>
    <x v="3"/>
    <x v="387"/>
    <x v="2"/>
    <x v="17"/>
    <x v="111"/>
    <x v="72"/>
    <x v="15"/>
    <x v="1"/>
    <x v="3"/>
    <x v="3"/>
    <x v="4"/>
    <x v="127"/>
    <x v="4"/>
    <x v="82"/>
    <x v="75"/>
    <x v="113"/>
    <x v="121"/>
    <x v="93"/>
    <x v="48"/>
    <x v="16"/>
    <x v="5"/>
    <x v="1"/>
    <x v="1"/>
    <x v="0"/>
    <x v="270"/>
    <x v="1"/>
    <x v="2"/>
    <x v="2"/>
    <x v="2"/>
    <x v="2"/>
    <x v="1"/>
    <x v="24"/>
    <x v="3"/>
    <x v="2"/>
    <x v="5"/>
    <x v="26"/>
    <x v="84"/>
    <x v="63"/>
    <x v="3"/>
    <x v="33"/>
    <x v="130"/>
    <x v="134"/>
    <x v="39"/>
  </r>
  <r>
    <x v="1"/>
    <x v="10"/>
    <x v="7"/>
    <x v="62"/>
    <x v="2"/>
    <x v="17"/>
    <x v="114"/>
    <x v="47"/>
    <x v="26"/>
    <x v="1"/>
    <x v="3"/>
    <x v="3"/>
    <x v="4"/>
    <x v="127"/>
    <x v="4"/>
    <x v="82"/>
    <x v="75"/>
    <x v="0"/>
    <x v="0"/>
    <x v="93"/>
    <x v="48"/>
    <x v="16"/>
    <x v="5"/>
    <x v="1"/>
    <x v="1"/>
    <x v="0"/>
    <x v="270"/>
    <x v="1"/>
    <x v="2"/>
    <x v="2"/>
    <x v="2"/>
    <x v="2"/>
    <x v="1"/>
    <x v="32"/>
    <x v="5"/>
    <x v="0"/>
    <x v="6"/>
    <x v="26"/>
    <x v="84"/>
    <x v="40"/>
    <x v="3"/>
    <x v="6"/>
    <x v="36"/>
    <x v="134"/>
    <x v="43"/>
  </r>
  <r>
    <x v="1"/>
    <x v="13"/>
    <x v="7"/>
    <x v="32"/>
    <x v="2"/>
    <x v="17"/>
    <x v="111"/>
    <x v="47"/>
    <x v="26"/>
    <x v="1"/>
    <x v="3"/>
    <x v="3"/>
    <x v="4"/>
    <x v="127"/>
    <x v="4"/>
    <x v="82"/>
    <x v="75"/>
    <x v="113"/>
    <x v="121"/>
    <x v="93"/>
    <x v="48"/>
    <x v="16"/>
    <x v="5"/>
    <x v="1"/>
    <x v="1"/>
    <x v="0"/>
    <x v="270"/>
    <x v="1"/>
    <x v="2"/>
    <x v="2"/>
    <x v="2"/>
    <x v="2"/>
    <x v="1"/>
    <x v="6"/>
    <x v="15"/>
    <x v="0"/>
    <x v="6"/>
    <x v="26"/>
    <x v="115"/>
    <x v="40"/>
    <x v="3"/>
    <x v="8"/>
    <x v="170"/>
    <x v="134"/>
    <x v="44"/>
  </r>
  <r>
    <x v="1"/>
    <x v="14"/>
    <x v="7"/>
    <x v="341"/>
    <x v="2"/>
    <x v="17"/>
    <x v="111"/>
    <x v="47"/>
    <x v="26"/>
    <x v="1"/>
    <x v="3"/>
    <x v="3"/>
    <x v="4"/>
    <x v="127"/>
    <x v="4"/>
    <x v="82"/>
    <x v="75"/>
    <x v="113"/>
    <x v="121"/>
    <x v="93"/>
    <x v="48"/>
    <x v="16"/>
    <x v="5"/>
    <x v="1"/>
    <x v="1"/>
    <x v="0"/>
    <x v="270"/>
    <x v="1"/>
    <x v="2"/>
    <x v="2"/>
    <x v="2"/>
    <x v="2"/>
    <x v="1"/>
    <x v="6"/>
    <x v="15"/>
    <x v="0"/>
    <x v="6"/>
    <x v="26"/>
    <x v="115"/>
    <x v="40"/>
    <x v="3"/>
    <x v="8"/>
    <x v="170"/>
    <x v="134"/>
    <x v="44"/>
  </r>
  <r>
    <x v="1"/>
    <x v="17"/>
    <x v="7"/>
    <x v="279"/>
    <x v="2"/>
    <x v="17"/>
    <x v="111"/>
    <x v="47"/>
    <x v="26"/>
    <x v="1"/>
    <x v="3"/>
    <x v="3"/>
    <x v="4"/>
    <x v="127"/>
    <x v="4"/>
    <x v="82"/>
    <x v="75"/>
    <x v="113"/>
    <x v="121"/>
    <x v="93"/>
    <x v="48"/>
    <x v="16"/>
    <x v="5"/>
    <x v="1"/>
    <x v="1"/>
    <x v="0"/>
    <x v="270"/>
    <x v="1"/>
    <x v="2"/>
    <x v="2"/>
    <x v="2"/>
    <x v="2"/>
    <x v="1"/>
    <x v="51"/>
    <x v="6"/>
    <x v="12"/>
    <x v="9"/>
    <x v="26"/>
    <x v="111"/>
    <x v="40"/>
    <x v="3"/>
    <x v="10"/>
    <x v="147"/>
    <x v="134"/>
    <x v="51"/>
  </r>
  <r>
    <x v="1"/>
    <x v="8"/>
    <x v="7"/>
    <x v="118"/>
    <x v="2"/>
    <x v="17"/>
    <x v="88"/>
    <x v="47"/>
    <x v="26"/>
    <x v="1"/>
    <x v="1"/>
    <x v="1"/>
    <x v="3"/>
    <x v="96"/>
    <x v="4"/>
    <x v="58"/>
    <x v="54"/>
    <x v="90"/>
    <x v="93"/>
    <x v="93"/>
    <x v="48"/>
    <x v="16"/>
    <x v="5"/>
    <x v="1"/>
    <x v="1"/>
    <x v="0"/>
    <x v="270"/>
    <x v="1"/>
    <x v="2"/>
    <x v="1"/>
    <x v="1"/>
    <x v="2"/>
    <x v="1"/>
    <x v="22"/>
    <x v="7"/>
    <x v="12"/>
    <x v="9"/>
    <x v="26"/>
    <x v="111"/>
    <x v="40"/>
    <x v="6"/>
    <x v="13"/>
    <x v="170"/>
    <x v="36"/>
    <x v="58"/>
  </r>
  <r>
    <x v="1"/>
    <x v="7"/>
    <x v="7"/>
    <x v="343"/>
    <x v="0"/>
    <x v="17"/>
    <x v="80"/>
    <x v="47"/>
    <x v="26"/>
    <x v="1"/>
    <x v="1"/>
    <x v="1"/>
    <x v="3"/>
    <x v="101"/>
    <x v="4"/>
    <x v="62"/>
    <x v="57"/>
    <x v="82"/>
    <x v="85"/>
    <x v="93"/>
    <x v="48"/>
    <x v="16"/>
    <x v="5"/>
    <x v="1"/>
    <x v="1"/>
    <x v="0"/>
    <x v="270"/>
    <x v="1"/>
    <x v="2"/>
    <x v="2"/>
    <x v="2"/>
    <x v="2"/>
    <x v="1"/>
    <x v="3"/>
    <x v="10"/>
    <x v="0"/>
    <x v="6"/>
    <x v="26"/>
    <x v="80"/>
    <x v="40"/>
    <x v="3"/>
    <x v="11"/>
    <x v="47"/>
    <x v="134"/>
    <x v="11"/>
  </r>
  <r>
    <x v="1"/>
    <x v="20"/>
    <x v="7"/>
    <x v="343"/>
    <x v="2"/>
    <x v="17"/>
    <x v="111"/>
    <x v="47"/>
    <x v="26"/>
    <x v="1"/>
    <x v="3"/>
    <x v="3"/>
    <x v="4"/>
    <x v="127"/>
    <x v="4"/>
    <x v="82"/>
    <x v="75"/>
    <x v="113"/>
    <x v="121"/>
    <x v="93"/>
    <x v="48"/>
    <x v="16"/>
    <x v="5"/>
    <x v="1"/>
    <x v="1"/>
    <x v="0"/>
    <x v="270"/>
    <x v="1"/>
    <x v="2"/>
    <x v="2"/>
    <x v="2"/>
    <x v="2"/>
    <x v="1"/>
    <x v="3"/>
    <x v="10"/>
    <x v="0"/>
    <x v="6"/>
    <x v="26"/>
    <x v="78"/>
    <x v="40"/>
    <x v="3"/>
    <x v="11"/>
    <x v="170"/>
    <x v="134"/>
    <x v="11"/>
  </r>
  <r>
    <x v="1"/>
    <x v="22"/>
    <x v="7"/>
    <x v="35"/>
    <x v="0"/>
    <x v="17"/>
    <x v="111"/>
    <x v="47"/>
    <x v="26"/>
    <x v="1"/>
    <x v="3"/>
    <x v="3"/>
    <x v="4"/>
    <x v="127"/>
    <x v="4"/>
    <x v="82"/>
    <x v="75"/>
    <x v="113"/>
    <x v="121"/>
    <x v="93"/>
    <x v="48"/>
    <x v="16"/>
    <x v="5"/>
    <x v="1"/>
    <x v="1"/>
    <x v="0"/>
    <x v="270"/>
    <x v="1"/>
    <x v="2"/>
    <x v="2"/>
    <x v="2"/>
    <x v="2"/>
    <x v="1"/>
    <x v="8"/>
    <x v="1"/>
    <x v="12"/>
    <x v="9"/>
    <x v="26"/>
    <x v="111"/>
    <x v="40"/>
    <x v="3"/>
    <x v="12"/>
    <x v="170"/>
    <x v="134"/>
    <x v="49"/>
  </r>
  <r>
    <x v="10"/>
    <x v="43"/>
    <x v="7"/>
    <x v="28"/>
    <x v="2"/>
    <x v="17"/>
    <x v="83"/>
    <x v="47"/>
    <x v="26"/>
    <x v="1"/>
    <x v="1"/>
    <x v="1"/>
    <x v="3"/>
    <x v="102"/>
    <x v="3"/>
    <x v="63"/>
    <x v="58"/>
    <x v="85"/>
    <x v="88"/>
    <x v="93"/>
    <x v="48"/>
    <x v="16"/>
    <x v="5"/>
    <x v="1"/>
    <x v="1"/>
    <x v="0"/>
    <x v="270"/>
    <x v="1"/>
    <x v="2"/>
    <x v="1"/>
    <x v="1"/>
    <x v="2"/>
    <x v="1"/>
    <x v="60"/>
    <x v="18"/>
    <x v="12"/>
    <x v="9"/>
    <x v="26"/>
    <x v="83"/>
    <x v="40"/>
    <x v="3"/>
    <x v="75"/>
    <x v="170"/>
    <x v="30"/>
    <x v="73"/>
  </r>
  <r>
    <x v="12"/>
    <x v="46"/>
    <x v="7"/>
    <x v="233"/>
    <x v="2"/>
    <x v="17"/>
    <x v="84"/>
    <x v="66"/>
    <x v="26"/>
    <x v="1"/>
    <x v="1"/>
    <x v="1"/>
    <x v="3"/>
    <x v="100"/>
    <x v="4"/>
    <x v="60"/>
    <x v="55"/>
    <x v="86"/>
    <x v="89"/>
    <x v="93"/>
    <x v="48"/>
    <x v="16"/>
    <x v="5"/>
    <x v="1"/>
    <x v="1"/>
    <x v="0"/>
    <x v="270"/>
    <x v="1"/>
    <x v="2"/>
    <x v="1"/>
    <x v="1"/>
    <x v="2"/>
    <x v="1"/>
    <x v="23"/>
    <x v="14"/>
    <x v="12"/>
    <x v="5"/>
    <x v="11"/>
    <x v="82"/>
    <x v="58"/>
    <x v="3"/>
    <x v="28"/>
    <x v="170"/>
    <x v="134"/>
    <x v="15"/>
  </r>
  <r>
    <x v="2"/>
    <x v="35"/>
    <x v="7"/>
    <x v="337"/>
    <x v="1"/>
    <x v="17"/>
    <x v="111"/>
    <x v="47"/>
    <x v="26"/>
    <x v="1"/>
    <x v="3"/>
    <x v="3"/>
    <x v="4"/>
    <x v="127"/>
    <x v="4"/>
    <x v="82"/>
    <x v="75"/>
    <x v="113"/>
    <x v="121"/>
    <x v="93"/>
    <x v="48"/>
    <x v="16"/>
    <x v="5"/>
    <x v="1"/>
    <x v="1"/>
    <x v="0"/>
    <x v="270"/>
    <x v="1"/>
    <x v="2"/>
    <x v="2"/>
    <x v="2"/>
    <x v="2"/>
    <x v="1"/>
    <x v="16"/>
    <x v="9"/>
    <x v="12"/>
    <x v="9"/>
    <x v="26"/>
    <x v="111"/>
    <x v="40"/>
    <x v="3"/>
    <x v="24"/>
    <x v="170"/>
    <x v="134"/>
    <x v="74"/>
  </r>
  <r>
    <x v="13"/>
    <x v="61"/>
    <x v="7"/>
    <x v="355"/>
    <x v="2"/>
    <x v="17"/>
    <x v="88"/>
    <x v="47"/>
    <x v="26"/>
    <x v="1"/>
    <x v="1"/>
    <x v="1"/>
    <x v="3"/>
    <x v="101"/>
    <x v="4"/>
    <x v="62"/>
    <x v="57"/>
    <x v="90"/>
    <x v="96"/>
    <x v="73"/>
    <x v="48"/>
    <x v="16"/>
    <x v="5"/>
    <x v="1"/>
    <x v="2"/>
    <x v="1"/>
    <x v="12"/>
    <x v="1"/>
    <x v="2"/>
    <x v="0"/>
    <x v="0"/>
    <x v="2"/>
    <x v="1"/>
    <x v="60"/>
    <x v="18"/>
    <x v="12"/>
    <x v="9"/>
    <x v="26"/>
    <x v="115"/>
    <x v="68"/>
    <x v="6"/>
    <x v="75"/>
    <x v="170"/>
    <x v="36"/>
    <x v="74"/>
  </r>
  <r>
    <x v="13"/>
    <x v="51"/>
    <x v="7"/>
    <x v="356"/>
    <x v="2"/>
    <x v="17"/>
    <x v="90"/>
    <x v="47"/>
    <x v="26"/>
    <x v="1"/>
    <x v="1"/>
    <x v="1"/>
    <x v="3"/>
    <x v="100"/>
    <x v="4"/>
    <x v="62"/>
    <x v="57"/>
    <x v="92"/>
    <x v="95"/>
    <x v="93"/>
    <x v="48"/>
    <x v="16"/>
    <x v="5"/>
    <x v="1"/>
    <x v="1"/>
    <x v="0"/>
    <x v="270"/>
    <x v="1"/>
    <x v="2"/>
    <x v="0"/>
    <x v="0"/>
    <x v="2"/>
    <x v="1"/>
    <x v="60"/>
    <x v="18"/>
    <x v="12"/>
    <x v="9"/>
    <x v="26"/>
    <x v="89"/>
    <x v="68"/>
    <x v="6"/>
    <x v="75"/>
    <x v="170"/>
    <x v="36"/>
    <x v="74"/>
  </r>
  <r>
    <x v="9"/>
    <x v="42"/>
    <x v="7"/>
    <x v="36"/>
    <x v="2"/>
    <x v="17"/>
    <x v="111"/>
    <x v="47"/>
    <x v="26"/>
    <x v="1"/>
    <x v="3"/>
    <x v="3"/>
    <x v="4"/>
    <x v="127"/>
    <x v="4"/>
    <x v="82"/>
    <x v="75"/>
    <x v="113"/>
    <x v="121"/>
    <x v="93"/>
    <x v="48"/>
    <x v="16"/>
    <x v="5"/>
    <x v="1"/>
    <x v="1"/>
    <x v="0"/>
    <x v="270"/>
    <x v="1"/>
    <x v="2"/>
    <x v="2"/>
    <x v="2"/>
    <x v="2"/>
    <x v="1"/>
    <x v="23"/>
    <x v="14"/>
    <x v="12"/>
    <x v="5"/>
    <x v="11"/>
    <x v="111"/>
    <x v="40"/>
    <x v="3"/>
    <x v="75"/>
    <x v="170"/>
    <x v="134"/>
    <x v="50"/>
  </r>
  <r>
    <x v="11"/>
    <x v="44"/>
    <x v="7"/>
    <x v="91"/>
    <x v="2"/>
    <x v="17"/>
    <x v="114"/>
    <x v="47"/>
    <x v="26"/>
    <x v="1"/>
    <x v="3"/>
    <x v="3"/>
    <x v="4"/>
    <x v="127"/>
    <x v="4"/>
    <x v="82"/>
    <x v="75"/>
    <x v="0"/>
    <x v="0"/>
    <x v="93"/>
    <x v="48"/>
    <x v="16"/>
    <x v="5"/>
    <x v="1"/>
    <x v="1"/>
    <x v="0"/>
    <x v="270"/>
    <x v="1"/>
    <x v="2"/>
    <x v="2"/>
    <x v="2"/>
    <x v="2"/>
    <x v="1"/>
    <x v="21"/>
    <x v="13"/>
    <x v="12"/>
    <x v="9"/>
    <x v="26"/>
    <x v="111"/>
    <x v="40"/>
    <x v="3"/>
    <x v="75"/>
    <x v="170"/>
    <x v="134"/>
    <x v="56"/>
  </r>
  <r>
    <x v="13"/>
    <x v="56"/>
    <x v="7"/>
    <x v="75"/>
    <x v="2"/>
    <x v="17"/>
    <x v="111"/>
    <x v="47"/>
    <x v="26"/>
    <x v="1"/>
    <x v="3"/>
    <x v="3"/>
    <x v="4"/>
    <x v="127"/>
    <x v="4"/>
    <x v="82"/>
    <x v="75"/>
    <x v="113"/>
    <x v="121"/>
    <x v="93"/>
    <x v="48"/>
    <x v="16"/>
    <x v="5"/>
    <x v="1"/>
    <x v="1"/>
    <x v="0"/>
    <x v="270"/>
    <x v="1"/>
    <x v="2"/>
    <x v="2"/>
    <x v="2"/>
    <x v="2"/>
    <x v="1"/>
    <x v="17"/>
    <x v="3"/>
    <x v="1"/>
    <x v="5"/>
    <x v="26"/>
    <x v="77"/>
    <x v="40"/>
    <x v="3"/>
    <x v="32"/>
    <x v="115"/>
    <x v="134"/>
    <x v="34"/>
  </r>
  <r>
    <x v="13"/>
    <x v="67"/>
    <x v="7"/>
    <x v="18"/>
    <x v="2"/>
    <x v="17"/>
    <x v="89"/>
    <x v="47"/>
    <x v="26"/>
    <x v="1"/>
    <x v="1"/>
    <x v="1"/>
    <x v="3"/>
    <x v="102"/>
    <x v="3"/>
    <x v="63"/>
    <x v="58"/>
    <x v="91"/>
    <x v="94"/>
    <x v="93"/>
    <x v="48"/>
    <x v="16"/>
    <x v="5"/>
    <x v="1"/>
    <x v="1"/>
    <x v="0"/>
    <x v="270"/>
    <x v="1"/>
    <x v="2"/>
    <x v="0"/>
    <x v="0"/>
    <x v="2"/>
    <x v="1"/>
    <x v="7"/>
    <x v="3"/>
    <x v="12"/>
    <x v="9"/>
    <x v="26"/>
    <x v="89"/>
    <x v="40"/>
    <x v="3"/>
    <x v="36"/>
    <x v="50"/>
    <x v="120"/>
    <x v="38"/>
  </r>
  <r>
    <x v="13"/>
    <x v="68"/>
    <x v="7"/>
    <x v="222"/>
    <x v="2"/>
    <x v="17"/>
    <x v="79"/>
    <x v="47"/>
    <x v="26"/>
    <x v="1"/>
    <x v="1"/>
    <x v="1"/>
    <x v="1"/>
    <x v="125"/>
    <x v="1"/>
    <x v="80"/>
    <x v="73"/>
    <x v="81"/>
    <x v="90"/>
    <x v="67"/>
    <x v="48"/>
    <x v="16"/>
    <x v="5"/>
    <x v="1"/>
    <x v="2"/>
    <x v="1"/>
    <x v="6"/>
    <x v="1"/>
    <x v="2"/>
    <x v="1"/>
    <x v="1"/>
    <x v="2"/>
    <x v="1"/>
    <x v="42"/>
    <x v="3"/>
    <x v="10"/>
    <x v="5"/>
    <x v="26"/>
    <x v="111"/>
    <x v="40"/>
    <x v="3"/>
    <x v="29"/>
    <x v="170"/>
    <x v="134"/>
    <x v="35"/>
  </r>
  <r>
    <x v="13"/>
    <x v="60"/>
    <x v="7"/>
    <x v="85"/>
    <x v="2"/>
    <x v="17"/>
    <x v="111"/>
    <x v="47"/>
    <x v="26"/>
    <x v="1"/>
    <x v="3"/>
    <x v="3"/>
    <x v="4"/>
    <x v="127"/>
    <x v="4"/>
    <x v="82"/>
    <x v="75"/>
    <x v="113"/>
    <x v="121"/>
    <x v="93"/>
    <x v="48"/>
    <x v="16"/>
    <x v="5"/>
    <x v="1"/>
    <x v="1"/>
    <x v="0"/>
    <x v="270"/>
    <x v="1"/>
    <x v="2"/>
    <x v="2"/>
    <x v="2"/>
    <x v="2"/>
    <x v="1"/>
    <x v="24"/>
    <x v="3"/>
    <x v="2"/>
    <x v="5"/>
    <x v="26"/>
    <x v="84"/>
    <x v="40"/>
    <x v="3"/>
    <x v="33"/>
    <x v="130"/>
    <x v="134"/>
    <x v="39"/>
  </r>
  <r>
    <x v="13"/>
    <x v="72"/>
    <x v="7"/>
    <x v="368"/>
    <x v="2"/>
    <x v="17"/>
    <x v="111"/>
    <x v="47"/>
    <x v="26"/>
    <x v="1"/>
    <x v="3"/>
    <x v="3"/>
    <x v="4"/>
    <x v="127"/>
    <x v="4"/>
    <x v="82"/>
    <x v="75"/>
    <x v="113"/>
    <x v="121"/>
    <x v="93"/>
    <x v="48"/>
    <x v="16"/>
    <x v="5"/>
    <x v="1"/>
    <x v="1"/>
    <x v="0"/>
    <x v="270"/>
    <x v="1"/>
    <x v="2"/>
    <x v="2"/>
    <x v="2"/>
    <x v="2"/>
    <x v="1"/>
    <x v="33"/>
    <x v="3"/>
    <x v="12"/>
    <x v="9"/>
    <x v="26"/>
    <x v="111"/>
    <x v="40"/>
    <x v="3"/>
    <x v="75"/>
    <x v="170"/>
    <x v="134"/>
    <x v="74"/>
  </r>
  <r>
    <x v="13"/>
    <x v="73"/>
    <x v="7"/>
    <x v="142"/>
    <x v="2"/>
    <x v="17"/>
    <x v="111"/>
    <x v="47"/>
    <x v="26"/>
    <x v="1"/>
    <x v="3"/>
    <x v="3"/>
    <x v="4"/>
    <x v="127"/>
    <x v="4"/>
    <x v="82"/>
    <x v="75"/>
    <x v="113"/>
    <x v="125"/>
    <x v="93"/>
    <x v="48"/>
    <x v="16"/>
    <x v="5"/>
    <x v="1"/>
    <x v="2"/>
    <x v="0"/>
    <x v="270"/>
    <x v="1"/>
    <x v="2"/>
    <x v="2"/>
    <x v="2"/>
    <x v="2"/>
    <x v="1"/>
    <x v="60"/>
    <x v="18"/>
    <x v="12"/>
    <x v="9"/>
    <x v="0"/>
    <x v="111"/>
    <x v="40"/>
    <x v="6"/>
    <x v="75"/>
    <x v="170"/>
    <x v="134"/>
    <x v="74"/>
  </r>
  <r>
    <x v="14"/>
    <x v="58"/>
    <x v="7"/>
    <x v="188"/>
    <x v="2"/>
    <x v="17"/>
    <x v="111"/>
    <x v="47"/>
    <x v="26"/>
    <x v="1"/>
    <x v="3"/>
    <x v="3"/>
    <x v="4"/>
    <x v="127"/>
    <x v="4"/>
    <x v="82"/>
    <x v="75"/>
    <x v="113"/>
    <x v="121"/>
    <x v="93"/>
    <x v="48"/>
    <x v="16"/>
    <x v="5"/>
    <x v="1"/>
    <x v="1"/>
    <x v="0"/>
    <x v="270"/>
    <x v="1"/>
    <x v="2"/>
    <x v="2"/>
    <x v="2"/>
    <x v="2"/>
    <x v="1"/>
    <x v="34"/>
    <x v="3"/>
    <x v="12"/>
    <x v="9"/>
    <x v="26"/>
    <x v="111"/>
    <x v="40"/>
    <x v="6"/>
    <x v="75"/>
    <x v="170"/>
    <x v="134"/>
    <x v="55"/>
  </r>
  <r>
    <x v="17"/>
    <x v="75"/>
    <x v="7"/>
    <x v="155"/>
    <x v="2"/>
    <x v="17"/>
    <x v="78"/>
    <x v="47"/>
    <x v="26"/>
    <x v="1"/>
    <x v="1"/>
    <x v="1"/>
    <x v="3"/>
    <x v="101"/>
    <x v="4"/>
    <x v="62"/>
    <x v="57"/>
    <x v="80"/>
    <x v="83"/>
    <x v="93"/>
    <x v="48"/>
    <x v="16"/>
    <x v="5"/>
    <x v="1"/>
    <x v="4"/>
    <x v="5"/>
    <x v="270"/>
    <x v="1"/>
    <x v="2"/>
    <x v="1"/>
    <x v="1"/>
    <x v="2"/>
    <x v="1"/>
    <x v="60"/>
    <x v="18"/>
    <x v="12"/>
    <x v="9"/>
    <x v="26"/>
    <x v="77"/>
    <x v="40"/>
    <x v="6"/>
    <x v="75"/>
    <x v="170"/>
    <x v="36"/>
    <x v="74"/>
  </r>
  <r>
    <x v="18"/>
    <x v="78"/>
    <x v="7"/>
    <x v="208"/>
    <x v="2"/>
    <x v="17"/>
    <x v="85"/>
    <x v="47"/>
    <x v="26"/>
    <x v="1"/>
    <x v="1"/>
    <x v="1"/>
    <x v="3"/>
    <x v="101"/>
    <x v="4"/>
    <x v="62"/>
    <x v="57"/>
    <x v="87"/>
    <x v="90"/>
    <x v="93"/>
    <x v="48"/>
    <x v="16"/>
    <x v="5"/>
    <x v="1"/>
    <x v="1"/>
    <x v="0"/>
    <x v="270"/>
    <x v="1"/>
    <x v="2"/>
    <x v="1"/>
    <x v="1"/>
    <x v="2"/>
    <x v="1"/>
    <x v="60"/>
    <x v="18"/>
    <x v="12"/>
    <x v="9"/>
    <x v="26"/>
    <x v="85"/>
    <x v="40"/>
    <x v="6"/>
    <x v="75"/>
    <x v="170"/>
    <x v="36"/>
    <x v="67"/>
  </r>
  <r>
    <x v="2"/>
    <x v="34"/>
    <x v="7"/>
    <x v="153"/>
    <x v="2"/>
    <x v="17"/>
    <x v="111"/>
    <x v="47"/>
    <x v="26"/>
    <x v="1"/>
    <x v="3"/>
    <x v="3"/>
    <x v="4"/>
    <x v="127"/>
    <x v="4"/>
    <x v="82"/>
    <x v="75"/>
    <x v="113"/>
    <x v="121"/>
    <x v="93"/>
    <x v="48"/>
    <x v="16"/>
    <x v="5"/>
    <x v="1"/>
    <x v="4"/>
    <x v="5"/>
    <x v="270"/>
    <x v="1"/>
    <x v="2"/>
    <x v="2"/>
    <x v="2"/>
    <x v="2"/>
    <x v="1"/>
    <x v="60"/>
    <x v="18"/>
    <x v="12"/>
    <x v="9"/>
    <x v="26"/>
    <x v="84"/>
    <x v="40"/>
    <x v="6"/>
    <x v="75"/>
    <x v="170"/>
    <x v="134"/>
    <x v="74"/>
  </r>
  <r>
    <x v="21"/>
    <x v="103"/>
    <x v="18"/>
    <x v="335"/>
    <x v="3"/>
    <x v="17"/>
    <x v="81"/>
    <x v="47"/>
    <x v="26"/>
    <x v="1"/>
    <x v="1"/>
    <x v="1"/>
    <x v="3"/>
    <x v="125"/>
    <x v="1"/>
    <x v="80"/>
    <x v="73"/>
    <x v="83"/>
    <x v="86"/>
    <x v="93"/>
    <x v="48"/>
    <x v="16"/>
    <x v="5"/>
    <x v="1"/>
    <x v="4"/>
    <x v="5"/>
    <x v="270"/>
    <x v="1"/>
    <x v="2"/>
    <x v="2"/>
    <x v="2"/>
    <x v="2"/>
    <x v="1"/>
    <x v="60"/>
    <x v="18"/>
    <x v="12"/>
    <x v="9"/>
    <x v="26"/>
    <x v="115"/>
    <x v="68"/>
    <x v="6"/>
    <x v="75"/>
    <x v="170"/>
    <x v="134"/>
    <x v="74"/>
  </r>
  <r>
    <x v="21"/>
    <x v="103"/>
    <x v="18"/>
    <x v="335"/>
    <x v="3"/>
    <x v="17"/>
    <x v="77"/>
    <x v="47"/>
    <x v="26"/>
    <x v="1"/>
    <x v="1"/>
    <x v="1"/>
    <x v="3"/>
    <x v="125"/>
    <x v="1"/>
    <x v="80"/>
    <x v="73"/>
    <x v="79"/>
    <x v="82"/>
    <x v="93"/>
    <x v="48"/>
    <x v="16"/>
    <x v="5"/>
    <x v="1"/>
    <x v="4"/>
    <x v="5"/>
    <x v="270"/>
    <x v="1"/>
    <x v="2"/>
    <x v="2"/>
    <x v="2"/>
    <x v="2"/>
    <x v="1"/>
    <x v="60"/>
    <x v="18"/>
    <x v="12"/>
    <x v="9"/>
    <x v="26"/>
    <x v="115"/>
    <x v="68"/>
    <x v="6"/>
    <x v="75"/>
    <x v="170"/>
    <x v="134"/>
    <x v="74"/>
  </r>
  <r>
    <x v="20"/>
    <x v="80"/>
    <x v="7"/>
    <x v="82"/>
    <x v="2"/>
    <x v="17"/>
    <x v="114"/>
    <x v="47"/>
    <x v="26"/>
    <x v="1"/>
    <x v="3"/>
    <x v="3"/>
    <x v="4"/>
    <x v="127"/>
    <x v="4"/>
    <x v="82"/>
    <x v="75"/>
    <x v="0"/>
    <x v="0"/>
    <x v="93"/>
    <x v="48"/>
    <x v="16"/>
    <x v="5"/>
    <x v="1"/>
    <x v="1"/>
    <x v="0"/>
    <x v="270"/>
    <x v="1"/>
    <x v="2"/>
    <x v="2"/>
    <x v="2"/>
    <x v="2"/>
    <x v="1"/>
    <x v="60"/>
    <x v="18"/>
    <x v="12"/>
    <x v="9"/>
    <x v="26"/>
    <x v="111"/>
    <x v="40"/>
    <x v="6"/>
    <x v="75"/>
    <x v="115"/>
    <x v="134"/>
    <x v="74"/>
  </r>
  <r>
    <x v="21"/>
    <x v="83"/>
    <x v="7"/>
    <x v="261"/>
    <x v="2"/>
    <x v="17"/>
    <x v="111"/>
    <x v="47"/>
    <x v="26"/>
    <x v="1"/>
    <x v="3"/>
    <x v="3"/>
    <x v="4"/>
    <x v="127"/>
    <x v="4"/>
    <x v="82"/>
    <x v="75"/>
    <x v="113"/>
    <x v="121"/>
    <x v="93"/>
    <x v="48"/>
    <x v="16"/>
    <x v="5"/>
    <x v="1"/>
    <x v="1"/>
    <x v="0"/>
    <x v="270"/>
    <x v="1"/>
    <x v="2"/>
    <x v="2"/>
    <x v="2"/>
    <x v="2"/>
    <x v="1"/>
    <x v="5"/>
    <x v="12"/>
    <x v="3"/>
    <x v="4"/>
    <x v="5"/>
    <x v="111"/>
    <x v="40"/>
    <x v="3"/>
    <x v="40"/>
    <x v="170"/>
    <x v="134"/>
    <x v="12"/>
  </r>
  <r>
    <x v="21"/>
    <x v="84"/>
    <x v="7"/>
    <x v="70"/>
    <x v="2"/>
    <x v="17"/>
    <x v="111"/>
    <x v="47"/>
    <x v="26"/>
    <x v="1"/>
    <x v="3"/>
    <x v="3"/>
    <x v="4"/>
    <x v="127"/>
    <x v="4"/>
    <x v="82"/>
    <x v="75"/>
    <x v="113"/>
    <x v="121"/>
    <x v="93"/>
    <x v="48"/>
    <x v="16"/>
    <x v="5"/>
    <x v="1"/>
    <x v="1"/>
    <x v="0"/>
    <x v="270"/>
    <x v="1"/>
    <x v="2"/>
    <x v="2"/>
    <x v="2"/>
    <x v="2"/>
    <x v="1"/>
    <x v="15"/>
    <x v="10"/>
    <x v="12"/>
    <x v="4"/>
    <x v="26"/>
    <x v="111"/>
    <x v="40"/>
    <x v="3"/>
    <x v="41"/>
    <x v="170"/>
    <x v="134"/>
    <x v="40"/>
  </r>
  <r>
    <x v="21"/>
    <x v="89"/>
    <x v="7"/>
    <x v="61"/>
    <x v="0"/>
    <x v="17"/>
    <x v="78"/>
    <x v="47"/>
    <x v="26"/>
    <x v="1"/>
    <x v="1"/>
    <x v="1"/>
    <x v="3"/>
    <x v="101"/>
    <x v="3"/>
    <x v="62"/>
    <x v="57"/>
    <x v="80"/>
    <x v="84"/>
    <x v="61"/>
    <x v="48"/>
    <x v="16"/>
    <x v="5"/>
    <x v="1"/>
    <x v="2"/>
    <x v="1"/>
    <x v="183"/>
    <x v="1"/>
    <x v="2"/>
    <x v="1"/>
    <x v="1"/>
    <x v="2"/>
    <x v="1"/>
    <x v="14"/>
    <x v="12"/>
    <x v="3"/>
    <x v="4"/>
    <x v="7"/>
    <x v="111"/>
    <x v="40"/>
    <x v="3"/>
    <x v="50"/>
    <x v="170"/>
    <x v="88"/>
    <x v="16"/>
  </r>
  <r>
    <x v="21"/>
    <x v="87"/>
    <x v="7"/>
    <x v="296"/>
    <x v="2"/>
    <x v="17"/>
    <x v="111"/>
    <x v="47"/>
    <x v="26"/>
    <x v="1"/>
    <x v="3"/>
    <x v="3"/>
    <x v="4"/>
    <x v="127"/>
    <x v="4"/>
    <x v="82"/>
    <x v="75"/>
    <x v="113"/>
    <x v="121"/>
    <x v="93"/>
    <x v="48"/>
    <x v="16"/>
    <x v="5"/>
    <x v="1"/>
    <x v="1"/>
    <x v="0"/>
    <x v="270"/>
    <x v="1"/>
    <x v="2"/>
    <x v="2"/>
    <x v="2"/>
    <x v="2"/>
    <x v="1"/>
    <x v="14"/>
    <x v="12"/>
    <x v="3"/>
    <x v="4"/>
    <x v="26"/>
    <x v="111"/>
    <x v="40"/>
    <x v="3"/>
    <x v="46"/>
    <x v="170"/>
    <x v="134"/>
    <x v="25"/>
  </r>
  <r>
    <x v="21"/>
    <x v="90"/>
    <x v="7"/>
    <x v="38"/>
    <x v="2"/>
    <x v="17"/>
    <x v="111"/>
    <x v="47"/>
    <x v="26"/>
    <x v="1"/>
    <x v="3"/>
    <x v="3"/>
    <x v="4"/>
    <x v="127"/>
    <x v="4"/>
    <x v="82"/>
    <x v="75"/>
    <x v="113"/>
    <x v="121"/>
    <x v="93"/>
    <x v="48"/>
    <x v="16"/>
    <x v="5"/>
    <x v="1"/>
    <x v="1"/>
    <x v="0"/>
    <x v="270"/>
    <x v="1"/>
    <x v="2"/>
    <x v="2"/>
    <x v="2"/>
    <x v="2"/>
    <x v="1"/>
    <x v="14"/>
    <x v="12"/>
    <x v="3"/>
    <x v="4"/>
    <x v="26"/>
    <x v="111"/>
    <x v="40"/>
    <x v="3"/>
    <x v="44"/>
    <x v="170"/>
    <x v="134"/>
    <x v="32"/>
  </r>
  <r>
    <x v="21"/>
    <x v="91"/>
    <x v="7"/>
    <x v="196"/>
    <x v="2"/>
    <x v="17"/>
    <x v="111"/>
    <x v="47"/>
    <x v="26"/>
    <x v="1"/>
    <x v="3"/>
    <x v="3"/>
    <x v="4"/>
    <x v="127"/>
    <x v="4"/>
    <x v="82"/>
    <x v="75"/>
    <x v="113"/>
    <x v="121"/>
    <x v="93"/>
    <x v="48"/>
    <x v="16"/>
    <x v="5"/>
    <x v="1"/>
    <x v="1"/>
    <x v="0"/>
    <x v="270"/>
    <x v="1"/>
    <x v="2"/>
    <x v="2"/>
    <x v="2"/>
    <x v="2"/>
    <x v="1"/>
    <x v="25"/>
    <x v="12"/>
    <x v="3"/>
    <x v="4"/>
    <x v="8"/>
    <x v="111"/>
    <x v="40"/>
    <x v="4"/>
    <x v="39"/>
    <x v="170"/>
    <x v="134"/>
    <x v="36"/>
  </r>
  <r>
    <x v="21"/>
    <x v="93"/>
    <x v="7"/>
    <x v="195"/>
    <x v="2"/>
    <x v="17"/>
    <x v="111"/>
    <x v="47"/>
    <x v="26"/>
    <x v="1"/>
    <x v="3"/>
    <x v="3"/>
    <x v="4"/>
    <x v="127"/>
    <x v="4"/>
    <x v="82"/>
    <x v="75"/>
    <x v="113"/>
    <x v="121"/>
    <x v="93"/>
    <x v="48"/>
    <x v="16"/>
    <x v="5"/>
    <x v="1"/>
    <x v="1"/>
    <x v="0"/>
    <x v="270"/>
    <x v="1"/>
    <x v="2"/>
    <x v="2"/>
    <x v="2"/>
    <x v="2"/>
    <x v="1"/>
    <x v="14"/>
    <x v="12"/>
    <x v="3"/>
    <x v="4"/>
    <x v="26"/>
    <x v="111"/>
    <x v="40"/>
    <x v="3"/>
    <x v="39"/>
    <x v="170"/>
    <x v="134"/>
    <x v="30"/>
  </r>
  <r>
    <x v="21"/>
    <x v="99"/>
    <x v="7"/>
    <x v="371"/>
    <x v="2"/>
    <x v="17"/>
    <x v="111"/>
    <x v="47"/>
    <x v="26"/>
    <x v="1"/>
    <x v="3"/>
    <x v="3"/>
    <x v="4"/>
    <x v="127"/>
    <x v="4"/>
    <x v="82"/>
    <x v="75"/>
    <x v="113"/>
    <x v="121"/>
    <x v="93"/>
    <x v="48"/>
    <x v="16"/>
    <x v="5"/>
    <x v="1"/>
    <x v="1"/>
    <x v="0"/>
    <x v="270"/>
    <x v="1"/>
    <x v="2"/>
    <x v="2"/>
    <x v="2"/>
    <x v="2"/>
    <x v="1"/>
    <x v="60"/>
    <x v="18"/>
    <x v="12"/>
    <x v="9"/>
    <x v="26"/>
    <x v="78"/>
    <x v="40"/>
    <x v="6"/>
    <x v="75"/>
    <x v="114"/>
    <x v="134"/>
    <x v="72"/>
  </r>
  <r>
    <x v="23"/>
    <x v="105"/>
    <x v="7"/>
    <x v="212"/>
    <x v="2"/>
    <x v="17"/>
    <x v="86"/>
    <x v="28"/>
    <x v="26"/>
    <x v="1"/>
    <x v="1"/>
    <x v="1"/>
    <x v="3"/>
    <x v="100"/>
    <x v="3"/>
    <x v="60"/>
    <x v="55"/>
    <x v="88"/>
    <x v="91"/>
    <x v="93"/>
    <x v="48"/>
    <x v="16"/>
    <x v="5"/>
    <x v="1"/>
    <x v="1"/>
    <x v="0"/>
    <x v="270"/>
    <x v="1"/>
    <x v="2"/>
    <x v="1"/>
    <x v="0"/>
    <x v="2"/>
    <x v="1"/>
    <x v="41"/>
    <x v="8"/>
    <x v="11"/>
    <x v="4"/>
    <x v="26"/>
    <x v="83"/>
    <x v="24"/>
    <x v="3"/>
    <x v="51"/>
    <x v="170"/>
    <x v="86"/>
    <x v="18"/>
  </r>
  <r>
    <x v="23"/>
    <x v="110"/>
    <x v="7"/>
    <x v="330"/>
    <x v="2"/>
    <x v="17"/>
    <x v="111"/>
    <x v="28"/>
    <x v="26"/>
    <x v="1"/>
    <x v="3"/>
    <x v="3"/>
    <x v="4"/>
    <x v="127"/>
    <x v="4"/>
    <x v="82"/>
    <x v="75"/>
    <x v="116"/>
    <x v="121"/>
    <x v="93"/>
    <x v="48"/>
    <x v="16"/>
    <x v="5"/>
    <x v="1"/>
    <x v="4"/>
    <x v="5"/>
    <x v="270"/>
    <x v="1"/>
    <x v="2"/>
    <x v="2"/>
    <x v="2"/>
    <x v="2"/>
    <x v="1"/>
    <x v="60"/>
    <x v="18"/>
    <x v="12"/>
    <x v="9"/>
    <x v="26"/>
    <x v="114"/>
    <x v="24"/>
    <x v="6"/>
    <x v="75"/>
    <x v="148"/>
    <x v="134"/>
    <x v="74"/>
  </r>
  <r>
    <x v="23"/>
    <x v="109"/>
    <x v="7"/>
    <x v="326"/>
    <x v="3"/>
    <x v="17"/>
    <x v="84"/>
    <x v="28"/>
    <x v="26"/>
    <x v="1"/>
    <x v="1"/>
    <x v="1"/>
    <x v="3"/>
    <x v="100"/>
    <x v="3"/>
    <x v="60"/>
    <x v="55"/>
    <x v="86"/>
    <x v="89"/>
    <x v="93"/>
    <x v="48"/>
    <x v="16"/>
    <x v="5"/>
    <x v="1"/>
    <x v="1"/>
    <x v="0"/>
    <x v="270"/>
    <x v="1"/>
    <x v="2"/>
    <x v="1"/>
    <x v="0"/>
    <x v="2"/>
    <x v="1"/>
    <x v="47"/>
    <x v="8"/>
    <x v="11"/>
    <x v="4"/>
    <x v="26"/>
    <x v="84"/>
    <x v="24"/>
    <x v="3"/>
    <x v="53"/>
    <x v="170"/>
    <x v="108"/>
    <x v="21"/>
  </r>
  <r>
    <x v="23"/>
    <x v="106"/>
    <x v="7"/>
    <x v="262"/>
    <x v="1"/>
    <x v="17"/>
    <x v="111"/>
    <x v="28"/>
    <x v="26"/>
    <x v="1"/>
    <x v="3"/>
    <x v="3"/>
    <x v="4"/>
    <x v="127"/>
    <x v="4"/>
    <x v="82"/>
    <x v="75"/>
    <x v="113"/>
    <x v="121"/>
    <x v="93"/>
    <x v="48"/>
    <x v="16"/>
    <x v="5"/>
    <x v="1"/>
    <x v="1"/>
    <x v="0"/>
    <x v="270"/>
    <x v="1"/>
    <x v="2"/>
    <x v="2"/>
    <x v="0"/>
    <x v="2"/>
    <x v="1"/>
    <x v="37"/>
    <x v="8"/>
    <x v="12"/>
    <x v="9"/>
    <x v="26"/>
    <x v="111"/>
    <x v="24"/>
    <x v="4"/>
    <x v="52"/>
    <x v="95"/>
    <x v="134"/>
    <x v="19"/>
  </r>
  <r>
    <x v="24"/>
    <x v="114"/>
    <x v="7"/>
    <x v="80"/>
    <x v="2"/>
    <x v="17"/>
    <x v="111"/>
    <x v="47"/>
    <x v="26"/>
    <x v="1"/>
    <x v="3"/>
    <x v="3"/>
    <x v="4"/>
    <x v="127"/>
    <x v="4"/>
    <x v="82"/>
    <x v="75"/>
    <x v="113"/>
    <x v="121"/>
    <x v="93"/>
    <x v="48"/>
    <x v="16"/>
    <x v="5"/>
    <x v="1"/>
    <x v="1"/>
    <x v="0"/>
    <x v="270"/>
    <x v="1"/>
    <x v="2"/>
    <x v="2"/>
    <x v="2"/>
    <x v="2"/>
    <x v="1"/>
    <x v="60"/>
    <x v="18"/>
    <x v="12"/>
    <x v="9"/>
    <x v="26"/>
    <x v="84"/>
    <x v="40"/>
    <x v="6"/>
    <x v="75"/>
    <x v="13"/>
    <x v="134"/>
    <x v="74"/>
  </r>
  <r>
    <x v="7"/>
    <x v="41"/>
    <x v="7"/>
    <x v="178"/>
    <x v="2"/>
    <x v="17"/>
    <x v="89"/>
    <x v="47"/>
    <x v="26"/>
    <x v="1"/>
    <x v="1"/>
    <x v="1"/>
    <x v="3"/>
    <x v="101"/>
    <x v="3"/>
    <x v="65"/>
    <x v="60"/>
    <x v="91"/>
    <x v="94"/>
    <x v="93"/>
    <x v="48"/>
    <x v="16"/>
    <x v="5"/>
    <x v="1"/>
    <x v="1"/>
    <x v="5"/>
    <x v="270"/>
    <x v="1"/>
    <x v="2"/>
    <x v="1"/>
    <x v="1"/>
    <x v="2"/>
    <x v="1"/>
    <x v="60"/>
    <x v="18"/>
    <x v="12"/>
    <x v="9"/>
    <x v="26"/>
    <x v="91"/>
    <x v="40"/>
    <x v="6"/>
    <x v="75"/>
    <x v="170"/>
    <x v="19"/>
    <x v="74"/>
  </r>
  <r>
    <x v="27"/>
    <x v="124"/>
    <x v="7"/>
    <x v="19"/>
    <x v="2"/>
    <x v="17"/>
    <x v="81"/>
    <x v="66"/>
    <x v="26"/>
    <x v="1"/>
    <x v="1"/>
    <x v="1"/>
    <x v="3"/>
    <x v="100"/>
    <x v="4"/>
    <x v="60"/>
    <x v="55"/>
    <x v="83"/>
    <x v="86"/>
    <x v="93"/>
    <x v="48"/>
    <x v="16"/>
    <x v="5"/>
    <x v="1"/>
    <x v="1"/>
    <x v="0"/>
    <x v="270"/>
    <x v="1"/>
    <x v="2"/>
    <x v="1"/>
    <x v="1"/>
    <x v="2"/>
    <x v="1"/>
    <x v="1"/>
    <x v="15"/>
    <x v="9"/>
    <x v="8"/>
    <x v="10"/>
    <x v="81"/>
    <x v="58"/>
    <x v="3"/>
    <x v="56"/>
    <x v="170"/>
    <x v="134"/>
    <x v="29"/>
  </r>
  <r>
    <x v="26"/>
    <x v="116"/>
    <x v="7"/>
    <x v="162"/>
    <x v="2"/>
    <x v="17"/>
    <x v="111"/>
    <x v="47"/>
    <x v="26"/>
    <x v="1"/>
    <x v="3"/>
    <x v="3"/>
    <x v="4"/>
    <x v="127"/>
    <x v="4"/>
    <x v="82"/>
    <x v="75"/>
    <x v="113"/>
    <x v="121"/>
    <x v="93"/>
    <x v="48"/>
    <x v="16"/>
    <x v="5"/>
    <x v="1"/>
    <x v="1"/>
    <x v="0"/>
    <x v="270"/>
    <x v="1"/>
    <x v="2"/>
    <x v="2"/>
    <x v="2"/>
    <x v="2"/>
    <x v="1"/>
    <x v="29"/>
    <x v="18"/>
    <x v="12"/>
    <x v="9"/>
    <x v="26"/>
    <x v="79"/>
    <x v="40"/>
    <x v="6"/>
    <x v="75"/>
    <x v="170"/>
    <x v="134"/>
    <x v="65"/>
  </r>
  <r>
    <x v="27"/>
    <x v="129"/>
    <x v="7"/>
    <x v="240"/>
    <x v="3"/>
    <x v="17"/>
    <x v="80"/>
    <x v="66"/>
    <x v="26"/>
    <x v="1"/>
    <x v="1"/>
    <x v="1"/>
    <x v="3"/>
    <x v="100"/>
    <x v="4"/>
    <x v="60"/>
    <x v="55"/>
    <x v="82"/>
    <x v="85"/>
    <x v="93"/>
    <x v="48"/>
    <x v="16"/>
    <x v="5"/>
    <x v="1"/>
    <x v="1"/>
    <x v="0"/>
    <x v="270"/>
    <x v="1"/>
    <x v="2"/>
    <x v="1"/>
    <x v="1"/>
    <x v="2"/>
    <x v="1"/>
    <x v="45"/>
    <x v="18"/>
    <x v="12"/>
    <x v="9"/>
    <x v="26"/>
    <x v="80"/>
    <x v="58"/>
    <x v="3"/>
    <x v="2"/>
    <x v="170"/>
    <x v="134"/>
    <x v="53"/>
  </r>
  <r>
    <x v="27"/>
    <x v="130"/>
    <x v="7"/>
    <x v="301"/>
    <x v="2"/>
    <x v="17"/>
    <x v="79"/>
    <x v="66"/>
    <x v="26"/>
    <x v="1"/>
    <x v="1"/>
    <x v="1"/>
    <x v="3"/>
    <x v="100"/>
    <x v="4"/>
    <x v="60"/>
    <x v="55"/>
    <x v="81"/>
    <x v="84"/>
    <x v="93"/>
    <x v="48"/>
    <x v="16"/>
    <x v="5"/>
    <x v="1"/>
    <x v="1"/>
    <x v="0"/>
    <x v="270"/>
    <x v="1"/>
    <x v="2"/>
    <x v="1"/>
    <x v="1"/>
    <x v="2"/>
    <x v="1"/>
    <x v="59"/>
    <x v="15"/>
    <x v="9"/>
    <x v="8"/>
    <x v="26"/>
    <x v="78"/>
    <x v="58"/>
    <x v="3"/>
    <x v="59"/>
    <x v="170"/>
    <x v="134"/>
    <x v="41"/>
  </r>
  <r>
    <x v="0"/>
    <x v="3"/>
    <x v="5"/>
    <x v="348"/>
    <x v="2"/>
    <x v="17"/>
    <x v="80"/>
    <x v="47"/>
    <x v="26"/>
    <x v="1"/>
    <x v="1"/>
    <x v="1"/>
    <x v="3"/>
    <x v="125"/>
    <x v="1"/>
    <x v="80"/>
    <x v="73"/>
    <x v="82"/>
    <x v="85"/>
    <x v="93"/>
    <x v="48"/>
    <x v="16"/>
    <x v="5"/>
    <x v="1"/>
    <x v="1"/>
    <x v="0"/>
    <x v="270"/>
    <x v="1"/>
    <x v="2"/>
    <x v="2"/>
    <x v="2"/>
    <x v="2"/>
    <x v="1"/>
    <x v="60"/>
    <x v="18"/>
    <x v="12"/>
    <x v="9"/>
    <x v="26"/>
    <x v="115"/>
    <x v="68"/>
    <x v="6"/>
    <x v="75"/>
    <x v="170"/>
    <x v="134"/>
    <x v="74"/>
  </r>
  <r>
    <x v="27"/>
    <x v="127"/>
    <x v="7"/>
    <x v="134"/>
    <x v="2"/>
    <x v="17"/>
    <x v="111"/>
    <x v="66"/>
    <x v="26"/>
    <x v="1"/>
    <x v="3"/>
    <x v="3"/>
    <x v="4"/>
    <x v="127"/>
    <x v="4"/>
    <x v="82"/>
    <x v="75"/>
    <x v="113"/>
    <x v="121"/>
    <x v="93"/>
    <x v="48"/>
    <x v="16"/>
    <x v="5"/>
    <x v="1"/>
    <x v="1"/>
    <x v="0"/>
    <x v="270"/>
    <x v="1"/>
    <x v="2"/>
    <x v="2"/>
    <x v="2"/>
    <x v="2"/>
    <x v="1"/>
    <x v="48"/>
    <x v="15"/>
    <x v="9"/>
    <x v="8"/>
    <x v="16"/>
    <x v="88"/>
    <x v="58"/>
    <x v="4"/>
    <x v="58"/>
    <x v="94"/>
    <x v="134"/>
    <x v="3"/>
  </r>
  <r>
    <x v="27"/>
    <x v="131"/>
    <x v="7"/>
    <x v="107"/>
    <x v="2"/>
    <x v="17"/>
    <x v="79"/>
    <x v="66"/>
    <x v="26"/>
    <x v="1"/>
    <x v="1"/>
    <x v="1"/>
    <x v="3"/>
    <x v="104"/>
    <x v="4"/>
    <x v="64"/>
    <x v="59"/>
    <x v="81"/>
    <x v="87"/>
    <x v="63"/>
    <x v="28"/>
    <x v="16"/>
    <x v="5"/>
    <x v="1"/>
    <x v="2"/>
    <x v="2"/>
    <x v="119"/>
    <x v="1"/>
    <x v="2"/>
    <x v="1"/>
    <x v="1"/>
    <x v="2"/>
    <x v="1"/>
    <x v="60"/>
    <x v="18"/>
    <x v="12"/>
    <x v="9"/>
    <x v="26"/>
    <x v="79"/>
    <x v="58"/>
    <x v="6"/>
    <x v="75"/>
    <x v="170"/>
    <x v="134"/>
    <x v="74"/>
  </r>
  <r>
    <x v="27"/>
    <x v="133"/>
    <x v="7"/>
    <x v="227"/>
    <x v="2"/>
    <x v="17"/>
    <x v="85"/>
    <x v="66"/>
    <x v="26"/>
    <x v="1"/>
    <x v="1"/>
    <x v="1"/>
    <x v="3"/>
    <x v="100"/>
    <x v="4"/>
    <x v="60"/>
    <x v="55"/>
    <x v="87"/>
    <x v="90"/>
    <x v="93"/>
    <x v="48"/>
    <x v="16"/>
    <x v="5"/>
    <x v="1"/>
    <x v="1"/>
    <x v="0"/>
    <x v="270"/>
    <x v="1"/>
    <x v="2"/>
    <x v="1"/>
    <x v="1"/>
    <x v="2"/>
    <x v="1"/>
    <x v="43"/>
    <x v="15"/>
    <x v="9"/>
    <x v="8"/>
    <x v="21"/>
    <x v="83"/>
    <x v="58"/>
    <x v="3"/>
    <x v="61"/>
    <x v="170"/>
    <x v="134"/>
    <x v="23"/>
  </r>
  <r>
    <x v="27"/>
    <x v="134"/>
    <x v="7"/>
    <x v="276"/>
    <x v="2"/>
    <x v="17"/>
    <x v="86"/>
    <x v="66"/>
    <x v="26"/>
    <x v="1"/>
    <x v="1"/>
    <x v="1"/>
    <x v="3"/>
    <x v="100"/>
    <x v="4"/>
    <x v="60"/>
    <x v="55"/>
    <x v="88"/>
    <x v="91"/>
    <x v="93"/>
    <x v="48"/>
    <x v="16"/>
    <x v="5"/>
    <x v="1"/>
    <x v="1"/>
    <x v="0"/>
    <x v="270"/>
    <x v="1"/>
    <x v="2"/>
    <x v="1"/>
    <x v="1"/>
    <x v="2"/>
    <x v="1"/>
    <x v="50"/>
    <x v="15"/>
    <x v="8"/>
    <x v="8"/>
    <x v="26"/>
    <x v="86"/>
    <x v="58"/>
    <x v="3"/>
    <x v="62"/>
    <x v="170"/>
    <x v="134"/>
    <x v="24"/>
  </r>
  <r>
    <x v="29"/>
    <x v="138"/>
    <x v="7"/>
    <x v="267"/>
    <x v="2"/>
    <x v="17"/>
    <x v="88"/>
    <x v="66"/>
    <x v="26"/>
    <x v="1"/>
    <x v="1"/>
    <x v="1"/>
    <x v="3"/>
    <x v="100"/>
    <x v="4"/>
    <x v="60"/>
    <x v="55"/>
    <x v="90"/>
    <x v="95"/>
    <x v="72"/>
    <x v="48"/>
    <x v="16"/>
    <x v="5"/>
    <x v="1"/>
    <x v="2"/>
    <x v="1"/>
    <x v="189"/>
    <x v="1"/>
    <x v="2"/>
    <x v="1"/>
    <x v="1"/>
    <x v="2"/>
    <x v="1"/>
    <x v="56"/>
    <x v="11"/>
    <x v="12"/>
    <x v="5"/>
    <x v="26"/>
    <x v="86"/>
    <x v="58"/>
    <x v="3"/>
    <x v="63"/>
    <x v="170"/>
    <x v="134"/>
    <x v="47"/>
  </r>
  <r>
    <x v="31"/>
    <x v="140"/>
    <x v="7"/>
    <x v="311"/>
    <x v="2"/>
    <x v="17"/>
    <x v="84"/>
    <x v="47"/>
    <x v="26"/>
    <x v="1"/>
    <x v="1"/>
    <x v="1"/>
    <x v="3"/>
    <x v="95"/>
    <x v="3"/>
    <x v="58"/>
    <x v="54"/>
    <x v="86"/>
    <x v="89"/>
    <x v="93"/>
    <x v="48"/>
    <x v="16"/>
    <x v="5"/>
    <x v="1"/>
    <x v="1"/>
    <x v="0"/>
    <x v="270"/>
    <x v="1"/>
    <x v="2"/>
    <x v="1"/>
    <x v="1"/>
    <x v="2"/>
    <x v="1"/>
    <x v="8"/>
    <x v="18"/>
    <x v="12"/>
    <x v="9"/>
    <x v="26"/>
    <x v="111"/>
    <x v="40"/>
    <x v="4"/>
    <x v="69"/>
    <x v="170"/>
    <x v="55"/>
    <x v="61"/>
  </r>
  <r>
    <x v="32"/>
    <x v="30"/>
    <x v="7"/>
    <x v="90"/>
    <x v="2"/>
    <x v="17"/>
    <x v="77"/>
    <x v="66"/>
    <x v="26"/>
    <x v="1"/>
    <x v="1"/>
    <x v="1"/>
    <x v="3"/>
    <x v="100"/>
    <x v="4"/>
    <x v="60"/>
    <x v="55"/>
    <x v="79"/>
    <x v="82"/>
    <x v="93"/>
    <x v="48"/>
    <x v="16"/>
    <x v="5"/>
    <x v="1"/>
    <x v="1"/>
    <x v="0"/>
    <x v="270"/>
    <x v="1"/>
    <x v="2"/>
    <x v="1"/>
    <x v="1"/>
    <x v="2"/>
    <x v="1"/>
    <x v="20"/>
    <x v="17"/>
    <x v="12"/>
    <x v="7"/>
    <x v="4"/>
    <x v="111"/>
    <x v="58"/>
    <x v="4"/>
    <x v="17"/>
    <x v="98"/>
    <x v="134"/>
    <x v="0"/>
  </r>
  <r>
    <x v="33"/>
    <x v="141"/>
    <x v="7"/>
    <x v="257"/>
    <x v="2"/>
    <x v="17"/>
    <x v="81"/>
    <x v="66"/>
    <x v="26"/>
    <x v="1"/>
    <x v="1"/>
    <x v="1"/>
    <x v="3"/>
    <x v="100"/>
    <x v="4"/>
    <x v="60"/>
    <x v="55"/>
    <x v="83"/>
    <x v="86"/>
    <x v="93"/>
    <x v="48"/>
    <x v="16"/>
    <x v="5"/>
    <x v="1"/>
    <x v="1"/>
    <x v="0"/>
    <x v="270"/>
    <x v="1"/>
    <x v="2"/>
    <x v="1"/>
    <x v="1"/>
    <x v="2"/>
    <x v="1"/>
    <x v="46"/>
    <x v="4"/>
    <x v="12"/>
    <x v="1"/>
    <x v="26"/>
    <x v="111"/>
    <x v="58"/>
    <x v="4"/>
    <x v="70"/>
    <x v="98"/>
    <x v="134"/>
    <x v="1"/>
  </r>
  <r>
    <x v="34"/>
    <x v="142"/>
    <x v="7"/>
    <x v="235"/>
    <x v="2"/>
    <x v="17"/>
    <x v="85"/>
    <x v="47"/>
    <x v="26"/>
    <x v="1"/>
    <x v="1"/>
    <x v="1"/>
    <x v="3"/>
    <x v="94"/>
    <x v="4"/>
    <x v="58"/>
    <x v="54"/>
    <x v="87"/>
    <x v="90"/>
    <x v="93"/>
    <x v="48"/>
    <x v="16"/>
    <x v="5"/>
    <x v="1"/>
    <x v="1"/>
    <x v="0"/>
    <x v="270"/>
    <x v="1"/>
    <x v="2"/>
    <x v="1"/>
    <x v="1"/>
    <x v="2"/>
    <x v="1"/>
    <x v="32"/>
    <x v="18"/>
    <x v="12"/>
    <x v="9"/>
    <x v="26"/>
    <x v="77"/>
    <x v="40"/>
    <x v="6"/>
    <x v="75"/>
    <x v="170"/>
    <x v="36"/>
    <x v="70"/>
  </r>
  <r>
    <x v="36"/>
    <x v="145"/>
    <x v="7"/>
    <x v="231"/>
    <x v="2"/>
    <x v="17"/>
    <x v="87"/>
    <x v="28"/>
    <x v="26"/>
    <x v="1"/>
    <x v="1"/>
    <x v="1"/>
    <x v="3"/>
    <x v="100"/>
    <x v="3"/>
    <x v="60"/>
    <x v="55"/>
    <x v="89"/>
    <x v="92"/>
    <x v="93"/>
    <x v="48"/>
    <x v="16"/>
    <x v="5"/>
    <x v="1"/>
    <x v="1"/>
    <x v="0"/>
    <x v="270"/>
    <x v="1"/>
    <x v="2"/>
    <x v="1"/>
    <x v="1"/>
    <x v="2"/>
    <x v="1"/>
    <x v="60"/>
    <x v="18"/>
    <x v="12"/>
    <x v="9"/>
    <x v="26"/>
    <x v="87"/>
    <x v="24"/>
    <x v="6"/>
    <x v="75"/>
    <x v="170"/>
    <x v="76"/>
    <x v="74"/>
  </r>
  <r>
    <x v="36"/>
    <x v="144"/>
    <x v="7"/>
    <x v="389"/>
    <x v="6"/>
    <x v="17"/>
    <x v="111"/>
    <x v="28"/>
    <x v="26"/>
    <x v="1"/>
    <x v="3"/>
    <x v="3"/>
    <x v="4"/>
    <x v="127"/>
    <x v="4"/>
    <x v="82"/>
    <x v="75"/>
    <x v="113"/>
    <x v="121"/>
    <x v="93"/>
    <x v="48"/>
    <x v="16"/>
    <x v="5"/>
    <x v="1"/>
    <x v="1"/>
    <x v="0"/>
    <x v="270"/>
    <x v="1"/>
    <x v="2"/>
    <x v="2"/>
    <x v="2"/>
    <x v="2"/>
    <x v="1"/>
    <x v="60"/>
    <x v="18"/>
    <x v="12"/>
    <x v="9"/>
    <x v="26"/>
    <x v="111"/>
    <x v="24"/>
    <x v="6"/>
    <x v="75"/>
    <x v="170"/>
    <x v="134"/>
    <x v="74"/>
  </r>
  <r>
    <x v="37"/>
    <x v="147"/>
    <x v="7"/>
    <x v="136"/>
    <x v="2"/>
    <x v="17"/>
    <x v="111"/>
    <x v="47"/>
    <x v="26"/>
    <x v="1"/>
    <x v="3"/>
    <x v="3"/>
    <x v="4"/>
    <x v="127"/>
    <x v="4"/>
    <x v="82"/>
    <x v="75"/>
    <x v="113"/>
    <x v="121"/>
    <x v="93"/>
    <x v="48"/>
    <x v="16"/>
    <x v="5"/>
    <x v="1"/>
    <x v="1"/>
    <x v="0"/>
    <x v="270"/>
    <x v="1"/>
    <x v="2"/>
    <x v="2"/>
    <x v="2"/>
    <x v="2"/>
    <x v="1"/>
    <x v="60"/>
    <x v="18"/>
    <x v="12"/>
    <x v="9"/>
    <x v="26"/>
    <x v="111"/>
    <x v="40"/>
    <x v="6"/>
    <x v="75"/>
    <x v="135"/>
    <x v="134"/>
    <x v="74"/>
  </r>
  <r>
    <x v="37"/>
    <x v="148"/>
    <x v="7"/>
    <x v="136"/>
    <x v="3"/>
    <x v="17"/>
    <x v="111"/>
    <x v="47"/>
    <x v="26"/>
    <x v="1"/>
    <x v="3"/>
    <x v="3"/>
    <x v="4"/>
    <x v="127"/>
    <x v="4"/>
    <x v="82"/>
    <x v="75"/>
    <x v="113"/>
    <x v="121"/>
    <x v="93"/>
    <x v="48"/>
    <x v="16"/>
    <x v="5"/>
    <x v="1"/>
    <x v="1"/>
    <x v="0"/>
    <x v="270"/>
    <x v="1"/>
    <x v="2"/>
    <x v="2"/>
    <x v="2"/>
    <x v="2"/>
    <x v="1"/>
    <x v="60"/>
    <x v="18"/>
    <x v="12"/>
    <x v="9"/>
    <x v="26"/>
    <x v="80"/>
    <x v="40"/>
    <x v="6"/>
    <x v="75"/>
    <x v="49"/>
    <x v="134"/>
    <x v="74"/>
  </r>
  <r>
    <x v="37"/>
    <x v="159"/>
    <x v="7"/>
    <x v="122"/>
    <x v="2"/>
    <x v="17"/>
    <x v="83"/>
    <x v="47"/>
    <x v="26"/>
    <x v="1"/>
    <x v="1"/>
    <x v="1"/>
    <x v="3"/>
    <x v="95"/>
    <x v="4"/>
    <x v="58"/>
    <x v="54"/>
    <x v="85"/>
    <x v="88"/>
    <x v="93"/>
    <x v="48"/>
    <x v="16"/>
    <x v="5"/>
    <x v="1"/>
    <x v="1"/>
    <x v="0"/>
    <x v="270"/>
    <x v="1"/>
    <x v="2"/>
    <x v="1"/>
    <x v="1"/>
    <x v="2"/>
    <x v="1"/>
    <x v="60"/>
    <x v="18"/>
    <x v="12"/>
    <x v="9"/>
    <x v="26"/>
    <x v="83"/>
    <x v="40"/>
    <x v="6"/>
    <x v="75"/>
    <x v="170"/>
    <x v="36"/>
    <x v="74"/>
  </r>
  <r>
    <x v="37"/>
    <x v="155"/>
    <x v="7"/>
    <x v="136"/>
    <x v="2"/>
    <x v="17"/>
    <x v="91"/>
    <x v="47"/>
    <x v="26"/>
    <x v="1"/>
    <x v="1"/>
    <x v="1"/>
    <x v="3"/>
    <x v="101"/>
    <x v="3"/>
    <x v="62"/>
    <x v="57"/>
    <x v="93"/>
    <x v="96"/>
    <x v="93"/>
    <x v="48"/>
    <x v="16"/>
    <x v="5"/>
    <x v="1"/>
    <x v="1"/>
    <x v="0"/>
    <x v="270"/>
    <x v="1"/>
    <x v="2"/>
    <x v="2"/>
    <x v="2"/>
    <x v="2"/>
    <x v="1"/>
    <x v="60"/>
    <x v="18"/>
    <x v="12"/>
    <x v="9"/>
    <x v="26"/>
    <x v="84"/>
    <x v="40"/>
    <x v="6"/>
    <x v="75"/>
    <x v="136"/>
    <x v="116"/>
    <x v="74"/>
  </r>
  <r>
    <x v="38"/>
    <x v="163"/>
    <x v="7"/>
    <x v="160"/>
    <x v="0"/>
    <x v="17"/>
    <x v="85"/>
    <x v="66"/>
    <x v="26"/>
    <x v="1"/>
    <x v="1"/>
    <x v="1"/>
    <x v="3"/>
    <x v="100"/>
    <x v="4"/>
    <x v="60"/>
    <x v="55"/>
    <x v="87"/>
    <x v="90"/>
    <x v="93"/>
    <x v="48"/>
    <x v="16"/>
    <x v="5"/>
    <x v="1"/>
    <x v="1"/>
    <x v="0"/>
    <x v="270"/>
    <x v="1"/>
    <x v="2"/>
    <x v="1"/>
    <x v="1"/>
    <x v="2"/>
    <x v="1"/>
    <x v="54"/>
    <x v="17"/>
    <x v="12"/>
    <x v="3"/>
    <x v="1"/>
    <x v="111"/>
    <x v="58"/>
    <x v="4"/>
    <x v="72"/>
    <x v="98"/>
    <x v="134"/>
    <x v="13"/>
  </r>
  <r>
    <x v="39"/>
    <x v="164"/>
    <x v="7"/>
    <x v="259"/>
    <x v="1"/>
    <x v="17"/>
    <x v="111"/>
    <x v="66"/>
    <x v="26"/>
    <x v="1"/>
    <x v="3"/>
    <x v="3"/>
    <x v="4"/>
    <x v="127"/>
    <x v="4"/>
    <x v="82"/>
    <x v="75"/>
    <x v="113"/>
    <x v="121"/>
    <x v="93"/>
    <x v="48"/>
    <x v="16"/>
    <x v="5"/>
    <x v="1"/>
    <x v="1"/>
    <x v="0"/>
    <x v="270"/>
    <x v="1"/>
    <x v="2"/>
    <x v="2"/>
    <x v="2"/>
    <x v="2"/>
    <x v="1"/>
    <x v="44"/>
    <x v="4"/>
    <x v="12"/>
    <x v="0"/>
    <x v="26"/>
    <x v="86"/>
    <x v="58"/>
    <x v="4"/>
    <x v="74"/>
    <x v="94"/>
    <x v="134"/>
    <x v="22"/>
  </r>
  <r>
    <x v="41"/>
    <x v="166"/>
    <x v="7"/>
    <x v="128"/>
    <x v="1"/>
    <x v="17"/>
    <x v="111"/>
    <x v="28"/>
    <x v="26"/>
    <x v="1"/>
    <x v="3"/>
    <x v="3"/>
    <x v="4"/>
    <x v="127"/>
    <x v="4"/>
    <x v="82"/>
    <x v="75"/>
    <x v="113"/>
    <x v="121"/>
    <x v="93"/>
    <x v="48"/>
    <x v="16"/>
    <x v="5"/>
    <x v="1"/>
    <x v="1"/>
    <x v="0"/>
    <x v="270"/>
    <x v="1"/>
    <x v="2"/>
    <x v="2"/>
    <x v="2"/>
    <x v="2"/>
    <x v="1"/>
    <x v="26"/>
    <x v="18"/>
    <x v="12"/>
    <x v="9"/>
    <x v="26"/>
    <x v="81"/>
    <x v="24"/>
    <x v="6"/>
    <x v="75"/>
    <x v="141"/>
    <x v="134"/>
    <x v="54"/>
  </r>
  <r>
    <x v="10"/>
    <x v="43"/>
    <x v="8"/>
    <x v="346"/>
    <x v="2"/>
    <x v="17"/>
    <x v="114"/>
    <x v="47"/>
    <x v="26"/>
    <x v="1"/>
    <x v="3"/>
    <x v="3"/>
    <x v="4"/>
    <x v="127"/>
    <x v="4"/>
    <x v="82"/>
    <x v="75"/>
    <x v="0"/>
    <x v="0"/>
    <x v="93"/>
    <x v="48"/>
    <x v="16"/>
    <x v="5"/>
    <x v="1"/>
    <x v="1"/>
    <x v="0"/>
    <x v="270"/>
    <x v="1"/>
    <x v="2"/>
    <x v="2"/>
    <x v="2"/>
    <x v="2"/>
    <x v="1"/>
    <x v="60"/>
    <x v="18"/>
    <x v="12"/>
    <x v="9"/>
    <x v="26"/>
    <x v="111"/>
    <x v="40"/>
    <x v="3"/>
    <x v="75"/>
    <x v="116"/>
    <x v="134"/>
    <x v="73"/>
  </r>
  <r>
    <x v="17"/>
    <x v="75"/>
    <x v="8"/>
    <x v="155"/>
    <x v="2"/>
    <x v="17"/>
    <x v="88"/>
    <x v="47"/>
    <x v="26"/>
    <x v="1"/>
    <x v="1"/>
    <x v="1"/>
    <x v="3"/>
    <x v="101"/>
    <x v="4"/>
    <x v="62"/>
    <x v="57"/>
    <x v="90"/>
    <x v="93"/>
    <x v="93"/>
    <x v="48"/>
    <x v="16"/>
    <x v="5"/>
    <x v="1"/>
    <x v="1"/>
    <x v="0"/>
    <x v="270"/>
    <x v="1"/>
    <x v="2"/>
    <x v="1"/>
    <x v="1"/>
    <x v="2"/>
    <x v="1"/>
    <x v="60"/>
    <x v="18"/>
    <x v="12"/>
    <x v="9"/>
    <x v="26"/>
    <x v="89"/>
    <x v="40"/>
    <x v="6"/>
    <x v="75"/>
    <x v="170"/>
    <x v="134"/>
    <x v="74"/>
  </r>
  <r>
    <x v="17"/>
    <x v="76"/>
    <x v="7"/>
    <x v="155"/>
    <x v="2"/>
    <x v="17"/>
    <x v="80"/>
    <x v="47"/>
    <x v="26"/>
    <x v="1"/>
    <x v="1"/>
    <x v="1"/>
    <x v="3"/>
    <x v="101"/>
    <x v="4"/>
    <x v="62"/>
    <x v="57"/>
    <x v="116"/>
    <x v="125"/>
    <x v="93"/>
    <x v="48"/>
    <x v="16"/>
    <x v="5"/>
    <x v="1"/>
    <x v="1"/>
    <x v="0"/>
    <x v="270"/>
    <x v="1"/>
    <x v="2"/>
    <x v="1"/>
    <x v="1"/>
    <x v="2"/>
    <x v="1"/>
    <x v="60"/>
    <x v="18"/>
    <x v="12"/>
    <x v="9"/>
    <x v="26"/>
    <x v="115"/>
    <x v="68"/>
    <x v="6"/>
    <x v="75"/>
    <x v="170"/>
    <x v="134"/>
    <x v="74"/>
  </r>
  <r>
    <x v="18"/>
    <x v="78"/>
    <x v="8"/>
    <x v="208"/>
    <x v="2"/>
    <x v="17"/>
    <x v="111"/>
    <x v="47"/>
    <x v="26"/>
    <x v="1"/>
    <x v="3"/>
    <x v="3"/>
    <x v="4"/>
    <x v="127"/>
    <x v="4"/>
    <x v="82"/>
    <x v="75"/>
    <x v="113"/>
    <x v="121"/>
    <x v="93"/>
    <x v="48"/>
    <x v="16"/>
    <x v="5"/>
    <x v="1"/>
    <x v="1"/>
    <x v="0"/>
    <x v="270"/>
    <x v="1"/>
    <x v="2"/>
    <x v="2"/>
    <x v="2"/>
    <x v="2"/>
    <x v="1"/>
    <x v="60"/>
    <x v="18"/>
    <x v="12"/>
    <x v="9"/>
    <x v="26"/>
    <x v="111"/>
    <x v="40"/>
    <x v="6"/>
    <x v="75"/>
    <x v="115"/>
    <x v="134"/>
    <x v="67"/>
  </r>
  <r>
    <x v="34"/>
    <x v="142"/>
    <x v="8"/>
    <x v="236"/>
    <x v="2"/>
    <x v="17"/>
    <x v="111"/>
    <x v="47"/>
    <x v="26"/>
    <x v="1"/>
    <x v="3"/>
    <x v="3"/>
    <x v="4"/>
    <x v="127"/>
    <x v="4"/>
    <x v="82"/>
    <x v="75"/>
    <x v="113"/>
    <x v="121"/>
    <x v="93"/>
    <x v="48"/>
    <x v="16"/>
    <x v="5"/>
    <x v="1"/>
    <x v="1"/>
    <x v="0"/>
    <x v="270"/>
    <x v="1"/>
    <x v="2"/>
    <x v="2"/>
    <x v="2"/>
    <x v="2"/>
    <x v="1"/>
    <x v="32"/>
    <x v="18"/>
    <x v="12"/>
    <x v="9"/>
    <x v="26"/>
    <x v="88"/>
    <x v="40"/>
    <x v="6"/>
    <x v="75"/>
    <x v="119"/>
    <x v="134"/>
    <x v="70"/>
  </r>
  <r>
    <x v="37"/>
    <x v="159"/>
    <x v="8"/>
    <x v="122"/>
    <x v="2"/>
    <x v="17"/>
    <x v="111"/>
    <x v="47"/>
    <x v="26"/>
    <x v="1"/>
    <x v="3"/>
    <x v="3"/>
    <x v="4"/>
    <x v="127"/>
    <x v="4"/>
    <x v="82"/>
    <x v="75"/>
    <x v="113"/>
    <x v="121"/>
    <x v="93"/>
    <x v="48"/>
    <x v="16"/>
    <x v="5"/>
    <x v="1"/>
    <x v="1"/>
    <x v="0"/>
    <x v="270"/>
    <x v="1"/>
    <x v="2"/>
    <x v="2"/>
    <x v="2"/>
    <x v="2"/>
    <x v="1"/>
    <x v="60"/>
    <x v="18"/>
    <x v="12"/>
    <x v="9"/>
    <x v="26"/>
    <x v="111"/>
    <x v="40"/>
    <x v="6"/>
    <x v="75"/>
    <x v="170"/>
    <x v="134"/>
    <x v="74"/>
  </r>
  <r>
    <x v="37"/>
    <x v="159"/>
    <x v="18"/>
    <x v="122"/>
    <x v="2"/>
    <x v="17"/>
    <x v="81"/>
    <x v="47"/>
    <x v="26"/>
    <x v="1"/>
    <x v="1"/>
    <x v="1"/>
    <x v="3"/>
    <x v="125"/>
    <x v="1"/>
    <x v="80"/>
    <x v="73"/>
    <x v="116"/>
    <x v="125"/>
    <x v="93"/>
    <x v="48"/>
    <x v="16"/>
    <x v="5"/>
    <x v="1"/>
    <x v="1"/>
    <x v="0"/>
    <x v="270"/>
    <x v="1"/>
    <x v="2"/>
    <x v="2"/>
    <x v="2"/>
    <x v="2"/>
    <x v="1"/>
    <x v="60"/>
    <x v="18"/>
    <x v="12"/>
    <x v="9"/>
    <x v="26"/>
    <x v="115"/>
    <x v="40"/>
    <x v="6"/>
    <x v="75"/>
    <x v="170"/>
    <x v="134"/>
    <x v="74"/>
  </r>
  <r>
    <x v="1"/>
    <x v="5"/>
    <x v="9"/>
    <x v="22"/>
    <x v="0"/>
    <x v="17"/>
    <x v="111"/>
    <x v="47"/>
    <x v="26"/>
    <x v="1"/>
    <x v="3"/>
    <x v="3"/>
    <x v="4"/>
    <x v="127"/>
    <x v="4"/>
    <x v="82"/>
    <x v="75"/>
    <x v="113"/>
    <x v="121"/>
    <x v="93"/>
    <x v="48"/>
    <x v="16"/>
    <x v="5"/>
    <x v="1"/>
    <x v="1"/>
    <x v="0"/>
    <x v="270"/>
    <x v="1"/>
    <x v="2"/>
    <x v="2"/>
    <x v="2"/>
    <x v="2"/>
    <x v="1"/>
    <x v="60"/>
    <x v="18"/>
    <x v="0"/>
    <x v="9"/>
    <x v="26"/>
    <x v="111"/>
    <x v="68"/>
    <x v="3"/>
    <x v="4"/>
    <x v="170"/>
    <x v="134"/>
    <x v="74"/>
  </r>
  <r>
    <x v="2"/>
    <x v="31"/>
    <x v="9"/>
    <x v="254"/>
    <x v="0"/>
    <x v="17"/>
    <x v="111"/>
    <x v="47"/>
    <x v="26"/>
    <x v="1"/>
    <x v="3"/>
    <x v="3"/>
    <x v="4"/>
    <x v="127"/>
    <x v="4"/>
    <x v="82"/>
    <x v="75"/>
    <x v="113"/>
    <x v="121"/>
    <x v="93"/>
    <x v="48"/>
    <x v="16"/>
    <x v="5"/>
    <x v="1"/>
    <x v="1"/>
    <x v="0"/>
    <x v="270"/>
    <x v="1"/>
    <x v="2"/>
    <x v="2"/>
    <x v="2"/>
    <x v="2"/>
    <x v="1"/>
    <x v="60"/>
    <x v="18"/>
    <x v="7"/>
    <x v="9"/>
    <x v="26"/>
    <x v="111"/>
    <x v="40"/>
    <x v="3"/>
    <x v="18"/>
    <x v="170"/>
    <x v="134"/>
    <x v="48"/>
  </r>
  <r>
    <x v="10"/>
    <x v="43"/>
    <x v="9"/>
    <x v="331"/>
    <x v="0"/>
    <x v="17"/>
    <x v="89"/>
    <x v="47"/>
    <x v="26"/>
    <x v="1"/>
    <x v="1"/>
    <x v="1"/>
    <x v="3"/>
    <x v="125"/>
    <x v="1"/>
    <x v="80"/>
    <x v="73"/>
    <x v="91"/>
    <x v="95"/>
    <x v="72"/>
    <x v="48"/>
    <x v="16"/>
    <x v="5"/>
    <x v="1"/>
    <x v="2"/>
    <x v="1"/>
    <x v="21"/>
    <x v="1"/>
    <x v="2"/>
    <x v="2"/>
    <x v="2"/>
    <x v="2"/>
    <x v="1"/>
    <x v="60"/>
    <x v="18"/>
    <x v="12"/>
    <x v="9"/>
    <x v="26"/>
    <x v="88"/>
    <x v="40"/>
    <x v="6"/>
    <x v="75"/>
    <x v="120"/>
    <x v="134"/>
    <x v="74"/>
  </r>
  <r>
    <x v="13"/>
    <x v="56"/>
    <x v="9"/>
    <x v="37"/>
    <x v="0"/>
    <x v="17"/>
    <x v="83"/>
    <x v="47"/>
    <x v="26"/>
    <x v="1"/>
    <x v="1"/>
    <x v="1"/>
    <x v="3"/>
    <x v="125"/>
    <x v="1"/>
    <x v="80"/>
    <x v="73"/>
    <x v="85"/>
    <x v="88"/>
    <x v="93"/>
    <x v="48"/>
    <x v="16"/>
    <x v="5"/>
    <x v="1"/>
    <x v="1"/>
    <x v="0"/>
    <x v="270"/>
    <x v="1"/>
    <x v="2"/>
    <x v="2"/>
    <x v="2"/>
    <x v="2"/>
    <x v="1"/>
    <x v="16"/>
    <x v="3"/>
    <x v="1"/>
    <x v="5"/>
    <x v="26"/>
    <x v="83"/>
    <x v="40"/>
    <x v="3"/>
    <x v="32"/>
    <x v="170"/>
    <x v="134"/>
    <x v="34"/>
  </r>
  <r>
    <x v="13"/>
    <x v="63"/>
    <x v="9"/>
    <x v="247"/>
    <x v="1"/>
    <x v="17"/>
    <x v="80"/>
    <x v="47"/>
    <x v="26"/>
    <x v="1"/>
    <x v="1"/>
    <x v="1"/>
    <x v="3"/>
    <x v="125"/>
    <x v="1"/>
    <x v="80"/>
    <x v="73"/>
    <x v="82"/>
    <x v="85"/>
    <x v="93"/>
    <x v="48"/>
    <x v="16"/>
    <x v="5"/>
    <x v="1"/>
    <x v="1"/>
    <x v="0"/>
    <x v="270"/>
    <x v="1"/>
    <x v="2"/>
    <x v="2"/>
    <x v="2"/>
    <x v="2"/>
    <x v="1"/>
    <x v="12"/>
    <x v="3"/>
    <x v="6"/>
    <x v="5"/>
    <x v="26"/>
    <x v="81"/>
    <x v="40"/>
    <x v="3"/>
    <x v="36"/>
    <x v="170"/>
    <x v="134"/>
    <x v="38"/>
  </r>
  <r>
    <x v="16"/>
    <x v="60"/>
    <x v="9"/>
    <x v="55"/>
    <x v="0"/>
    <x v="17"/>
    <x v="90"/>
    <x v="47"/>
    <x v="26"/>
    <x v="1"/>
    <x v="1"/>
    <x v="1"/>
    <x v="1"/>
    <x v="125"/>
    <x v="1"/>
    <x v="80"/>
    <x v="73"/>
    <x v="92"/>
    <x v="100"/>
    <x v="76"/>
    <x v="48"/>
    <x v="16"/>
    <x v="5"/>
    <x v="1"/>
    <x v="2"/>
    <x v="1"/>
    <x v="11"/>
    <x v="1"/>
    <x v="2"/>
    <x v="2"/>
    <x v="2"/>
    <x v="2"/>
    <x v="1"/>
    <x v="24"/>
    <x v="3"/>
    <x v="2"/>
    <x v="5"/>
    <x v="26"/>
    <x v="79"/>
    <x v="40"/>
    <x v="3"/>
    <x v="75"/>
    <x v="152"/>
    <x v="134"/>
    <x v="4"/>
  </r>
  <r>
    <x v="18"/>
    <x v="78"/>
    <x v="9"/>
    <x v="25"/>
    <x v="1"/>
    <x v="17"/>
    <x v="91"/>
    <x v="47"/>
    <x v="26"/>
    <x v="1"/>
    <x v="1"/>
    <x v="1"/>
    <x v="3"/>
    <x v="125"/>
    <x v="1"/>
    <x v="80"/>
    <x v="73"/>
    <x v="93"/>
    <x v="96"/>
    <x v="93"/>
    <x v="48"/>
    <x v="16"/>
    <x v="5"/>
    <x v="1"/>
    <x v="1"/>
    <x v="0"/>
    <x v="270"/>
    <x v="1"/>
    <x v="2"/>
    <x v="2"/>
    <x v="2"/>
    <x v="2"/>
    <x v="1"/>
    <x v="60"/>
    <x v="18"/>
    <x v="12"/>
    <x v="9"/>
    <x v="26"/>
    <x v="88"/>
    <x v="40"/>
    <x v="6"/>
    <x v="75"/>
    <x v="170"/>
    <x v="134"/>
    <x v="67"/>
  </r>
  <r>
    <x v="21"/>
    <x v="82"/>
    <x v="9"/>
    <x v="109"/>
    <x v="0"/>
    <x v="17"/>
    <x v="85"/>
    <x v="47"/>
    <x v="26"/>
    <x v="1"/>
    <x v="1"/>
    <x v="1"/>
    <x v="3"/>
    <x v="125"/>
    <x v="1"/>
    <x v="80"/>
    <x v="73"/>
    <x v="87"/>
    <x v="90"/>
    <x v="93"/>
    <x v="48"/>
    <x v="16"/>
    <x v="5"/>
    <x v="1"/>
    <x v="1"/>
    <x v="0"/>
    <x v="270"/>
    <x v="1"/>
    <x v="2"/>
    <x v="2"/>
    <x v="2"/>
    <x v="2"/>
    <x v="1"/>
    <x v="60"/>
    <x v="12"/>
    <x v="3"/>
    <x v="4"/>
    <x v="26"/>
    <x v="85"/>
    <x v="40"/>
    <x v="3"/>
    <x v="38"/>
    <x v="170"/>
    <x v="134"/>
    <x v="74"/>
  </r>
  <r>
    <x v="34"/>
    <x v="142"/>
    <x v="9"/>
    <x v="358"/>
    <x v="0"/>
    <x v="17"/>
    <x v="83"/>
    <x v="47"/>
    <x v="24"/>
    <x v="1"/>
    <x v="1"/>
    <x v="1"/>
    <x v="3"/>
    <x v="125"/>
    <x v="1"/>
    <x v="80"/>
    <x v="73"/>
    <x v="85"/>
    <x v="88"/>
    <x v="93"/>
    <x v="48"/>
    <x v="16"/>
    <x v="5"/>
    <x v="1"/>
    <x v="1"/>
    <x v="0"/>
    <x v="270"/>
    <x v="1"/>
    <x v="2"/>
    <x v="2"/>
    <x v="2"/>
    <x v="2"/>
    <x v="1"/>
    <x v="60"/>
    <x v="18"/>
    <x v="12"/>
    <x v="9"/>
    <x v="26"/>
    <x v="79"/>
    <x v="40"/>
    <x v="3"/>
    <x v="75"/>
    <x v="170"/>
    <x v="134"/>
    <x v="74"/>
  </r>
  <r>
    <x v="25"/>
    <x v="120"/>
    <x v="10"/>
    <x v="377"/>
    <x v="2"/>
    <x v="17"/>
    <x v="74"/>
    <x v="66"/>
    <x v="26"/>
    <x v="1"/>
    <x v="1"/>
    <x v="1"/>
    <x v="3"/>
    <x v="125"/>
    <x v="1"/>
    <x v="80"/>
    <x v="73"/>
    <x v="76"/>
    <x v="79"/>
    <x v="93"/>
    <x v="48"/>
    <x v="16"/>
    <x v="5"/>
    <x v="1"/>
    <x v="1"/>
    <x v="0"/>
    <x v="270"/>
    <x v="1"/>
    <x v="2"/>
    <x v="2"/>
    <x v="2"/>
    <x v="2"/>
    <x v="1"/>
    <x v="60"/>
    <x v="18"/>
    <x v="12"/>
    <x v="9"/>
    <x v="26"/>
    <x v="92"/>
    <x v="58"/>
    <x v="6"/>
    <x v="75"/>
    <x v="170"/>
    <x v="134"/>
    <x v="74"/>
  </r>
  <r>
    <x v="7"/>
    <x v="41"/>
    <x v="3"/>
    <x v="353"/>
    <x v="2"/>
    <x v="17"/>
    <x v="113"/>
    <x v="30"/>
    <x v="26"/>
    <x v="0"/>
    <x v="3"/>
    <x v="3"/>
    <x v="4"/>
    <x v="127"/>
    <x v="4"/>
    <x v="82"/>
    <x v="75"/>
    <x v="115"/>
    <x v="123"/>
    <x v="93"/>
    <x v="48"/>
    <x v="16"/>
    <x v="5"/>
    <x v="1"/>
    <x v="4"/>
    <x v="5"/>
    <x v="270"/>
    <x v="1"/>
    <x v="2"/>
    <x v="2"/>
    <x v="2"/>
    <x v="2"/>
    <x v="1"/>
    <x v="60"/>
    <x v="18"/>
    <x v="12"/>
    <x v="9"/>
    <x v="26"/>
    <x v="85"/>
    <x v="26"/>
    <x v="6"/>
    <x v="75"/>
    <x v="170"/>
    <x v="134"/>
    <x v="74"/>
  </r>
  <r>
    <x v="1"/>
    <x v="11"/>
    <x v="13"/>
    <x v="255"/>
    <x v="2"/>
    <x v="17"/>
    <x v="86"/>
    <x v="12"/>
    <x v="12"/>
    <x v="1"/>
    <x v="1"/>
    <x v="1"/>
    <x v="3"/>
    <x v="96"/>
    <x v="4"/>
    <x v="61"/>
    <x v="56"/>
    <x v="88"/>
    <x v="91"/>
    <x v="93"/>
    <x v="48"/>
    <x v="16"/>
    <x v="5"/>
    <x v="1"/>
    <x v="1"/>
    <x v="0"/>
    <x v="270"/>
    <x v="1"/>
    <x v="2"/>
    <x v="2"/>
    <x v="2"/>
    <x v="2"/>
    <x v="1"/>
    <x v="60"/>
    <x v="18"/>
    <x v="12"/>
    <x v="9"/>
    <x v="26"/>
    <x v="87"/>
    <x v="12"/>
    <x v="6"/>
    <x v="75"/>
    <x v="170"/>
    <x v="36"/>
    <x v="74"/>
  </r>
  <r>
    <x v="1"/>
    <x v="12"/>
    <x v="13"/>
    <x v="202"/>
    <x v="3"/>
    <x v="17"/>
    <x v="78"/>
    <x v="27"/>
    <x v="26"/>
    <x v="0"/>
    <x v="1"/>
    <x v="1"/>
    <x v="3"/>
    <x v="87"/>
    <x v="3"/>
    <x v="58"/>
    <x v="54"/>
    <x v="80"/>
    <x v="83"/>
    <x v="93"/>
    <x v="48"/>
    <x v="16"/>
    <x v="5"/>
    <x v="1"/>
    <x v="1"/>
    <x v="0"/>
    <x v="270"/>
    <x v="1"/>
    <x v="2"/>
    <x v="2"/>
    <x v="2"/>
    <x v="2"/>
    <x v="1"/>
    <x v="6"/>
    <x v="15"/>
    <x v="0"/>
    <x v="6"/>
    <x v="26"/>
    <x v="78"/>
    <x v="23"/>
    <x v="3"/>
    <x v="9"/>
    <x v="170"/>
    <x v="52"/>
    <x v="44"/>
  </r>
  <r>
    <x v="1"/>
    <x v="19"/>
    <x v="13"/>
    <x v="143"/>
    <x v="2"/>
    <x v="17"/>
    <x v="83"/>
    <x v="3"/>
    <x v="26"/>
    <x v="1"/>
    <x v="1"/>
    <x v="1"/>
    <x v="3"/>
    <x v="90"/>
    <x v="4"/>
    <x v="58"/>
    <x v="54"/>
    <x v="85"/>
    <x v="88"/>
    <x v="93"/>
    <x v="48"/>
    <x v="16"/>
    <x v="5"/>
    <x v="1"/>
    <x v="1"/>
    <x v="0"/>
    <x v="270"/>
    <x v="1"/>
    <x v="2"/>
    <x v="2"/>
    <x v="2"/>
    <x v="2"/>
    <x v="1"/>
    <x v="3"/>
    <x v="10"/>
    <x v="0"/>
    <x v="6"/>
    <x v="26"/>
    <x v="83"/>
    <x v="3"/>
    <x v="3"/>
    <x v="11"/>
    <x v="170"/>
    <x v="36"/>
    <x v="11"/>
  </r>
  <r>
    <x v="1"/>
    <x v="26"/>
    <x v="13"/>
    <x v="24"/>
    <x v="2"/>
    <x v="17"/>
    <x v="114"/>
    <x v="77"/>
    <x v="26"/>
    <x v="1"/>
    <x v="3"/>
    <x v="3"/>
    <x v="4"/>
    <x v="127"/>
    <x v="4"/>
    <x v="82"/>
    <x v="75"/>
    <x v="0"/>
    <x v="0"/>
    <x v="93"/>
    <x v="48"/>
    <x v="16"/>
    <x v="5"/>
    <x v="1"/>
    <x v="1"/>
    <x v="0"/>
    <x v="270"/>
    <x v="1"/>
    <x v="2"/>
    <x v="2"/>
    <x v="2"/>
    <x v="2"/>
    <x v="1"/>
    <x v="60"/>
    <x v="18"/>
    <x v="12"/>
    <x v="9"/>
    <x v="26"/>
    <x v="111"/>
    <x v="68"/>
    <x v="6"/>
    <x v="1"/>
    <x v="170"/>
    <x v="134"/>
    <x v="68"/>
  </r>
  <r>
    <x v="10"/>
    <x v="43"/>
    <x v="13"/>
    <x v="253"/>
    <x v="2"/>
    <x v="17"/>
    <x v="86"/>
    <x v="17"/>
    <x v="12"/>
    <x v="1"/>
    <x v="1"/>
    <x v="1"/>
    <x v="3"/>
    <x v="97"/>
    <x v="4"/>
    <x v="61"/>
    <x v="56"/>
    <x v="88"/>
    <x v="91"/>
    <x v="93"/>
    <x v="48"/>
    <x v="16"/>
    <x v="5"/>
    <x v="1"/>
    <x v="1"/>
    <x v="0"/>
    <x v="270"/>
    <x v="1"/>
    <x v="0"/>
    <x v="2"/>
    <x v="2"/>
    <x v="2"/>
    <x v="1"/>
    <x v="40"/>
    <x v="18"/>
    <x v="12"/>
    <x v="9"/>
    <x v="26"/>
    <x v="84"/>
    <x v="15"/>
    <x v="3"/>
    <x v="75"/>
    <x v="170"/>
    <x v="36"/>
    <x v="74"/>
  </r>
  <r>
    <x v="12"/>
    <x v="46"/>
    <x v="13"/>
    <x v="130"/>
    <x v="2"/>
    <x v="17"/>
    <x v="78"/>
    <x v="4"/>
    <x v="26"/>
    <x v="1"/>
    <x v="1"/>
    <x v="1"/>
    <x v="3"/>
    <x v="91"/>
    <x v="4"/>
    <x v="58"/>
    <x v="54"/>
    <x v="80"/>
    <x v="83"/>
    <x v="93"/>
    <x v="48"/>
    <x v="16"/>
    <x v="5"/>
    <x v="1"/>
    <x v="1"/>
    <x v="0"/>
    <x v="270"/>
    <x v="1"/>
    <x v="2"/>
    <x v="2"/>
    <x v="2"/>
    <x v="2"/>
    <x v="1"/>
    <x v="23"/>
    <x v="14"/>
    <x v="12"/>
    <x v="5"/>
    <x v="11"/>
    <x v="78"/>
    <x v="4"/>
    <x v="3"/>
    <x v="28"/>
    <x v="170"/>
    <x v="36"/>
    <x v="17"/>
  </r>
  <r>
    <x v="13"/>
    <x v="53"/>
    <x v="13"/>
    <x v="11"/>
    <x v="2"/>
    <x v="17"/>
    <x v="111"/>
    <x v="20"/>
    <x v="14"/>
    <x v="1"/>
    <x v="3"/>
    <x v="3"/>
    <x v="4"/>
    <x v="127"/>
    <x v="4"/>
    <x v="82"/>
    <x v="75"/>
    <x v="113"/>
    <x v="121"/>
    <x v="93"/>
    <x v="48"/>
    <x v="16"/>
    <x v="5"/>
    <x v="1"/>
    <x v="1"/>
    <x v="0"/>
    <x v="270"/>
    <x v="1"/>
    <x v="2"/>
    <x v="2"/>
    <x v="2"/>
    <x v="2"/>
    <x v="1"/>
    <x v="16"/>
    <x v="3"/>
    <x v="1"/>
    <x v="5"/>
    <x v="26"/>
    <x v="111"/>
    <x v="18"/>
    <x v="4"/>
    <x v="31"/>
    <x v="95"/>
    <x v="134"/>
    <x v="34"/>
  </r>
  <r>
    <x v="13"/>
    <x v="60"/>
    <x v="13"/>
    <x v="108"/>
    <x v="2"/>
    <x v="17"/>
    <x v="111"/>
    <x v="20"/>
    <x v="14"/>
    <x v="1"/>
    <x v="3"/>
    <x v="3"/>
    <x v="4"/>
    <x v="127"/>
    <x v="4"/>
    <x v="82"/>
    <x v="75"/>
    <x v="113"/>
    <x v="121"/>
    <x v="93"/>
    <x v="48"/>
    <x v="16"/>
    <x v="5"/>
    <x v="1"/>
    <x v="1"/>
    <x v="0"/>
    <x v="270"/>
    <x v="1"/>
    <x v="2"/>
    <x v="2"/>
    <x v="2"/>
    <x v="2"/>
    <x v="1"/>
    <x v="24"/>
    <x v="3"/>
    <x v="2"/>
    <x v="5"/>
    <x v="26"/>
    <x v="111"/>
    <x v="18"/>
    <x v="4"/>
    <x v="33"/>
    <x v="95"/>
    <x v="134"/>
    <x v="39"/>
  </r>
  <r>
    <x v="13"/>
    <x v="65"/>
    <x v="13"/>
    <x v="157"/>
    <x v="2"/>
    <x v="17"/>
    <x v="83"/>
    <x v="34"/>
    <x v="26"/>
    <x v="1"/>
    <x v="1"/>
    <x v="1"/>
    <x v="3"/>
    <x v="93"/>
    <x v="3"/>
    <x v="61"/>
    <x v="56"/>
    <x v="85"/>
    <x v="91"/>
    <x v="68"/>
    <x v="48"/>
    <x v="16"/>
    <x v="5"/>
    <x v="1"/>
    <x v="2"/>
    <x v="1"/>
    <x v="41"/>
    <x v="1"/>
    <x v="2"/>
    <x v="2"/>
    <x v="2"/>
    <x v="2"/>
    <x v="1"/>
    <x v="7"/>
    <x v="3"/>
    <x v="6"/>
    <x v="5"/>
    <x v="26"/>
    <x v="111"/>
    <x v="29"/>
    <x v="3"/>
    <x v="35"/>
    <x v="170"/>
    <x v="126"/>
    <x v="38"/>
  </r>
  <r>
    <x v="13"/>
    <x v="68"/>
    <x v="13"/>
    <x v="218"/>
    <x v="2"/>
    <x v="17"/>
    <x v="111"/>
    <x v="34"/>
    <x v="26"/>
    <x v="1"/>
    <x v="3"/>
    <x v="3"/>
    <x v="4"/>
    <x v="127"/>
    <x v="4"/>
    <x v="82"/>
    <x v="75"/>
    <x v="113"/>
    <x v="121"/>
    <x v="93"/>
    <x v="48"/>
    <x v="16"/>
    <x v="5"/>
    <x v="1"/>
    <x v="1"/>
    <x v="0"/>
    <x v="270"/>
    <x v="1"/>
    <x v="2"/>
    <x v="2"/>
    <x v="2"/>
    <x v="2"/>
    <x v="1"/>
    <x v="42"/>
    <x v="3"/>
    <x v="6"/>
    <x v="5"/>
    <x v="15"/>
    <x v="111"/>
    <x v="29"/>
    <x v="4"/>
    <x v="37"/>
    <x v="95"/>
    <x v="134"/>
    <x v="35"/>
  </r>
  <r>
    <x v="13"/>
    <x v="72"/>
    <x v="13"/>
    <x v="361"/>
    <x v="2"/>
    <x v="17"/>
    <x v="111"/>
    <x v="33"/>
    <x v="26"/>
    <x v="1"/>
    <x v="3"/>
    <x v="3"/>
    <x v="4"/>
    <x v="127"/>
    <x v="4"/>
    <x v="82"/>
    <x v="75"/>
    <x v="113"/>
    <x v="121"/>
    <x v="93"/>
    <x v="48"/>
    <x v="16"/>
    <x v="5"/>
    <x v="1"/>
    <x v="1"/>
    <x v="0"/>
    <x v="270"/>
    <x v="1"/>
    <x v="2"/>
    <x v="2"/>
    <x v="2"/>
    <x v="2"/>
    <x v="1"/>
    <x v="60"/>
    <x v="18"/>
    <x v="12"/>
    <x v="9"/>
    <x v="26"/>
    <x v="88"/>
    <x v="28"/>
    <x v="4"/>
    <x v="75"/>
    <x v="94"/>
    <x v="134"/>
    <x v="74"/>
  </r>
  <r>
    <x v="15"/>
    <x v="71"/>
    <x v="13"/>
    <x v="369"/>
    <x v="2"/>
    <x v="17"/>
    <x v="111"/>
    <x v="77"/>
    <x v="26"/>
    <x v="1"/>
    <x v="3"/>
    <x v="3"/>
    <x v="4"/>
    <x v="127"/>
    <x v="4"/>
    <x v="82"/>
    <x v="75"/>
    <x v="113"/>
    <x v="121"/>
    <x v="93"/>
    <x v="48"/>
    <x v="16"/>
    <x v="5"/>
    <x v="1"/>
    <x v="1"/>
    <x v="0"/>
    <x v="270"/>
    <x v="1"/>
    <x v="2"/>
    <x v="2"/>
    <x v="2"/>
    <x v="2"/>
    <x v="1"/>
    <x v="60"/>
    <x v="18"/>
    <x v="12"/>
    <x v="9"/>
    <x v="26"/>
    <x v="111"/>
    <x v="68"/>
    <x v="3"/>
    <x v="75"/>
    <x v="126"/>
    <x v="134"/>
    <x v="74"/>
  </r>
  <r>
    <x v="7"/>
    <x v="40"/>
    <x v="13"/>
    <x v="151"/>
    <x v="2"/>
    <x v="17"/>
    <x v="90"/>
    <x v="26"/>
    <x v="26"/>
    <x v="1"/>
    <x v="1"/>
    <x v="1"/>
    <x v="3"/>
    <x v="102"/>
    <x v="3"/>
    <x v="63"/>
    <x v="58"/>
    <x v="92"/>
    <x v="95"/>
    <x v="93"/>
    <x v="48"/>
    <x v="16"/>
    <x v="5"/>
    <x v="1"/>
    <x v="1"/>
    <x v="0"/>
    <x v="270"/>
    <x v="1"/>
    <x v="2"/>
    <x v="2"/>
    <x v="2"/>
    <x v="2"/>
    <x v="1"/>
    <x v="60"/>
    <x v="18"/>
    <x v="12"/>
    <x v="9"/>
    <x v="26"/>
    <x v="88"/>
    <x v="49"/>
    <x v="6"/>
    <x v="75"/>
    <x v="170"/>
    <x v="4"/>
    <x v="74"/>
  </r>
  <r>
    <x v="17"/>
    <x v="75"/>
    <x v="13"/>
    <x v="246"/>
    <x v="2"/>
    <x v="17"/>
    <x v="86"/>
    <x v="7"/>
    <x v="26"/>
    <x v="1"/>
    <x v="1"/>
    <x v="1"/>
    <x v="3"/>
    <x v="104"/>
    <x v="4"/>
    <x v="65"/>
    <x v="60"/>
    <x v="88"/>
    <x v="95"/>
    <x v="69"/>
    <x v="30"/>
    <x v="12"/>
    <x v="5"/>
    <x v="1"/>
    <x v="2"/>
    <x v="3"/>
    <x v="92"/>
    <x v="1"/>
    <x v="2"/>
    <x v="2"/>
    <x v="2"/>
    <x v="2"/>
    <x v="1"/>
    <x v="60"/>
    <x v="18"/>
    <x v="12"/>
    <x v="9"/>
    <x v="26"/>
    <x v="86"/>
    <x v="7"/>
    <x v="6"/>
    <x v="75"/>
    <x v="170"/>
    <x v="134"/>
    <x v="74"/>
  </r>
  <r>
    <x v="18"/>
    <x v="78"/>
    <x v="13"/>
    <x v="225"/>
    <x v="2"/>
    <x v="17"/>
    <x v="88"/>
    <x v="17"/>
    <x v="12"/>
    <x v="1"/>
    <x v="1"/>
    <x v="1"/>
    <x v="3"/>
    <x v="100"/>
    <x v="3"/>
    <x v="63"/>
    <x v="58"/>
    <x v="90"/>
    <x v="96"/>
    <x v="73"/>
    <x v="48"/>
    <x v="16"/>
    <x v="5"/>
    <x v="1"/>
    <x v="2"/>
    <x v="1"/>
    <x v="15"/>
    <x v="1"/>
    <x v="2"/>
    <x v="2"/>
    <x v="2"/>
    <x v="2"/>
    <x v="1"/>
    <x v="60"/>
    <x v="18"/>
    <x v="12"/>
    <x v="9"/>
    <x v="26"/>
    <x v="89"/>
    <x v="15"/>
    <x v="6"/>
    <x v="75"/>
    <x v="170"/>
    <x v="24"/>
    <x v="74"/>
  </r>
  <r>
    <x v="21"/>
    <x v="83"/>
    <x v="13"/>
    <x v="265"/>
    <x v="2"/>
    <x v="17"/>
    <x v="86"/>
    <x v="48"/>
    <x v="26"/>
    <x v="1"/>
    <x v="1"/>
    <x v="1"/>
    <x v="3"/>
    <x v="102"/>
    <x v="4"/>
    <x v="63"/>
    <x v="58"/>
    <x v="88"/>
    <x v="91"/>
    <x v="93"/>
    <x v="48"/>
    <x v="16"/>
    <x v="5"/>
    <x v="1"/>
    <x v="1"/>
    <x v="0"/>
    <x v="270"/>
    <x v="1"/>
    <x v="2"/>
    <x v="2"/>
    <x v="2"/>
    <x v="2"/>
    <x v="1"/>
    <x v="5"/>
    <x v="12"/>
    <x v="3"/>
    <x v="4"/>
    <x v="5"/>
    <x v="111"/>
    <x v="41"/>
    <x v="4"/>
    <x v="40"/>
    <x v="98"/>
    <x v="36"/>
    <x v="12"/>
  </r>
  <r>
    <x v="21"/>
    <x v="86"/>
    <x v="13"/>
    <x v="334"/>
    <x v="2"/>
    <x v="17"/>
    <x v="81"/>
    <x v="61"/>
    <x v="26"/>
    <x v="1"/>
    <x v="1"/>
    <x v="1"/>
    <x v="3"/>
    <x v="90"/>
    <x v="4"/>
    <x v="58"/>
    <x v="54"/>
    <x v="83"/>
    <x v="88"/>
    <x v="65"/>
    <x v="48"/>
    <x v="16"/>
    <x v="5"/>
    <x v="1"/>
    <x v="2"/>
    <x v="1"/>
    <x v="2"/>
    <x v="1"/>
    <x v="2"/>
    <x v="2"/>
    <x v="2"/>
    <x v="2"/>
    <x v="1"/>
    <x v="58"/>
    <x v="12"/>
    <x v="3"/>
    <x v="4"/>
    <x v="26"/>
    <x v="81"/>
    <x v="53"/>
    <x v="3"/>
    <x v="42"/>
    <x v="170"/>
    <x v="36"/>
    <x v="25"/>
  </r>
  <r>
    <x v="21"/>
    <x v="88"/>
    <x v="13"/>
    <x v="384"/>
    <x v="2"/>
    <x v="17"/>
    <x v="82"/>
    <x v="61"/>
    <x v="26"/>
    <x v="1"/>
    <x v="1"/>
    <x v="1"/>
    <x v="3"/>
    <x v="89"/>
    <x v="4"/>
    <x v="56"/>
    <x v="52"/>
    <x v="84"/>
    <x v="87"/>
    <x v="93"/>
    <x v="48"/>
    <x v="16"/>
    <x v="5"/>
    <x v="1"/>
    <x v="1"/>
    <x v="0"/>
    <x v="270"/>
    <x v="1"/>
    <x v="2"/>
    <x v="2"/>
    <x v="2"/>
    <x v="2"/>
    <x v="1"/>
    <x v="13"/>
    <x v="12"/>
    <x v="3"/>
    <x v="4"/>
    <x v="7"/>
    <x v="81"/>
    <x v="53"/>
    <x v="3"/>
    <x v="43"/>
    <x v="170"/>
    <x v="36"/>
    <x v="16"/>
  </r>
  <r>
    <x v="21"/>
    <x v="92"/>
    <x v="13"/>
    <x v="138"/>
    <x v="2"/>
    <x v="17"/>
    <x v="81"/>
    <x v="61"/>
    <x v="26"/>
    <x v="1"/>
    <x v="1"/>
    <x v="1"/>
    <x v="3"/>
    <x v="88"/>
    <x v="4"/>
    <x v="56"/>
    <x v="52"/>
    <x v="83"/>
    <x v="86"/>
    <x v="93"/>
    <x v="48"/>
    <x v="16"/>
    <x v="5"/>
    <x v="1"/>
    <x v="1"/>
    <x v="0"/>
    <x v="270"/>
    <x v="1"/>
    <x v="2"/>
    <x v="2"/>
    <x v="2"/>
    <x v="2"/>
    <x v="1"/>
    <x v="35"/>
    <x v="12"/>
    <x v="3"/>
    <x v="4"/>
    <x v="26"/>
    <x v="81"/>
    <x v="53"/>
    <x v="3"/>
    <x v="45"/>
    <x v="170"/>
    <x v="36"/>
    <x v="30"/>
  </r>
  <r>
    <x v="23"/>
    <x v="105"/>
    <x v="13"/>
    <x v="277"/>
    <x v="2"/>
    <x v="17"/>
    <x v="80"/>
    <x v="40"/>
    <x v="26"/>
    <x v="1"/>
    <x v="1"/>
    <x v="1"/>
    <x v="3"/>
    <x v="96"/>
    <x v="3"/>
    <x v="61"/>
    <x v="56"/>
    <x v="82"/>
    <x v="85"/>
    <x v="93"/>
    <x v="48"/>
    <x v="16"/>
    <x v="5"/>
    <x v="1"/>
    <x v="1"/>
    <x v="0"/>
    <x v="270"/>
    <x v="1"/>
    <x v="2"/>
    <x v="2"/>
    <x v="2"/>
    <x v="2"/>
    <x v="1"/>
    <x v="41"/>
    <x v="8"/>
    <x v="11"/>
    <x v="4"/>
    <x v="24"/>
    <x v="80"/>
    <x v="35"/>
    <x v="3"/>
    <x v="51"/>
    <x v="170"/>
    <x v="45"/>
    <x v="18"/>
  </r>
  <r>
    <x v="23"/>
    <x v="106"/>
    <x v="13"/>
    <x v="269"/>
    <x v="2"/>
    <x v="17"/>
    <x v="111"/>
    <x v="42"/>
    <x v="26"/>
    <x v="1"/>
    <x v="3"/>
    <x v="3"/>
    <x v="4"/>
    <x v="127"/>
    <x v="4"/>
    <x v="82"/>
    <x v="75"/>
    <x v="113"/>
    <x v="121"/>
    <x v="93"/>
    <x v="48"/>
    <x v="16"/>
    <x v="5"/>
    <x v="1"/>
    <x v="1"/>
    <x v="0"/>
    <x v="270"/>
    <x v="1"/>
    <x v="2"/>
    <x v="2"/>
    <x v="2"/>
    <x v="2"/>
    <x v="1"/>
    <x v="37"/>
    <x v="8"/>
    <x v="11"/>
    <x v="4"/>
    <x v="26"/>
    <x v="111"/>
    <x v="36"/>
    <x v="4"/>
    <x v="52"/>
    <x v="95"/>
    <x v="134"/>
    <x v="19"/>
  </r>
  <r>
    <x v="23"/>
    <x v="107"/>
    <x v="13"/>
    <x v="315"/>
    <x v="2"/>
    <x v="17"/>
    <x v="83"/>
    <x v="42"/>
    <x v="26"/>
    <x v="1"/>
    <x v="1"/>
    <x v="1"/>
    <x v="3"/>
    <x v="101"/>
    <x v="3"/>
    <x v="63"/>
    <x v="58"/>
    <x v="85"/>
    <x v="92"/>
    <x v="69"/>
    <x v="48"/>
    <x v="16"/>
    <x v="5"/>
    <x v="1"/>
    <x v="2"/>
    <x v="1"/>
    <x v="236"/>
    <x v="1"/>
    <x v="2"/>
    <x v="2"/>
    <x v="2"/>
    <x v="2"/>
    <x v="1"/>
    <x v="47"/>
    <x v="8"/>
    <x v="11"/>
    <x v="4"/>
    <x v="26"/>
    <x v="83"/>
    <x v="36"/>
    <x v="3"/>
    <x v="53"/>
    <x v="170"/>
    <x v="81"/>
    <x v="21"/>
  </r>
  <r>
    <x v="27"/>
    <x v="132"/>
    <x v="13"/>
    <x v="152"/>
    <x v="2"/>
    <x v="17"/>
    <x v="80"/>
    <x v="3"/>
    <x v="26"/>
    <x v="1"/>
    <x v="1"/>
    <x v="1"/>
    <x v="3"/>
    <x v="90"/>
    <x v="4"/>
    <x v="56"/>
    <x v="52"/>
    <x v="82"/>
    <x v="87"/>
    <x v="64"/>
    <x v="48"/>
    <x v="16"/>
    <x v="5"/>
    <x v="1"/>
    <x v="2"/>
    <x v="1"/>
    <x v="132"/>
    <x v="1"/>
    <x v="2"/>
    <x v="2"/>
    <x v="2"/>
    <x v="2"/>
    <x v="1"/>
    <x v="31"/>
    <x v="15"/>
    <x v="12"/>
    <x v="8"/>
    <x v="12"/>
    <x v="80"/>
    <x v="3"/>
    <x v="3"/>
    <x v="60"/>
    <x v="170"/>
    <x v="36"/>
    <x v="20"/>
  </r>
  <r>
    <x v="27"/>
    <x v="133"/>
    <x v="13"/>
    <x v="17"/>
    <x v="2"/>
    <x v="17"/>
    <x v="88"/>
    <x v="3"/>
    <x v="26"/>
    <x v="1"/>
    <x v="1"/>
    <x v="1"/>
    <x v="3"/>
    <x v="98"/>
    <x v="4"/>
    <x v="61"/>
    <x v="56"/>
    <x v="90"/>
    <x v="93"/>
    <x v="93"/>
    <x v="48"/>
    <x v="16"/>
    <x v="5"/>
    <x v="1"/>
    <x v="1"/>
    <x v="0"/>
    <x v="270"/>
    <x v="1"/>
    <x v="2"/>
    <x v="2"/>
    <x v="2"/>
    <x v="2"/>
    <x v="1"/>
    <x v="43"/>
    <x v="15"/>
    <x v="9"/>
    <x v="8"/>
    <x v="6"/>
    <x v="88"/>
    <x v="3"/>
    <x v="3"/>
    <x v="61"/>
    <x v="170"/>
    <x v="36"/>
    <x v="23"/>
  </r>
  <r>
    <x v="29"/>
    <x v="138"/>
    <x v="13"/>
    <x v="50"/>
    <x v="2"/>
    <x v="17"/>
    <x v="88"/>
    <x v="27"/>
    <x v="26"/>
    <x v="1"/>
    <x v="1"/>
    <x v="1"/>
    <x v="3"/>
    <x v="102"/>
    <x v="4"/>
    <x v="64"/>
    <x v="59"/>
    <x v="90"/>
    <x v="94"/>
    <x v="71"/>
    <x v="48"/>
    <x v="16"/>
    <x v="5"/>
    <x v="1"/>
    <x v="2"/>
    <x v="1"/>
    <x v="100"/>
    <x v="1"/>
    <x v="2"/>
    <x v="2"/>
    <x v="2"/>
    <x v="2"/>
    <x v="1"/>
    <x v="55"/>
    <x v="11"/>
    <x v="12"/>
    <x v="5"/>
    <x v="17"/>
    <x v="88"/>
    <x v="23"/>
    <x v="3"/>
    <x v="63"/>
    <x v="170"/>
    <x v="134"/>
    <x v="47"/>
  </r>
  <r>
    <x v="34"/>
    <x v="142"/>
    <x v="13"/>
    <x v="57"/>
    <x v="2"/>
    <x v="17"/>
    <x v="88"/>
    <x v="17"/>
    <x v="26"/>
    <x v="1"/>
    <x v="1"/>
    <x v="1"/>
    <x v="3"/>
    <x v="100"/>
    <x v="4"/>
    <x v="63"/>
    <x v="58"/>
    <x v="90"/>
    <x v="94"/>
    <x v="71"/>
    <x v="48"/>
    <x v="16"/>
    <x v="5"/>
    <x v="1"/>
    <x v="2"/>
    <x v="1"/>
    <x v="10"/>
    <x v="1"/>
    <x v="2"/>
    <x v="2"/>
    <x v="2"/>
    <x v="2"/>
    <x v="1"/>
    <x v="60"/>
    <x v="18"/>
    <x v="12"/>
    <x v="9"/>
    <x v="26"/>
    <x v="90"/>
    <x v="15"/>
    <x v="6"/>
    <x v="75"/>
    <x v="22"/>
    <x v="36"/>
    <x v="74"/>
  </r>
  <r>
    <x v="36"/>
    <x v="145"/>
    <x v="13"/>
    <x v="299"/>
    <x v="2"/>
    <x v="17"/>
    <x v="87"/>
    <x v="48"/>
    <x v="26"/>
    <x v="1"/>
    <x v="1"/>
    <x v="1"/>
    <x v="3"/>
    <x v="103"/>
    <x v="4"/>
    <x v="64"/>
    <x v="59"/>
    <x v="89"/>
    <x v="92"/>
    <x v="93"/>
    <x v="48"/>
    <x v="16"/>
    <x v="5"/>
    <x v="1"/>
    <x v="1"/>
    <x v="0"/>
    <x v="270"/>
    <x v="1"/>
    <x v="2"/>
    <x v="2"/>
    <x v="2"/>
    <x v="2"/>
    <x v="1"/>
    <x v="60"/>
    <x v="18"/>
    <x v="12"/>
    <x v="9"/>
    <x v="26"/>
    <x v="85"/>
    <x v="41"/>
    <x v="6"/>
    <x v="75"/>
    <x v="170"/>
    <x v="36"/>
    <x v="74"/>
  </r>
  <r>
    <x v="37"/>
    <x v="154"/>
    <x v="13"/>
    <x v="169"/>
    <x v="2"/>
    <x v="17"/>
    <x v="86"/>
    <x v="11"/>
    <x v="4"/>
    <x v="1"/>
    <x v="1"/>
    <x v="1"/>
    <x v="3"/>
    <x v="94"/>
    <x v="3"/>
    <x v="61"/>
    <x v="56"/>
    <x v="88"/>
    <x v="91"/>
    <x v="93"/>
    <x v="48"/>
    <x v="16"/>
    <x v="5"/>
    <x v="1"/>
    <x v="1"/>
    <x v="0"/>
    <x v="270"/>
    <x v="1"/>
    <x v="2"/>
    <x v="2"/>
    <x v="2"/>
    <x v="2"/>
    <x v="1"/>
    <x v="28"/>
    <x v="14"/>
    <x v="12"/>
    <x v="5"/>
    <x v="26"/>
    <x v="86"/>
    <x v="11"/>
    <x v="3"/>
    <x v="75"/>
    <x v="170"/>
    <x v="108"/>
    <x v="74"/>
  </r>
  <r>
    <x v="37"/>
    <x v="160"/>
    <x v="13"/>
    <x v="378"/>
    <x v="2"/>
    <x v="17"/>
    <x v="111"/>
    <x v="11"/>
    <x v="26"/>
    <x v="1"/>
    <x v="3"/>
    <x v="3"/>
    <x v="4"/>
    <x v="127"/>
    <x v="4"/>
    <x v="82"/>
    <x v="75"/>
    <x v="113"/>
    <x v="121"/>
    <x v="93"/>
    <x v="48"/>
    <x v="16"/>
    <x v="5"/>
    <x v="1"/>
    <x v="1"/>
    <x v="0"/>
    <x v="270"/>
    <x v="1"/>
    <x v="2"/>
    <x v="2"/>
    <x v="2"/>
    <x v="2"/>
    <x v="1"/>
    <x v="60"/>
    <x v="18"/>
    <x v="12"/>
    <x v="9"/>
    <x v="26"/>
    <x v="111"/>
    <x v="11"/>
    <x v="6"/>
    <x v="75"/>
    <x v="5"/>
    <x v="134"/>
    <x v="74"/>
  </r>
  <r>
    <x v="13"/>
    <x v="63"/>
    <x v="14"/>
    <x v="58"/>
    <x v="2"/>
    <x v="17"/>
    <x v="83"/>
    <x v="16"/>
    <x v="26"/>
    <x v="1"/>
    <x v="1"/>
    <x v="1"/>
    <x v="3"/>
    <x v="99"/>
    <x v="4"/>
    <x v="62"/>
    <x v="57"/>
    <x v="85"/>
    <x v="92"/>
    <x v="68"/>
    <x v="29"/>
    <x v="16"/>
    <x v="5"/>
    <x v="1"/>
    <x v="2"/>
    <x v="2"/>
    <x v="38"/>
    <x v="1"/>
    <x v="2"/>
    <x v="2"/>
    <x v="2"/>
    <x v="2"/>
    <x v="1"/>
    <x v="7"/>
    <x v="3"/>
    <x v="6"/>
    <x v="5"/>
    <x v="26"/>
    <x v="78"/>
    <x v="14"/>
    <x v="3"/>
    <x v="35"/>
    <x v="82"/>
    <x v="36"/>
    <x v="38"/>
  </r>
  <r>
    <x v="13"/>
    <x v="73"/>
    <x v="14"/>
    <x v="289"/>
    <x v="2"/>
    <x v="17"/>
    <x v="78"/>
    <x v="16"/>
    <x v="12"/>
    <x v="1"/>
    <x v="1"/>
    <x v="1"/>
    <x v="3"/>
    <x v="99"/>
    <x v="4"/>
    <x v="61"/>
    <x v="56"/>
    <x v="80"/>
    <x v="89"/>
    <x v="66"/>
    <x v="48"/>
    <x v="16"/>
    <x v="5"/>
    <x v="1"/>
    <x v="2"/>
    <x v="1"/>
    <x v="145"/>
    <x v="1"/>
    <x v="2"/>
    <x v="2"/>
    <x v="2"/>
    <x v="2"/>
    <x v="1"/>
    <x v="60"/>
    <x v="18"/>
    <x v="12"/>
    <x v="9"/>
    <x v="26"/>
    <x v="114"/>
    <x v="61"/>
    <x v="3"/>
    <x v="75"/>
    <x v="170"/>
    <x v="36"/>
    <x v="74"/>
  </r>
  <r>
    <x v="21"/>
    <x v="84"/>
    <x v="14"/>
    <x v="69"/>
    <x v="2"/>
    <x v="17"/>
    <x v="79"/>
    <x v="67"/>
    <x v="26"/>
    <x v="1"/>
    <x v="1"/>
    <x v="1"/>
    <x v="3"/>
    <x v="87"/>
    <x v="4"/>
    <x v="57"/>
    <x v="53"/>
    <x v="81"/>
    <x v="84"/>
    <x v="93"/>
    <x v="48"/>
    <x v="16"/>
    <x v="5"/>
    <x v="1"/>
    <x v="1"/>
    <x v="0"/>
    <x v="270"/>
    <x v="1"/>
    <x v="2"/>
    <x v="2"/>
    <x v="2"/>
    <x v="2"/>
    <x v="1"/>
    <x v="15"/>
    <x v="10"/>
    <x v="12"/>
    <x v="4"/>
    <x v="26"/>
    <x v="79"/>
    <x v="59"/>
    <x v="3"/>
    <x v="41"/>
    <x v="170"/>
    <x v="36"/>
    <x v="40"/>
  </r>
  <r>
    <x v="1"/>
    <x v="13"/>
    <x v="19"/>
    <x v="2"/>
    <x v="2"/>
    <x v="17"/>
    <x v="85"/>
    <x v="76"/>
    <x v="26"/>
    <x v="1"/>
    <x v="1"/>
    <x v="1"/>
    <x v="3"/>
    <x v="104"/>
    <x v="4"/>
    <x v="64"/>
    <x v="59"/>
    <x v="87"/>
    <x v="90"/>
    <x v="93"/>
    <x v="48"/>
    <x v="16"/>
    <x v="5"/>
    <x v="1"/>
    <x v="1"/>
    <x v="0"/>
    <x v="270"/>
    <x v="1"/>
    <x v="2"/>
    <x v="2"/>
    <x v="2"/>
    <x v="0"/>
    <x v="1"/>
    <x v="6"/>
    <x v="15"/>
    <x v="0"/>
    <x v="6"/>
    <x v="3"/>
    <x v="85"/>
    <x v="67"/>
    <x v="3"/>
    <x v="8"/>
    <x v="170"/>
    <x v="35"/>
    <x v="44"/>
  </r>
  <r>
    <x v="1"/>
    <x v="14"/>
    <x v="19"/>
    <x v="102"/>
    <x v="2"/>
    <x v="17"/>
    <x v="88"/>
    <x v="76"/>
    <x v="26"/>
    <x v="1"/>
    <x v="1"/>
    <x v="1"/>
    <x v="1"/>
    <x v="125"/>
    <x v="1"/>
    <x v="80"/>
    <x v="73"/>
    <x v="90"/>
    <x v="97"/>
    <x v="72"/>
    <x v="33"/>
    <x v="16"/>
    <x v="5"/>
    <x v="1"/>
    <x v="2"/>
    <x v="2"/>
    <x v="211"/>
    <x v="1"/>
    <x v="2"/>
    <x v="2"/>
    <x v="2"/>
    <x v="0"/>
    <x v="1"/>
    <x v="60"/>
    <x v="18"/>
    <x v="12"/>
    <x v="9"/>
    <x v="26"/>
    <x v="115"/>
    <x v="68"/>
    <x v="6"/>
    <x v="75"/>
    <x v="35"/>
    <x v="134"/>
    <x v="74"/>
  </r>
  <r>
    <x v="1"/>
    <x v="14"/>
    <x v="19"/>
    <x v="102"/>
    <x v="2"/>
    <x v="17"/>
    <x v="86"/>
    <x v="76"/>
    <x v="26"/>
    <x v="1"/>
    <x v="1"/>
    <x v="1"/>
    <x v="3"/>
    <x v="104"/>
    <x v="4"/>
    <x v="64"/>
    <x v="59"/>
    <x v="88"/>
    <x v="91"/>
    <x v="93"/>
    <x v="48"/>
    <x v="16"/>
    <x v="5"/>
    <x v="1"/>
    <x v="1"/>
    <x v="0"/>
    <x v="270"/>
    <x v="1"/>
    <x v="2"/>
    <x v="2"/>
    <x v="2"/>
    <x v="0"/>
    <x v="1"/>
    <x v="6"/>
    <x v="15"/>
    <x v="0"/>
    <x v="6"/>
    <x v="3"/>
    <x v="86"/>
    <x v="67"/>
    <x v="3"/>
    <x v="8"/>
    <x v="170"/>
    <x v="35"/>
    <x v="44"/>
  </r>
  <r>
    <x v="1"/>
    <x v="23"/>
    <x v="19"/>
    <x v="24"/>
    <x v="2"/>
    <x v="17"/>
    <x v="111"/>
    <x v="57"/>
    <x v="26"/>
    <x v="1"/>
    <x v="3"/>
    <x v="3"/>
    <x v="4"/>
    <x v="127"/>
    <x v="4"/>
    <x v="82"/>
    <x v="75"/>
    <x v="113"/>
    <x v="121"/>
    <x v="93"/>
    <x v="48"/>
    <x v="16"/>
    <x v="5"/>
    <x v="1"/>
    <x v="1"/>
    <x v="0"/>
    <x v="270"/>
    <x v="1"/>
    <x v="2"/>
    <x v="2"/>
    <x v="2"/>
    <x v="2"/>
    <x v="1"/>
    <x v="60"/>
    <x v="18"/>
    <x v="12"/>
    <x v="9"/>
    <x v="26"/>
    <x v="114"/>
    <x v="48"/>
    <x v="6"/>
    <x v="13"/>
    <x v="19"/>
    <x v="134"/>
    <x v="7"/>
  </r>
  <r>
    <x v="2"/>
    <x v="31"/>
    <x v="19"/>
    <x v="73"/>
    <x v="2"/>
    <x v="17"/>
    <x v="78"/>
    <x v="56"/>
    <x v="26"/>
    <x v="1"/>
    <x v="1"/>
    <x v="1"/>
    <x v="3"/>
    <x v="103"/>
    <x v="4"/>
    <x v="63"/>
    <x v="58"/>
    <x v="80"/>
    <x v="83"/>
    <x v="93"/>
    <x v="48"/>
    <x v="16"/>
    <x v="5"/>
    <x v="1"/>
    <x v="1"/>
    <x v="0"/>
    <x v="270"/>
    <x v="1"/>
    <x v="2"/>
    <x v="2"/>
    <x v="2"/>
    <x v="1"/>
    <x v="1"/>
    <x v="39"/>
    <x v="18"/>
    <x v="7"/>
    <x v="9"/>
    <x v="26"/>
    <x v="78"/>
    <x v="47"/>
    <x v="3"/>
    <x v="23"/>
    <x v="170"/>
    <x v="36"/>
    <x v="48"/>
  </r>
  <r>
    <x v="2"/>
    <x v="33"/>
    <x v="19"/>
    <x v="367"/>
    <x v="2"/>
    <x v="17"/>
    <x v="111"/>
    <x v="56"/>
    <x v="26"/>
    <x v="1"/>
    <x v="3"/>
    <x v="3"/>
    <x v="4"/>
    <x v="127"/>
    <x v="4"/>
    <x v="82"/>
    <x v="75"/>
    <x v="113"/>
    <x v="121"/>
    <x v="93"/>
    <x v="48"/>
    <x v="16"/>
    <x v="5"/>
    <x v="1"/>
    <x v="4"/>
    <x v="5"/>
    <x v="270"/>
    <x v="1"/>
    <x v="2"/>
    <x v="2"/>
    <x v="2"/>
    <x v="2"/>
    <x v="1"/>
    <x v="60"/>
    <x v="18"/>
    <x v="12"/>
    <x v="9"/>
    <x v="26"/>
    <x v="111"/>
    <x v="47"/>
    <x v="4"/>
    <x v="75"/>
    <x v="90"/>
    <x v="134"/>
    <x v="74"/>
  </r>
  <r>
    <x v="12"/>
    <x v="46"/>
    <x v="19"/>
    <x v="180"/>
    <x v="2"/>
    <x v="17"/>
    <x v="79"/>
    <x v="74"/>
    <x v="22"/>
    <x v="1"/>
    <x v="1"/>
    <x v="1"/>
    <x v="3"/>
    <x v="99"/>
    <x v="3"/>
    <x v="64"/>
    <x v="59"/>
    <x v="81"/>
    <x v="88"/>
    <x v="65"/>
    <x v="48"/>
    <x v="16"/>
    <x v="5"/>
    <x v="1"/>
    <x v="2"/>
    <x v="1"/>
    <x v="104"/>
    <x v="1"/>
    <x v="2"/>
    <x v="2"/>
    <x v="2"/>
    <x v="1"/>
    <x v="1"/>
    <x v="23"/>
    <x v="14"/>
    <x v="12"/>
    <x v="5"/>
    <x v="11"/>
    <x v="111"/>
    <x v="65"/>
    <x v="4"/>
    <x v="28"/>
    <x v="98"/>
    <x v="18"/>
    <x v="17"/>
  </r>
  <r>
    <x v="13"/>
    <x v="64"/>
    <x v="19"/>
    <x v="166"/>
    <x v="2"/>
    <x v="17"/>
    <x v="85"/>
    <x v="71"/>
    <x v="26"/>
    <x v="1"/>
    <x v="1"/>
    <x v="1"/>
    <x v="3"/>
    <x v="103"/>
    <x v="3"/>
    <x v="63"/>
    <x v="58"/>
    <x v="87"/>
    <x v="96"/>
    <x v="73"/>
    <x v="48"/>
    <x v="16"/>
    <x v="5"/>
    <x v="1"/>
    <x v="2"/>
    <x v="1"/>
    <x v="202"/>
    <x v="1"/>
    <x v="2"/>
    <x v="2"/>
    <x v="2"/>
    <x v="0"/>
    <x v="1"/>
    <x v="7"/>
    <x v="3"/>
    <x v="6"/>
    <x v="5"/>
    <x v="14"/>
    <x v="85"/>
    <x v="62"/>
    <x v="3"/>
    <x v="35"/>
    <x v="170"/>
    <x v="67"/>
    <x v="38"/>
  </r>
  <r>
    <x v="13"/>
    <x v="66"/>
    <x v="19"/>
    <x v="216"/>
    <x v="2"/>
    <x v="17"/>
    <x v="84"/>
    <x v="71"/>
    <x v="26"/>
    <x v="1"/>
    <x v="1"/>
    <x v="1"/>
    <x v="3"/>
    <x v="103"/>
    <x v="4"/>
    <x v="63"/>
    <x v="58"/>
    <x v="86"/>
    <x v="92"/>
    <x v="69"/>
    <x v="48"/>
    <x v="16"/>
    <x v="5"/>
    <x v="1"/>
    <x v="2"/>
    <x v="1"/>
    <x v="167"/>
    <x v="1"/>
    <x v="2"/>
    <x v="2"/>
    <x v="2"/>
    <x v="0"/>
    <x v="1"/>
    <x v="60"/>
    <x v="18"/>
    <x v="12"/>
    <x v="9"/>
    <x v="26"/>
    <x v="84"/>
    <x v="62"/>
    <x v="3"/>
    <x v="36"/>
    <x v="170"/>
    <x v="36"/>
    <x v="45"/>
  </r>
  <r>
    <x v="13"/>
    <x v="68"/>
    <x v="19"/>
    <x v="192"/>
    <x v="2"/>
    <x v="17"/>
    <x v="75"/>
    <x v="56"/>
    <x v="26"/>
    <x v="1"/>
    <x v="1"/>
    <x v="1"/>
    <x v="3"/>
    <x v="103"/>
    <x v="4"/>
    <x v="63"/>
    <x v="58"/>
    <x v="77"/>
    <x v="80"/>
    <x v="93"/>
    <x v="48"/>
    <x v="16"/>
    <x v="5"/>
    <x v="1"/>
    <x v="1"/>
    <x v="0"/>
    <x v="270"/>
    <x v="1"/>
    <x v="2"/>
    <x v="2"/>
    <x v="2"/>
    <x v="0"/>
    <x v="1"/>
    <x v="42"/>
    <x v="3"/>
    <x v="6"/>
    <x v="5"/>
    <x v="9"/>
    <x v="75"/>
    <x v="47"/>
    <x v="3"/>
    <x v="37"/>
    <x v="170"/>
    <x v="36"/>
    <x v="35"/>
  </r>
  <r>
    <x v="14"/>
    <x v="57"/>
    <x v="19"/>
    <x v="328"/>
    <x v="2"/>
    <x v="17"/>
    <x v="111"/>
    <x v="70"/>
    <x v="26"/>
    <x v="1"/>
    <x v="3"/>
    <x v="3"/>
    <x v="4"/>
    <x v="127"/>
    <x v="4"/>
    <x v="82"/>
    <x v="75"/>
    <x v="113"/>
    <x v="121"/>
    <x v="93"/>
    <x v="48"/>
    <x v="16"/>
    <x v="5"/>
    <x v="1"/>
    <x v="1"/>
    <x v="0"/>
    <x v="270"/>
    <x v="1"/>
    <x v="2"/>
    <x v="2"/>
    <x v="2"/>
    <x v="2"/>
    <x v="1"/>
    <x v="60"/>
    <x v="18"/>
    <x v="12"/>
    <x v="9"/>
    <x v="26"/>
    <x v="114"/>
    <x v="61"/>
    <x v="6"/>
    <x v="75"/>
    <x v="153"/>
    <x v="134"/>
    <x v="55"/>
  </r>
  <r>
    <x v="17"/>
    <x v="75"/>
    <x v="19"/>
    <x v="270"/>
    <x v="2"/>
    <x v="17"/>
    <x v="86"/>
    <x v="56"/>
    <x v="26"/>
    <x v="1"/>
    <x v="1"/>
    <x v="1"/>
    <x v="3"/>
    <x v="103"/>
    <x v="4"/>
    <x v="63"/>
    <x v="58"/>
    <x v="88"/>
    <x v="93"/>
    <x v="70"/>
    <x v="48"/>
    <x v="16"/>
    <x v="5"/>
    <x v="1"/>
    <x v="2"/>
    <x v="1"/>
    <x v="194"/>
    <x v="1"/>
    <x v="2"/>
    <x v="2"/>
    <x v="2"/>
    <x v="1"/>
    <x v="1"/>
    <x v="60"/>
    <x v="18"/>
    <x v="12"/>
    <x v="9"/>
    <x v="26"/>
    <x v="115"/>
    <x v="68"/>
    <x v="6"/>
    <x v="75"/>
    <x v="170"/>
    <x v="36"/>
    <x v="74"/>
  </r>
  <r>
    <x v="17"/>
    <x v="75"/>
    <x v="19"/>
    <x v="97"/>
    <x v="2"/>
    <x v="17"/>
    <x v="84"/>
    <x v="56"/>
    <x v="26"/>
    <x v="1"/>
    <x v="1"/>
    <x v="1"/>
    <x v="3"/>
    <x v="103"/>
    <x v="4"/>
    <x v="63"/>
    <x v="58"/>
    <x v="86"/>
    <x v="89"/>
    <x v="93"/>
    <x v="48"/>
    <x v="16"/>
    <x v="5"/>
    <x v="1"/>
    <x v="1"/>
    <x v="0"/>
    <x v="270"/>
    <x v="1"/>
    <x v="2"/>
    <x v="2"/>
    <x v="2"/>
    <x v="1"/>
    <x v="1"/>
    <x v="60"/>
    <x v="18"/>
    <x v="12"/>
    <x v="9"/>
    <x v="26"/>
    <x v="83"/>
    <x v="47"/>
    <x v="6"/>
    <x v="75"/>
    <x v="170"/>
    <x v="36"/>
    <x v="74"/>
  </r>
  <r>
    <x v="21"/>
    <x v="83"/>
    <x v="19"/>
    <x v="13"/>
    <x v="2"/>
    <x v="17"/>
    <x v="76"/>
    <x v="74"/>
    <x v="26"/>
    <x v="1"/>
    <x v="1"/>
    <x v="1"/>
    <x v="3"/>
    <x v="88"/>
    <x v="4"/>
    <x v="56"/>
    <x v="52"/>
    <x v="78"/>
    <x v="85"/>
    <x v="62"/>
    <x v="48"/>
    <x v="16"/>
    <x v="5"/>
    <x v="1"/>
    <x v="2"/>
    <x v="1"/>
    <x v="24"/>
    <x v="1"/>
    <x v="2"/>
    <x v="2"/>
    <x v="2"/>
    <x v="1"/>
    <x v="1"/>
    <x v="5"/>
    <x v="12"/>
    <x v="3"/>
    <x v="4"/>
    <x v="5"/>
    <x v="111"/>
    <x v="65"/>
    <x v="4"/>
    <x v="40"/>
    <x v="98"/>
    <x v="36"/>
    <x v="12"/>
  </r>
  <r>
    <x v="34"/>
    <x v="142"/>
    <x v="6"/>
    <x v="350"/>
    <x v="2"/>
    <x v="17"/>
    <x v="91"/>
    <x v="56"/>
    <x v="26"/>
    <x v="1"/>
    <x v="1"/>
    <x v="1"/>
    <x v="3"/>
    <x v="125"/>
    <x v="4"/>
    <x v="80"/>
    <x v="73"/>
    <x v="93"/>
    <x v="96"/>
    <x v="93"/>
    <x v="48"/>
    <x v="16"/>
    <x v="5"/>
    <x v="1"/>
    <x v="1"/>
    <x v="0"/>
    <x v="270"/>
    <x v="1"/>
    <x v="2"/>
    <x v="2"/>
    <x v="2"/>
    <x v="1"/>
    <x v="1"/>
    <x v="60"/>
    <x v="18"/>
    <x v="12"/>
    <x v="9"/>
    <x v="26"/>
    <x v="115"/>
    <x v="68"/>
    <x v="6"/>
    <x v="3"/>
    <x v="170"/>
    <x v="134"/>
    <x v="74"/>
  </r>
  <r>
    <x v="34"/>
    <x v="142"/>
    <x v="6"/>
    <x v="350"/>
    <x v="2"/>
    <x v="17"/>
    <x v="90"/>
    <x v="56"/>
    <x v="26"/>
    <x v="1"/>
    <x v="1"/>
    <x v="1"/>
    <x v="3"/>
    <x v="125"/>
    <x v="4"/>
    <x v="80"/>
    <x v="73"/>
    <x v="92"/>
    <x v="95"/>
    <x v="93"/>
    <x v="48"/>
    <x v="16"/>
    <x v="5"/>
    <x v="1"/>
    <x v="1"/>
    <x v="0"/>
    <x v="270"/>
    <x v="1"/>
    <x v="2"/>
    <x v="2"/>
    <x v="2"/>
    <x v="1"/>
    <x v="1"/>
    <x v="60"/>
    <x v="18"/>
    <x v="12"/>
    <x v="9"/>
    <x v="26"/>
    <x v="115"/>
    <x v="68"/>
    <x v="6"/>
    <x v="3"/>
    <x v="170"/>
    <x v="134"/>
    <x v="74"/>
  </r>
  <r>
    <x v="34"/>
    <x v="142"/>
    <x v="6"/>
    <x v="350"/>
    <x v="2"/>
    <x v="17"/>
    <x v="89"/>
    <x v="56"/>
    <x v="26"/>
    <x v="0"/>
    <x v="1"/>
    <x v="1"/>
    <x v="3"/>
    <x v="125"/>
    <x v="4"/>
    <x v="80"/>
    <x v="73"/>
    <x v="91"/>
    <x v="94"/>
    <x v="93"/>
    <x v="48"/>
    <x v="16"/>
    <x v="5"/>
    <x v="1"/>
    <x v="1"/>
    <x v="0"/>
    <x v="270"/>
    <x v="1"/>
    <x v="2"/>
    <x v="2"/>
    <x v="2"/>
    <x v="1"/>
    <x v="1"/>
    <x v="60"/>
    <x v="18"/>
    <x v="12"/>
    <x v="9"/>
    <x v="26"/>
    <x v="115"/>
    <x v="68"/>
    <x v="6"/>
    <x v="75"/>
    <x v="170"/>
    <x v="134"/>
    <x v="74"/>
  </r>
  <r>
    <x v="13"/>
    <x v="72"/>
    <x v="19"/>
    <x v="176"/>
    <x v="2"/>
    <x v="17"/>
    <x v="76"/>
    <x v="56"/>
    <x v="26"/>
    <x v="1"/>
    <x v="1"/>
    <x v="1"/>
    <x v="3"/>
    <x v="103"/>
    <x v="4"/>
    <x v="63"/>
    <x v="58"/>
    <x v="78"/>
    <x v="81"/>
    <x v="93"/>
    <x v="48"/>
    <x v="16"/>
    <x v="5"/>
    <x v="1"/>
    <x v="1"/>
    <x v="0"/>
    <x v="270"/>
    <x v="1"/>
    <x v="2"/>
    <x v="2"/>
    <x v="2"/>
    <x v="1"/>
    <x v="1"/>
    <x v="60"/>
    <x v="18"/>
    <x v="12"/>
    <x v="9"/>
    <x v="26"/>
    <x v="77"/>
    <x v="47"/>
    <x v="6"/>
    <x v="75"/>
    <x v="87"/>
    <x v="36"/>
    <x v="74"/>
  </r>
  <r>
    <x v="21"/>
    <x v="86"/>
    <x v="19"/>
    <x v="140"/>
    <x v="2"/>
    <x v="17"/>
    <x v="79"/>
    <x v="74"/>
    <x v="26"/>
    <x v="1"/>
    <x v="1"/>
    <x v="1"/>
    <x v="3"/>
    <x v="88"/>
    <x v="3"/>
    <x v="56"/>
    <x v="52"/>
    <x v="81"/>
    <x v="84"/>
    <x v="93"/>
    <x v="48"/>
    <x v="16"/>
    <x v="5"/>
    <x v="1"/>
    <x v="1"/>
    <x v="0"/>
    <x v="270"/>
    <x v="1"/>
    <x v="2"/>
    <x v="2"/>
    <x v="2"/>
    <x v="1"/>
    <x v="1"/>
    <x v="58"/>
    <x v="12"/>
    <x v="3"/>
    <x v="4"/>
    <x v="7"/>
    <x v="79"/>
    <x v="65"/>
    <x v="3"/>
    <x v="42"/>
    <x v="170"/>
    <x v="82"/>
    <x v="26"/>
  </r>
  <r>
    <x v="21"/>
    <x v="92"/>
    <x v="19"/>
    <x v="345"/>
    <x v="2"/>
    <x v="17"/>
    <x v="76"/>
    <x v="74"/>
    <x v="26"/>
    <x v="1"/>
    <x v="1"/>
    <x v="1"/>
    <x v="3"/>
    <x v="88"/>
    <x v="3"/>
    <x v="56"/>
    <x v="52"/>
    <x v="78"/>
    <x v="81"/>
    <x v="93"/>
    <x v="48"/>
    <x v="16"/>
    <x v="5"/>
    <x v="1"/>
    <x v="1"/>
    <x v="0"/>
    <x v="270"/>
    <x v="1"/>
    <x v="2"/>
    <x v="2"/>
    <x v="2"/>
    <x v="1"/>
    <x v="1"/>
    <x v="35"/>
    <x v="12"/>
    <x v="3"/>
    <x v="4"/>
    <x v="7"/>
    <x v="76"/>
    <x v="65"/>
    <x v="3"/>
    <x v="45"/>
    <x v="170"/>
    <x v="71"/>
    <x v="31"/>
  </r>
  <r>
    <x v="23"/>
    <x v="105"/>
    <x v="19"/>
    <x v="321"/>
    <x v="2"/>
    <x v="17"/>
    <x v="80"/>
    <x v="56"/>
    <x v="15"/>
    <x v="1"/>
    <x v="1"/>
    <x v="1"/>
    <x v="3"/>
    <x v="103"/>
    <x v="4"/>
    <x v="63"/>
    <x v="58"/>
    <x v="82"/>
    <x v="86"/>
    <x v="63"/>
    <x v="48"/>
    <x v="16"/>
    <x v="5"/>
    <x v="1"/>
    <x v="2"/>
    <x v="1"/>
    <x v="170"/>
    <x v="1"/>
    <x v="2"/>
    <x v="2"/>
    <x v="2"/>
    <x v="1"/>
    <x v="1"/>
    <x v="41"/>
    <x v="8"/>
    <x v="11"/>
    <x v="4"/>
    <x v="23"/>
    <x v="80"/>
    <x v="47"/>
    <x v="3"/>
    <x v="51"/>
    <x v="170"/>
    <x v="36"/>
    <x v="18"/>
  </r>
  <r>
    <x v="23"/>
    <x v="108"/>
    <x v="19"/>
    <x v="10"/>
    <x v="3"/>
    <x v="17"/>
    <x v="79"/>
    <x v="56"/>
    <x v="26"/>
    <x v="1"/>
    <x v="1"/>
    <x v="1"/>
    <x v="3"/>
    <x v="103"/>
    <x v="4"/>
    <x v="63"/>
    <x v="58"/>
    <x v="81"/>
    <x v="84"/>
    <x v="93"/>
    <x v="48"/>
    <x v="16"/>
    <x v="5"/>
    <x v="1"/>
    <x v="1"/>
    <x v="0"/>
    <x v="270"/>
    <x v="1"/>
    <x v="2"/>
    <x v="2"/>
    <x v="2"/>
    <x v="1"/>
    <x v="1"/>
    <x v="47"/>
    <x v="8"/>
    <x v="11"/>
    <x v="4"/>
    <x v="13"/>
    <x v="79"/>
    <x v="47"/>
    <x v="3"/>
    <x v="53"/>
    <x v="170"/>
    <x v="36"/>
    <x v="21"/>
  </r>
  <r>
    <x v="27"/>
    <x v="123"/>
    <x v="19"/>
    <x v="287"/>
    <x v="3"/>
    <x v="17"/>
    <x v="80"/>
    <x v="56"/>
    <x v="26"/>
    <x v="1"/>
    <x v="1"/>
    <x v="1"/>
    <x v="3"/>
    <x v="103"/>
    <x v="4"/>
    <x v="63"/>
    <x v="58"/>
    <x v="82"/>
    <x v="85"/>
    <x v="93"/>
    <x v="48"/>
    <x v="16"/>
    <x v="5"/>
    <x v="1"/>
    <x v="1"/>
    <x v="0"/>
    <x v="270"/>
    <x v="1"/>
    <x v="2"/>
    <x v="2"/>
    <x v="2"/>
    <x v="1"/>
    <x v="1"/>
    <x v="60"/>
    <x v="18"/>
    <x v="12"/>
    <x v="9"/>
    <x v="26"/>
    <x v="80"/>
    <x v="47"/>
    <x v="6"/>
    <x v="75"/>
    <x v="170"/>
    <x v="36"/>
    <x v="74"/>
  </r>
  <r>
    <x v="27"/>
    <x v="124"/>
    <x v="19"/>
    <x v="44"/>
    <x v="2"/>
    <x v="17"/>
    <x v="75"/>
    <x v="56"/>
    <x v="26"/>
    <x v="1"/>
    <x v="1"/>
    <x v="1"/>
    <x v="3"/>
    <x v="103"/>
    <x v="4"/>
    <x v="63"/>
    <x v="58"/>
    <x v="77"/>
    <x v="80"/>
    <x v="93"/>
    <x v="48"/>
    <x v="16"/>
    <x v="5"/>
    <x v="1"/>
    <x v="1"/>
    <x v="0"/>
    <x v="270"/>
    <x v="1"/>
    <x v="2"/>
    <x v="2"/>
    <x v="2"/>
    <x v="1"/>
    <x v="1"/>
    <x v="1"/>
    <x v="15"/>
    <x v="9"/>
    <x v="8"/>
    <x v="10"/>
    <x v="76"/>
    <x v="47"/>
    <x v="3"/>
    <x v="56"/>
    <x v="170"/>
    <x v="36"/>
    <x v="29"/>
  </r>
  <r>
    <x v="27"/>
    <x v="130"/>
    <x v="19"/>
    <x v="324"/>
    <x v="2"/>
    <x v="17"/>
    <x v="78"/>
    <x v="56"/>
    <x v="26"/>
    <x v="1"/>
    <x v="1"/>
    <x v="1"/>
    <x v="3"/>
    <x v="103"/>
    <x v="4"/>
    <x v="63"/>
    <x v="58"/>
    <x v="80"/>
    <x v="84"/>
    <x v="61"/>
    <x v="48"/>
    <x v="16"/>
    <x v="5"/>
    <x v="1"/>
    <x v="2"/>
    <x v="1"/>
    <x v="124"/>
    <x v="1"/>
    <x v="2"/>
    <x v="2"/>
    <x v="2"/>
    <x v="1"/>
    <x v="1"/>
    <x v="59"/>
    <x v="15"/>
    <x v="9"/>
    <x v="8"/>
    <x v="10"/>
    <x v="78"/>
    <x v="47"/>
    <x v="3"/>
    <x v="59"/>
    <x v="170"/>
    <x v="36"/>
    <x v="41"/>
  </r>
  <r>
    <x v="27"/>
    <x v="131"/>
    <x v="19"/>
    <x v="360"/>
    <x v="2"/>
    <x v="17"/>
    <x v="80"/>
    <x v="56"/>
    <x v="26"/>
    <x v="1"/>
    <x v="1"/>
    <x v="1"/>
    <x v="3"/>
    <x v="103"/>
    <x v="3"/>
    <x v="63"/>
    <x v="58"/>
    <x v="82"/>
    <x v="87"/>
    <x v="64"/>
    <x v="48"/>
    <x v="16"/>
    <x v="5"/>
    <x v="1"/>
    <x v="2"/>
    <x v="5"/>
    <x v="82"/>
    <x v="1"/>
    <x v="2"/>
    <x v="2"/>
    <x v="2"/>
    <x v="1"/>
    <x v="1"/>
    <x v="60"/>
    <x v="18"/>
    <x v="12"/>
    <x v="9"/>
    <x v="26"/>
    <x v="80"/>
    <x v="47"/>
    <x v="3"/>
    <x v="75"/>
    <x v="170"/>
    <x v="93"/>
    <x v="74"/>
  </r>
  <r>
    <x v="21"/>
    <x v="88"/>
    <x v="19"/>
    <x v="126"/>
    <x v="2"/>
    <x v="17"/>
    <x v="78"/>
    <x v="74"/>
    <x v="26"/>
    <x v="1"/>
    <x v="1"/>
    <x v="1"/>
    <x v="3"/>
    <x v="88"/>
    <x v="3"/>
    <x v="58"/>
    <x v="54"/>
    <x v="80"/>
    <x v="83"/>
    <x v="93"/>
    <x v="48"/>
    <x v="16"/>
    <x v="5"/>
    <x v="1"/>
    <x v="1"/>
    <x v="0"/>
    <x v="270"/>
    <x v="1"/>
    <x v="2"/>
    <x v="2"/>
    <x v="2"/>
    <x v="1"/>
    <x v="1"/>
    <x v="13"/>
    <x v="12"/>
    <x v="3"/>
    <x v="4"/>
    <x v="7"/>
    <x v="77"/>
    <x v="65"/>
    <x v="3"/>
    <x v="43"/>
    <x v="170"/>
    <x v="69"/>
    <x v="16"/>
  </r>
  <r>
    <x v="29"/>
    <x v="138"/>
    <x v="19"/>
    <x v="39"/>
    <x v="2"/>
    <x v="17"/>
    <x v="81"/>
    <x v="2"/>
    <x v="26"/>
    <x v="1"/>
    <x v="1"/>
    <x v="1"/>
    <x v="3"/>
    <x v="92"/>
    <x v="4"/>
    <x v="63"/>
    <x v="58"/>
    <x v="83"/>
    <x v="86"/>
    <x v="93"/>
    <x v="48"/>
    <x v="16"/>
    <x v="5"/>
    <x v="1"/>
    <x v="1"/>
    <x v="0"/>
    <x v="270"/>
    <x v="1"/>
    <x v="2"/>
    <x v="2"/>
    <x v="2"/>
    <x v="1"/>
    <x v="1"/>
    <x v="55"/>
    <x v="0"/>
    <x v="4"/>
    <x v="9"/>
    <x v="26"/>
    <x v="82"/>
    <x v="2"/>
    <x v="3"/>
    <x v="64"/>
    <x v="170"/>
    <x v="36"/>
    <x v="28"/>
  </r>
  <r>
    <x v="32"/>
    <x v="30"/>
    <x v="19"/>
    <x v="100"/>
    <x v="2"/>
    <x v="17"/>
    <x v="111"/>
    <x v="29"/>
    <x v="26"/>
    <x v="1"/>
    <x v="3"/>
    <x v="3"/>
    <x v="4"/>
    <x v="127"/>
    <x v="4"/>
    <x v="82"/>
    <x v="75"/>
    <x v="113"/>
    <x v="121"/>
    <x v="93"/>
    <x v="48"/>
    <x v="16"/>
    <x v="5"/>
    <x v="1"/>
    <x v="1"/>
    <x v="0"/>
    <x v="270"/>
    <x v="1"/>
    <x v="2"/>
    <x v="2"/>
    <x v="2"/>
    <x v="2"/>
    <x v="1"/>
    <x v="20"/>
    <x v="17"/>
    <x v="12"/>
    <x v="7"/>
    <x v="4"/>
    <x v="111"/>
    <x v="25"/>
    <x v="4"/>
    <x v="17"/>
    <x v="95"/>
    <x v="134"/>
    <x v="0"/>
  </r>
  <r>
    <x v="36"/>
    <x v="145"/>
    <x v="19"/>
    <x v="106"/>
    <x v="2"/>
    <x v="17"/>
    <x v="86"/>
    <x v="73"/>
    <x v="26"/>
    <x v="1"/>
    <x v="1"/>
    <x v="1"/>
    <x v="3"/>
    <x v="98"/>
    <x v="4"/>
    <x v="63"/>
    <x v="58"/>
    <x v="88"/>
    <x v="95"/>
    <x v="69"/>
    <x v="32"/>
    <x v="16"/>
    <x v="5"/>
    <x v="1"/>
    <x v="2"/>
    <x v="2"/>
    <x v="56"/>
    <x v="1"/>
    <x v="2"/>
    <x v="2"/>
    <x v="2"/>
    <x v="1"/>
    <x v="1"/>
    <x v="60"/>
    <x v="18"/>
    <x v="12"/>
    <x v="9"/>
    <x v="26"/>
    <x v="86"/>
    <x v="64"/>
    <x v="6"/>
    <x v="75"/>
    <x v="170"/>
    <x v="36"/>
    <x v="74"/>
  </r>
  <r>
    <x v="37"/>
    <x v="147"/>
    <x v="19"/>
    <x v="318"/>
    <x v="2"/>
    <x v="17"/>
    <x v="111"/>
    <x v="56"/>
    <x v="26"/>
    <x v="1"/>
    <x v="3"/>
    <x v="3"/>
    <x v="4"/>
    <x v="127"/>
    <x v="4"/>
    <x v="82"/>
    <x v="75"/>
    <x v="113"/>
    <x v="121"/>
    <x v="93"/>
    <x v="48"/>
    <x v="16"/>
    <x v="5"/>
    <x v="1"/>
    <x v="1"/>
    <x v="0"/>
    <x v="270"/>
    <x v="1"/>
    <x v="2"/>
    <x v="2"/>
    <x v="2"/>
    <x v="2"/>
    <x v="1"/>
    <x v="60"/>
    <x v="18"/>
    <x v="12"/>
    <x v="9"/>
    <x v="26"/>
    <x v="111"/>
    <x v="47"/>
    <x v="3"/>
    <x v="75"/>
    <x v="34"/>
    <x v="134"/>
    <x v="74"/>
  </r>
  <r>
    <x v="37"/>
    <x v="148"/>
    <x v="19"/>
    <x v="286"/>
    <x v="2"/>
    <x v="17"/>
    <x v="86"/>
    <x v="56"/>
    <x v="26"/>
    <x v="1"/>
    <x v="1"/>
    <x v="1"/>
    <x v="3"/>
    <x v="103"/>
    <x v="4"/>
    <x v="63"/>
    <x v="58"/>
    <x v="88"/>
    <x v="91"/>
    <x v="93"/>
    <x v="48"/>
    <x v="16"/>
    <x v="5"/>
    <x v="1"/>
    <x v="1"/>
    <x v="0"/>
    <x v="270"/>
    <x v="1"/>
    <x v="2"/>
    <x v="2"/>
    <x v="2"/>
    <x v="1"/>
    <x v="1"/>
    <x v="60"/>
    <x v="18"/>
    <x v="12"/>
    <x v="9"/>
    <x v="26"/>
    <x v="86"/>
    <x v="47"/>
    <x v="3"/>
    <x v="75"/>
    <x v="170"/>
    <x v="36"/>
    <x v="74"/>
  </r>
  <r>
    <x v="37"/>
    <x v="159"/>
    <x v="19"/>
    <x v="84"/>
    <x v="2"/>
    <x v="17"/>
    <x v="84"/>
    <x v="56"/>
    <x v="26"/>
    <x v="1"/>
    <x v="1"/>
    <x v="1"/>
    <x v="3"/>
    <x v="103"/>
    <x v="4"/>
    <x v="63"/>
    <x v="58"/>
    <x v="86"/>
    <x v="89"/>
    <x v="93"/>
    <x v="48"/>
    <x v="16"/>
    <x v="5"/>
    <x v="1"/>
    <x v="1"/>
    <x v="0"/>
    <x v="270"/>
    <x v="1"/>
    <x v="2"/>
    <x v="2"/>
    <x v="2"/>
    <x v="1"/>
    <x v="1"/>
    <x v="60"/>
    <x v="18"/>
    <x v="12"/>
    <x v="9"/>
    <x v="26"/>
    <x v="83"/>
    <x v="47"/>
    <x v="3"/>
    <x v="75"/>
    <x v="170"/>
    <x v="36"/>
    <x v="74"/>
  </r>
  <r>
    <x v="37"/>
    <x v="152"/>
    <x v="19"/>
    <x v="76"/>
    <x v="2"/>
    <x v="17"/>
    <x v="87"/>
    <x v="56"/>
    <x v="12"/>
    <x v="1"/>
    <x v="1"/>
    <x v="1"/>
    <x v="3"/>
    <x v="103"/>
    <x v="4"/>
    <x v="63"/>
    <x v="58"/>
    <x v="89"/>
    <x v="93"/>
    <x v="70"/>
    <x v="48"/>
    <x v="16"/>
    <x v="5"/>
    <x v="1"/>
    <x v="2"/>
    <x v="1"/>
    <x v="45"/>
    <x v="1"/>
    <x v="2"/>
    <x v="2"/>
    <x v="2"/>
    <x v="1"/>
    <x v="1"/>
    <x v="28"/>
    <x v="14"/>
    <x v="12"/>
    <x v="5"/>
    <x v="26"/>
    <x v="82"/>
    <x v="47"/>
    <x v="3"/>
    <x v="75"/>
    <x v="170"/>
    <x v="36"/>
    <x v="52"/>
  </r>
  <r>
    <x v="37"/>
    <x v="156"/>
    <x v="19"/>
    <x v="127"/>
    <x v="2"/>
    <x v="17"/>
    <x v="87"/>
    <x v="56"/>
    <x v="26"/>
    <x v="1"/>
    <x v="1"/>
    <x v="1"/>
    <x v="3"/>
    <x v="103"/>
    <x v="4"/>
    <x v="63"/>
    <x v="58"/>
    <x v="89"/>
    <x v="94"/>
    <x v="70"/>
    <x v="31"/>
    <x v="16"/>
    <x v="5"/>
    <x v="1"/>
    <x v="2"/>
    <x v="2"/>
    <x v="46"/>
    <x v="1"/>
    <x v="2"/>
    <x v="2"/>
    <x v="2"/>
    <x v="1"/>
    <x v="1"/>
    <x v="28"/>
    <x v="14"/>
    <x v="12"/>
    <x v="5"/>
    <x v="26"/>
    <x v="82"/>
    <x v="47"/>
    <x v="3"/>
    <x v="75"/>
    <x v="170"/>
    <x v="36"/>
    <x v="60"/>
  </r>
  <r>
    <x v="37"/>
    <x v="160"/>
    <x v="19"/>
    <x v="363"/>
    <x v="2"/>
    <x v="17"/>
    <x v="111"/>
    <x v="56"/>
    <x v="12"/>
    <x v="1"/>
    <x v="3"/>
    <x v="3"/>
    <x v="4"/>
    <x v="127"/>
    <x v="4"/>
    <x v="82"/>
    <x v="75"/>
    <x v="113"/>
    <x v="121"/>
    <x v="93"/>
    <x v="48"/>
    <x v="16"/>
    <x v="5"/>
    <x v="1"/>
    <x v="1"/>
    <x v="0"/>
    <x v="270"/>
    <x v="1"/>
    <x v="2"/>
    <x v="2"/>
    <x v="2"/>
    <x v="2"/>
    <x v="1"/>
    <x v="60"/>
    <x v="18"/>
    <x v="12"/>
    <x v="9"/>
    <x v="26"/>
    <x v="111"/>
    <x v="47"/>
    <x v="6"/>
    <x v="75"/>
    <x v="5"/>
    <x v="134"/>
    <x v="74"/>
  </r>
  <r>
    <x v="38"/>
    <x v="163"/>
    <x v="19"/>
    <x v="96"/>
    <x v="2"/>
    <x v="17"/>
    <x v="111"/>
    <x v="29"/>
    <x v="26"/>
    <x v="1"/>
    <x v="3"/>
    <x v="3"/>
    <x v="4"/>
    <x v="127"/>
    <x v="4"/>
    <x v="82"/>
    <x v="75"/>
    <x v="113"/>
    <x v="121"/>
    <x v="93"/>
    <x v="48"/>
    <x v="16"/>
    <x v="5"/>
    <x v="1"/>
    <x v="1"/>
    <x v="0"/>
    <x v="270"/>
    <x v="1"/>
    <x v="2"/>
    <x v="2"/>
    <x v="2"/>
    <x v="2"/>
    <x v="1"/>
    <x v="54"/>
    <x v="17"/>
    <x v="12"/>
    <x v="3"/>
    <x v="1"/>
    <x v="111"/>
    <x v="25"/>
    <x v="4"/>
    <x v="72"/>
    <x v="95"/>
    <x v="134"/>
    <x v="13"/>
  </r>
  <r>
    <x v="41"/>
    <x v="166"/>
    <x v="19"/>
    <x v="129"/>
    <x v="2"/>
    <x v="17"/>
    <x v="111"/>
    <x v="75"/>
    <x v="26"/>
    <x v="1"/>
    <x v="3"/>
    <x v="3"/>
    <x v="4"/>
    <x v="127"/>
    <x v="4"/>
    <x v="82"/>
    <x v="75"/>
    <x v="113"/>
    <x v="121"/>
    <x v="93"/>
    <x v="48"/>
    <x v="16"/>
    <x v="5"/>
    <x v="1"/>
    <x v="1"/>
    <x v="0"/>
    <x v="270"/>
    <x v="1"/>
    <x v="2"/>
    <x v="2"/>
    <x v="2"/>
    <x v="2"/>
    <x v="1"/>
    <x v="27"/>
    <x v="18"/>
    <x v="12"/>
    <x v="9"/>
    <x v="26"/>
    <x v="111"/>
    <x v="66"/>
    <x v="4"/>
    <x v="75"/>
    <x v="141"/>
    <x v="134"/>
    <x v="54"/>
  </r>
  <r>
    <x v="13"/>
    <x v="52"/>
    <x v="20"/>
    <x v="191"/>
    <x v="4"/>
    <x v="17"/>
    <x v="111"/>
    <x v="56"/>
    <x v="26"/>
    <x v="1"/>
    <x v="3"/>
    <x v="3"/>
    <x v="4"/>
    <x v="127"/>
    <x v="4"/>
    <x v="82"/>
    <x v="75"/>
    <x v="113"/>
    <x v="121"/>
    <x v="93"/>
    <x v="48"/>
    <x v="16"/>
    <x v="5"/>
    <x v="1"/>
    <x v="1"/>
    <x v="0"/>
    <x v="270"/>
    <x v="1"/>
    <x v="2"/>
    <x v="2"/>
    <x v="2"/>
    <x v="2"/>
    <x v="1"/>
    <x v="60"/>
    <x v="18"/>
    <x v="12"/>
    <x v="9"/>
    <x v="26"/>
    <x v="111"/>
    <x v="47"/>
    <x v="6"/>
    <x v="75"/>
    <x v="149"/>
    <x v="134"/>
    <x v="74"/>
  </r>
  <r>
    <x v="27"/>
    <x v="132"/>
    <x v="21"/>
    <x v="77"/>
    <x v="2"/>
    <x v="17"/>
    <x v="79"/>
    <x v="2"/>
    <x v="26"/>
    <x v="1"/>
    <x v="1"/>
    <x v="1"/>
    <x v="3"/>
    <x v="92"/>
    <x v="4"/>
    <x v="63"/>
    <x v="58"/>
    <x v="81"/>
    <x v="84"/>
    <x v="93"/>
    <x v="48"/>
    <x v="16"/>
    <x v="5"/>
    <x v="1"/>
    <x v="1"/>
    <x v="0"/>
    <x v="270"/>
    <x v="1"/>
    <x v="2"/>
    <x v="2"/>
    <x v="2"/>
    <x v="1"/>
    <x v="1"/>
    <x v="31"/>
    <x v="15"/>
    <x v="12"/>
    <x v="8"/>
    <x v="19"/>
    <x v="79"/>
    <x v="2"/>
    <x v="3"/>
    <x v="60"/>
    <x v="170"/>
    <x v="36"/>
    <x v="20"/>
  </r>
  <r>
    <x v="27"/>
    <x v="133"/>
    <x v="21"/>
    <x v="119"/>
    <x v="2"/>
    <x v="17"/>
    <x v="79"/>
    <x v="2"/>
    <x v="26"/>
    <x v="1"/>
    <x v="1"/>
    <x v="1"/>
    <x v="3"/>
    <x v="92"/>
    <x v="3"/>
    <x v="63"/>
    <x v="58"/>
    <x v="81"/>
    <x v="84"/>
    <x v="93"/>
    <x v="48"/>
    <x v="16"/>
    <x v="5"/>
    <x v="1"/>
    <x v="1"/>
    <x v="0"/>
    <x v="270"/>
    <x v="1"/>
    <x v="2"/>
    <x v="2"/>
    <x v="2"/>
    <x v="1"/>
    <x v="1"/>
    <x v="43"/>
    <x v="15"/>
    <x v="9"/>
    <x v="8"/>
    <x v="21"/>
    <x v="79"/>
    <x v="2"/>
    <x v="3"/>
    <x v="61"/>
    <x v="170"/>
    <x v="48"/>
    <x v="23"/>
  </r>
  <r>
    <x v="27"/>
    <x v="134"/>
    <x v="21"/>
    <x v="43"/>
    <x v="2"/>
    <x v="17"/>
    <x v="80"/>
    <x v="2"/>
    <x v="26"/>
    <x v="1"/>
    <x v="1"/>
    <x v="1"/>
    <x v="3"/>
    <x v="92"/>
    <x v="3"/>
    <x v="63"/>
    <x v="58"/>
    <x v="82"/>
    <x v="85"/>
    <x v="93"/>
    <x v="48"/>
    <x v="16"/>
    <x v="5"/>
    <x v="1"/>
    <x v="1"/>
    <x v="0"/>
    <x v="270"/>
    <x v="1"/>
    <x v="2"/>
    <x v="2"/>
    <x v="2"/>
    <x v="1"/>
    <x v="1"/>
    <x v="50"/>
    <x v="15"/>
    <x v="8"/>
    <x v="8"/>
    <x v="20"/>
    <x v="79"/>
    <x v="2"/>
    <x v="3"/>
    <x v="62"/>
    <x v="170"/>
    <x v="84"/>
    <x v="24"/>
  </r>
  <r>
    <x v="27"/>
    <x v="132"/>
    <x v="22"/>
    <x v="244"/>
    <x v="2"/>
    <x v="17"/>
    <x v="77"/>
    <x v="56"/>
    <x v="26"/>
    <x v="1"/>
    <x v="1"/>
    <x v="1"/>
    <x v="3"/>
    <x v="103"/>
    <x v="4"/>
    <x v="63"/>
    <x v="58"/>
    <x v="79"/>
    <x v="82"/>
    <x v="93"/>
    <x v="48"/>
    <x v="16"/>
    <x v="5"/>
    <x v="1"/>
    <x v="1"/>
    <x v="0"/>
    <x v="270"/>
    <x v="1"/>
    <x v="2"/>
    <x v="2"/>
    <x v="2"/>
    <x v="1"/>
    <x v="1"/>
    <x v="31"/>
    <x v="15"/>
    <x v="12"/>
    <x v="8"/>
    <x v="18"/>
    <x v="77"/>
    <x v="47"/>
    <x v="3"/>
    <x v="60"/>
    <x v="170"/>
    <x v="77"/>
    <x v="20"/>
  </r>
  <r>
    <x v="27"/>
    <x v="133"/>
    <x v="23"/>
    <x v="120"/>
    <x v="2"/>
    <x v="17"/>
    <x v="79"/>
    <x v="56"/>
    <x v="26"/>
    <x v="1"/>
    <x v="1"/>
    <x v="1"/>
    <x v="3"/>
    <x v="103"/>
    <x v="4"/>
    <x v="63"/>
    <x v="58"/>
    <x v="81"/>
    <x v="84"/>
    <x v="93"/>
    <x v="48"/>
    <x v="16"/>
    <x v="5"/>
    <x v="1"/>
    <x v="1"/>
    <x v="0"/>
    <x v="270"/>
    <x v="1"/>
    <x v="2"/>
    <x v="2"/>
    <x v="2"/>
    <x v="1"/>
    <x v="1"/>
    <x v="43"/>
    <x v="15"/>
    <x v="9"/>
    <x v="8"/>
    <x v="6"/>
    <x v="79"/>
    <x v="47"/>
    <x v="3"/>
    <x v="61"/>
    <x v="170"/>
    <x v="39"/>
    <x v="23"/>
  </r>
  <r>
    <x v="27"/>
    <x v="136"/>
    <x v="23"/>
    <x v="150"/>
    <x v="2"/>
    <x v="17"/>
    <x v="81"/>
    <x v="56"/>
    <x v="26"/>
    <x v="1"/>
    <x v="1"/>
    <x v="1"/>
    <x v="3"/>
    <x v="103"/>
    <x v="4"/>
    <x v="63"/>
    <x v="58"/>
    <x v="83"/>
    <x v="86"/>
    <x v="93"/>
    <x v="48"/>
    <x v="16"/>
    <x v="5"/>
    <x v="1"/>
    <x v="1"/>
    <x v="0"/>
    <x v="270"/>
    <x v="1"/>
    <x v="2"/>
    <x v="2"/>
    <x v="2"/>
    <x v="1"/>
    <x v="1"/>
    <x v="50"/>
    <x v="15"/>
    <x v="8"/>
    <x v="8"/>
    <x v="20"/>
    <x v="81"/>
    <x v="47"/>
    <x v="3"/>
    <x v="62"/>
    <x v="170"/>
    <x v="97"/>
    <x v="24"/>
  </r>
  <r>
    <x v="13"/>
    <x v="60"/>
    <x v="24"/>
    <x v="86"/>
    <x v="2"/>
    <x v="17"/>
    <x v="111"/>
    <x v="56"/>
    <x v="26"/>
    <x v="1"/>
    <x v="3"/>
    <x v="3"/>
    <x v="4"/>
    <x v="127"/>
    <x v="4"/>
    <x v="82"/>
    <x v="75"/>
    <x v="113"/>
    <x v="121"/>
    <x v="93"/>
    <x v="48"/>
    <x v="16"/>
    <x v="5"/>
    <x v="1"/>
    <x v="1"/>
    <x v="0"/>
    <x v="270"/>
    <x v="1"/>
    <x v="2"/>
    <x v="2"/>
    <x v="2"/>
    <x v="2"/>
    <x v="1"/>
    <x v="60"/>
    <x v="18"/>
    <x v="12"/>
    <x v="9"/>
    <x v="26"/>
    <x v="111"/>
    <x v="47"/>
    <x v="6"/>
    <x v="75"/>
    <x v="170"/>
    <x v="134"/>
    <x v="39"/>
  </r>
  <r>
    <x v="15"/>
    <x v="51"/>
    <x v="7"/>
    <x v="305"/>
    <x v="2"/>
    <x v="17"/>
    <x v="111"/>
    <x v="47"/>
    <x v="26"/>
    <x v="1"/>
    <x v="3"/>
    <x v="3"/>
    <x v="4"/>
    <x v="127"/>
    <x v="4"/>
    <x v="82"/>
    <x v="75"/>
    <x v="113"/>
    <x v="121"/>
    <x v="93"/>
    <x v="48"/>
    <x v="16"/>
    <x v="5"/>
    <x v="1"/>
    <x v="1"/>
    <x v="0"/>
    <x v="270"/>
    <x v="1"/>
    <x v="2"/>
    <x v="2"/>
    <x v="2"/>
    <x v="2"/>
    <x v="1"/>
    <x v="60"/>
    <x v="18"/>
    <x v="12"/>
    <x v="9"/>
    <x v="26"/>
    <x v="85"/>
    <x v="40"/>
    <x v="6"/>
    <x v="75"/>
    <x v="170"/>
    <x v="134"/>
    <x v="74"/>
  </r>
  <r>
    <x v="15"/>
    <x v="70"/>
    <x v="15"/>
    <x v="333"/>
    <x v="2"/>
    <x v="17"/>
    <x v="88"/>
    <x v="6"/>
    <x v="12"/>
    <x v="1"/>
    <x v="1"/>
    <x v="1"/>
    <x v="3"/>
    <x v="98"/>
    <x v="3"/>
    <x v="61"/>
    <x v="56"/>
    <x v="90"/>
    <x v="94"/>
    <x v="71"/>
    <x v="48"/>
    <x v="16"/>
    <x v="5"/>
    <x v="1"/>
    <x v="2"/>
    <x v="1"/>
    <x v="36"/>
    <x v="1"/>
    <x v="2"/>
    <x v="2"/>
    <x v="2"/>
    <x v="2"/>
    <x v="1"/>
    <x v="60"/>
    <x v="18"/>
    <x v="12"/>
    <x v="9"/>
    <x v="26"/>
    <x v="115"/>
    <x v="6"/>
    <x v="3"/>
    <x v="75"/>
    <x v="170"/>
    <x v="8"/>
    <x v="74"/>
  </r>
  <r>
    <x v="22"/>
    <x v="94"/>
    <x v="7"/>
    <x v="38"/>
    <x v="2"/>
    <x v="17"/>
    <x v="111"/>
    <x v="47"/>
    <x v="26"/>
    <x v="1"/>
    <x v="3"/>
    <x v="3"/>
    <x v="4"/>
    <x v="127"/>
    <x v="4"/>
    <x v="82"/>
    <x v="75"/>
    <x v="113"/>
    <x v="121"/>
    <x v="93"/>
    <x v="48"/>
    <x v="16"/>
    <x v="5"/>
    <x v="1"/>
    <x v="1"/>
    <x v="0"/>
    <x v="270"/>
    <x v="1"/>
    <x v="2"/>
    <x v="2"/>
    <x v="2"/>
    <x v="2"/>
    <x v="1"/>
    <x v="60"/>
    <x v="18"/>
    <x v="12"/>
    <x v="9"/>
    <x v="26"/>
    <x v="85"/>
    <x v="40"/>
    <x v="6"/>
    <x v="75"/>
    <x v="114"/>
    <x v="134"/>
    <x v="74"/>
  </r>
  <r>
    <x v="3"/>
    <x v="5"/>
    <x v="0"/>
    <x v="263"/>
    <x v="0"/>
    <x v="17"/>
    <x v="95"/>
    <x v="47"/>
    <x v="7"/>
    <x v="1"/>
    <x v="1"/>
    <x v="1"/>
    <x v="3"/>
    <x v="125"/>
    <x v="1"/>
    <x v="80"/>
    <x v="73"/>
    <x v="97"/>
    <x v="108"/>
    <x v="80"/>
    <x v="38"/>
    <x v="15"/>
    <x v="5"/>
    <x v="1"/>
    <x v="2"/>
    <x v="3"/>
    <x v="25"/>
    <x v="1"/>
    <x v="2"/>
    <x v="2"/>
    <x v="2"/>
    <x v="2"/>
    <x v="1"/>
    <x v="60"/>
    <x v="18"/>
    <x v="12"/>
    <x v="9"/>
    <x v="26"/>
    <x v="97"/>
    <x v="40"/>
    <x v="3"/>
    <x v="75"/>
    <x v="83"/>
    <x v="134"/>
    <x v="74"/>
  </r>
  <r>
    <x v="3"/>
    <x v="122"/>
    <x v="0"/>
    <x v="53"/>
    <x v="0"/>
    <x v="17"/>
    <x v="101"/>
    <x v="47"/>
    <x v="26"/>
    <x v="1"/>
    <x v="1"/>
    <x v="1"/>
    <x v="1"/>
    <x v="125"/>
    <x v="1"/>
    <x v="80"/>
    <x v="73"/>
    <x v="103"/>
    <x v="117"/>
    <x v="92"/>
    <x v="48"/>
    <x v="16"/>
    <x v="5"/>
    <x v="1"/>
    <x v="2"/>
    <x v="1"/>
    <x v="250"/>
    <x v="1"/>
    <x v="2"/>
    <x v="2"/>
    <x v="2"/>
    <x v="2"/>
    <x v="1"/>
    <x v="60"/>
    <x v="18"/>
    <x v="12"/>
    <x v="9"/>
    <x v="26"/>
    <x v="103"/>
    <x v="40"/>
    <x v="3"/>
    <x v="75"/>
    <x v="20"/>
    <x v="134"/>
    <x v="74"/>
  </r>
  <r>
    <x v="3"/>
    <x v="74"/>
    <x v="0"/>
    <x v="110"/>
    <x v="0"/>
    <x v="17"/>
    <x v="95"/>
    <x v="47"/>
    <x v="7"/>
    <x v="1"/>
    <x v="1"/>
    <x v="1"/>
    <x v="3"/>
    <x v="125"/>
    <x v="1"/>
    <x v="80"/>
    <x v="73"/>
    <x v="97"/>
    <x v="106"/>
    <x v="81"/>
    <x v="48"/>
    <x v="16"/>
    <x v="5"/>
    <x v="1"/>
    <x v="2"/>
    <x v="1"/>
    <x v="58"/>
    <x v="1"/>
    <x v="2"/>
    <x v="2"/>
    <x v="2"/>
    <x v="2"/>
    <x v="1"/>
    <x v="60"/>
    <x v="18"/>
    <x v="12"/>
    <x v="9"/>
    <x v="26"/>
    <x v="96"/>
    <x v="40"/>
    <x v="3"/>
    <x v="75"/>
    <x v="170"/>
    <x v="134"/>
    <x v="74"/>
  </r>
  <r>
    <x v="3"/>
    <x v="102"/>
    <x v="0"/>
    <x v="45"/>
    <x v="0"/>
    <x v="17"/>
    <x v="111"/>
    <x v="47"/>
    <x v="7"/>
    <x v="1"/>
    <x v="3"/>
    <x v="3"/>
    <x v="4"/>
    <x v="127"/>
    <x v="4"/>
    <x v="82"/>
    <x v="75"/>
    <x v="113"/>
    <x v="121"/>
    <x v="93"/>
    <x v="48"/>
    <x v="16"/>
    <x v="5"/>
    <x v="1"/>
    <x v="1"/>
    <x v="0"/>
    <x v="270"/>
    <x v="1"/>
    <x v="2"/>
    <x v="2"/>
    <x v="2"/>
    <x v="2"/>
    <x v="1"/>
    <x v="60"/>
    <x v="18"/>
    <x v="12"/>
    <x v="9"/>
    <x v="26"/>
    <x v="111"/>
    <x v="40"/>
    <x v="3"/>
    <x v="75"/>
    <x v="117"/>
    <x v="134"/>
    <x v="74"/>
  </r>
  <r>
    <x v="3"/>
    <x v="77"/>
    <x v="0"/>
    <x v="297"/>
    <x v="0"/>
    <x v="17"/>
    <x v="97"/>
    <x v="47"/>
    <x v="7"/>
    <x v="1"/>
    <x v="1"/>
    <x v="1"/>
    <x v="3"/>
    <x v="125"/>
    <x v="1"/>
    <x v="80"/>
    <x v="73"/>
    <x v="99"/>
    <x v="110"/>
    <x v="85"/>
    <x v="48"/>
    <x v="16"/>
    <x v="5"/>
    <x v="1"/>
    <x v="2"/>
    <x v="1"/>
    <x v="27"/>
    <x v="1"/>
    <x v="2"/>
    <x v="2"/>
    <x v="2"/>
    <x v="2"/>
    <x v="1"/>
    <x v="60"/>
    <x v="18"/>
    <x v="12"/>
    <x v="9"/>
    <x v="26"/>
    <x v="100"/>
    <x v="40"/>
    <x v="3"/>
    <x v="75"/>
    <x v="170"/>
    <x v="134"/>
    <x v="74"/>
  </r>
  <r>
    <x v="1"/>
    <x v="6"/>
    <x v="1"/>
    <x v="87"/>
    <x v="2"/>
    <x v="17"/>
    <x v="103"/>
    <x v="65"/>
    <x v="26"/>
    <x v="1"/>
    <x v="1"/>
    <x v="1"/>
    <x v="3"/>
    <x v="118"/>
    <x v="3"/>
    <x v="76"/>
    <x v="69"/>
    <x v="105"/>
    <x v="111"/>
    <x v="93"/>
    <x v="48"/>
    <x v="16"/>
    <x v="5"/>
    <x v="1"/>
    <x v="1"/>
    <x v="0"/>
    <x v="270"/>
    <x v="1"/>
    <x v="2"/>
    <x v="2"/>
    <x v="2"/>
    <x v="2"/>
    <x v="1"/>
    <x v="0"/>
    <x v="15"/>
    <x v="0"/>
    <x v="6"/>
    <x v="26"/>
    <x v="105"/>
    <x v="45"/>
    <x v="3"/>
    <x v="5"/>
    <x v="170"/>
    <x v="106"/>
    <x v="44"/>
  </r>
  <r>
    <x v="1"/>
    <x v="14"/>
    <x v="1"/>
    <x v="67"/>
    <x v="2"/>
    <x v="17"/>
    <x v="104"/>
    <x v="65"/>
    <x v="26"/>
    <x v="1"/>
    <x v="1"/>
    <x v="1"/>
    <x v="3"/>
    <x v="118"/>
    <x v="3"/>
    <x v="76"/>
    <x v="69"/>
    <x v="106"/>
    <x v="113"/>
    <x v="88"/>
    <x v="48"/>
    <x v="16"/>
    <x v="5"/>
    <x v="1"/>
    <x v="2"/>
    <x v="1"/>
    <x v="106"/>
    <x v="1"/>
    <x v="2"/>
    <x v="2"/>
    <x v="2"/>
    <x v="2"/>
    <x v="1"/>
    <x v="6"/>
    <x v="15"/>
    <x v="0"/>
    <x v="6"/>
    <x v="26"/>
    <x v="106"/>
    <x v="57"/>
    <x v="3"/>
    <x v="8"/>
    <x v="170"/>
    <x v="106"/>
    <x v="44"/>
  </r>
  <r>
    <x v="10"/>
    <x v="43"/>
    <x v="1"/>
    <x v="309"/>
    <x v="2"/>
    <x v="17"/>
    <x v="95"/>
    <x v="31"/>
    <x v="26"/>
    <x v="1"/>
    <x v="1"/>
    <x v="1"/>
    <x v="3"/>
    <x v="113"/>
    <x v="4"/>
    <x v="70"/>
    <x v="63"/>
    <x v="97"/>
    <x v="105"/>
    <x v="80"/>
    <x v="48"/>
    <x v="16"/>
    <x v="5"/>
    <x v="1"/>
    <x v="2"/>
    <x v="1"/>
    <x v="125"/>
    <x v="1"/>
    <x v="2"/>
    <x v="2"/>
    <x v="2"/>
    <x v="2"/>
    <x v="1"/>
    <x v="60"/>
    <x v="18"/>
    <x v="12"/>
    <x v="9"/>
    <x v="26"/>
    <x v="106"/>
    <x v="27"/>
    <x v="3"/>
    <x v="75"/>
    <x v="170"/>
    <x v="36"/>
    <x v="74"/>
  </r>
  <r>
    <x v="13"/>
    <x v="53"/>
    <x v="1"/>
    <x v="21"/>
    <x v="2"/>
    <x v="17"/>
    <x v="98"/>
    <x v="8"/>
    <x v="14"/>
    <x v="1"/>
    <x v="1"/>
    <x v="1"/>
    <x v="3"/>
    <x v="117"/>
    <x v="4"/>
    <x v="76"/>
    <x v="69"/>
    <x v="116"/>
    <x v="106"/>
    <x v="93"/>
    <x v="48"/>
    <x v="16"/>
    <x v="5"/>
    <x v="1"/>
    <x v="2"/>
    <x v="0"/>
    <x v="270"/>
    <x v="1"/>
    <x v="2"/>
    <x v="2"/>
    <x v="2"/>
    <x v="2"/>
    <x v="1"/>
    <x v="16"/>
    <x v="3"/>
    <x v="1"/>
    <x v="5"/>
    <x v="26"/>
    <x v="111"/>
    <x v="8"/>
    <x v="4"/>
    <x v="31"/>
    <x v="95"/>
    <x v="36"/>
    <x v="34"/>
  </r>
  <r>
    <x v="13"/>
    <x v="60"/>
    <x v="1"/>
    <x v="193"/>
    <x v="2"/>
    <x v="17"/>
    <x v="111"/>
    <x v="22"/>
    <x v="14"/>
    <x v="1"/>
    <x v="3"/>
    <x v="3"/>
    <x v="4"/>
    <x v="127"/>
    <x v="4"/>
    <x v="82"/>
    <x v="75"/>
    <x v="113"/>
    <x v="121"/>
    <x v="93"/>
    <x v="48"/>
    <x v="16"/>
    <x v="5"/>
    <x v="1"/>
    <x v="1"/>
    <x v="0"/>
    <x v="270"/>
    <x v="1"/>
    <x v="2"/>
    <x v="2"/>
    <x v="2"/>
    <x v="2"/>
    <x v="1"/>
    <x v="24"/>
    <x v="3"/>
    <x v="2"/>
    <x v="5"/>
    <x v="26"/>
    <x v="111"/>
    <x v="20"/>
    <x v="4"/>
    <x v="33"/>
    <x v="95"/>
    <x v="134"/>
    <x v="39"/>
  </r>
  <r>
    <x v="13"/>
    <x v="63"/>
    <x v="1"/>
    <x v="184"/>
    <x v="2"/>
    <x v="17"/>
    <x v="111"/>
    <x v="1"/>
    <x v="26"/>
    <x v="1"/>
    <x v="3"/>
    <x v="3"/>
    <x v="4"/>
    <x v="127"/>
    <x v="4"/>
    <x v="82"/>
    <x v="75"/>
    <x v="113"/>
    <x v="121"/>
    <x v="93"/>
    <x v="48"/>
    <x v="16"/>
    <x v="5"/>
    <x v="1"/>
    <x v="1"/>
    <x v="0"/>
    <x v="270"/>
    <x v="1"/>
    <x v="2"/>
    <x v="2"/>
    <x v="2"/>
    <x v="2"/>
    <x v="1"/>
    <x v="7"/>
    <x v="3"/>
    <x v="6"/>
    <x v="5"/>
    <x v="26"/>
    <x v="111"/>
    <x v="1"/>
    <x v="4"/>
    <x v="34"/>
    <x v="94"/>
    <x v="134"/>
    <x v="38"/>
  </r>
  <r>
    <x v="13"/>
    <x v="68"/>
    <x v="1"/>
    <x v="211"/>
    <x v="2"/>
    <x v="17"/>
    <x v="111"/>
    <x v="23"/>
    <x v="26"/>
    <x v="1"/>
    <x v="3"/>
    <x v="3"/>
    <x v="4"/>
    <x v="127"/>
    <x v="4"/>
    <x v="82"/>
    <x v="75"/>
    <x v="113"/>
    <x v="121"/>
    <x v="93"/>
    <x v="48"/>
    <x v="16"/>
    <x v="5"/>
    <x v="1"/>
    <x v="1"/>
    <x v="0"/>
    <x v="270"/>
    <x v="1"/>
    <x v="2"/>
    <x v="2"/>
    <x v="2"/>
    <x v="2"/>
    <x v="1"/>
    <x v="42"/>
    <x v="3"/>
    <x v="6"/>
    <x v="5"/>
    <x v="15"/>
    <x v="111"/>
    <x v="21"/>
    <x v="4"/>
    <x v="37"/>
    <x v="94"/>
    <x v="134"/>
    <x v="35"/>
  </r>
  <r>
    <x v="13"/>
    <x v="72"/>
    <x v="1"/>
    <x v="365"/>
    <x v="2"/>
    <x v="17"/>
    <x v="93"/>
    <x v="14"/>
    <x v="26"/>
    <x v="1"/>
    <x v="1"/>
    <x v="1"/>
    <x v="3"/>
    <x v="109"/>
    <x v="4"/>
    <x v="68"/>
    <x v="61"/>
    <x v="95"/>
    <x v="101"/>
    <x v="93"/>
    <x v="48"/>
    <x v="16"/>
    <x v="5"/>
    <x v="1"/>
    <x v="1"/>
    <x v="0"/>
    <x v="270"/>
    <x v="1"/>
    <x v="2"/>
    <x v="2"/>
    <x v="2"/>
    <x v="2"/>
    <x v="1"/>
    <x v="60"/>
    <x v="18"/>
    <x v="12"/>
    <x v="9"/>
    <x v="26"/>
    <x v="96"/>
    <x v="43"/>
    <x v="3"/>
    <x v="75"/>
    <x v="170"/>
    <x v="121"/>
    <x v="74"/>
  </r>
  <r>
    <x v="17"/>
    <x v="75"/>
    <x v="1"/>
    <x v="221"/>
    <x v="2"/>
    <x v="17"/>
    <x v="97"/>
    <x v="35"/>
    <x v="1"/>
    <x v="1"/>
    <x v="1"/>
    <x v="1"/>
    <x v="3"/>
    <x v="111"/>
    <x v="4"/>
    <x v="70"/>
    <x v="63"/>
    <x v="99"/>
    <x v="107"/>
    <x v="82"/>
    <x v="48"/>
    <x v="16"/>
    <x v="5"/>
    <x v="1"/>
    <x v="2"/>
    <x v="1"/>
    <x v="168"/>
    <x v="1"/>
    <x v="2"/>
    <x v="2"/>
    <x v="2"/>
    <x v="2"/>
    <x v="1"/>
    <x v="60"/>
    <x v="18"/>
    <x v="12"/>
    <x v="9"/>
    <x v="26"/>
    <x v="100"/>
    <x v="30"/>
    <x v="3"/>
    <x v="75"/>
    <x v="170"/>
    <x v="36"/>
    <x v="74"/>
  </r>
  <r>
    <x v="18"/>
    <x v="78"/>
    <x v="1"/>
    <x v="373"/>
    <x v="2"/>
    <x v="17"/>
    <x v="101"/>
    <x v="21"/>
    <x v="12"/>
    <x v="1"/>
    <x v="1"/>
    <x v="1"/>
    <x v="3"/>
    <x v="118"/>
    <x v="3"/>
    <x v="76"/>
    <x v="69"/>
    <x v="103"/>
    <x v="111"/>
    <x v="85"/>
    <x v="42"/>
    <x v="16"/>
    <x v="5"/>
    <x v="1"/>
    <x v="2"/>
    <x v="2"/>
    <x v="64"/>
    <x v="1"/>
    <x v="2"/>
    <x v="2"/>
    <x v="2"/>
    <x v="2"/>
    <x v="1"/>
    <x v="60"/>
    <x v="18"/>
    <x v="12"/>
    <x v="9"/>
    <x v="26"/>
    <x v="104"/>
    <x v="19"/>
    <x v="3"/>
    <x v="75"/>
    <x v="170"/>
    <x v="134"/>
    <x v="74"/>
  </r>
  <r>
    <x v="21"/>
    <x v="83"/>
    <x v="1"/>
    <x v="284"/>
    <x v="2"/>
    <x v="17"/>
    <x v="111"/>
    <x v="59"/>
    <x v="26"/>
    <x v="1"/>
    <x v="3"/>
    <x v="3"/>
    <x v="4"/>
    <x v="127"/>
    <x v="4"/>
    <x v="82"/>
    <x v="75"/>
    <x v="113"/>
    <x v="121"/>
    <x v="93"/>
    <x v="48"/>
    <x v="16"/>
    <x v="5"/>
    <x v="1"/>
    <x v="1"/>
    <x v="0"/>
    <x v="270"/>
    <x v="1"/>
    <x v="2"/>
    <x v="2"/>
    <x v="2"/>
    <x v="2"/>
    <x v="1"/>
    <x v="5"/>
    <x v="12"/>
    <x v="3"/>
    <x v="4"/>
    <x v="5"/>
    <x v="101"/>
    <x v="51"/>
    <x v="4"/>
    <x v="40"/>
    <x v="93"/>
    <x v="134"/>
    <x v="12"/>
  </r>
  <r>
    <x v="21"/>
    <x v="96"/>
    <x v="1"/>
    <x v="303"/>
    <x v="2"/>
    <x v="17"/>
    <x v="93"/>
    <x v="19"/>
    <x v="26"/>
    <x v="1"/>
    <x v="1"/>
    <x v="1"/>
    <x v="3"/>
    <x v="122"/>
    <x v="4"/>
    <x v="77"/>
    <x v="70"/>
    <x v="95"/>
    <x v="101"/>
    <x v="93"/>
    <x v="48"/>
    <x v="16"/>
    <x v="5"/>
    <x v="1"/>
    <x v="1"/>
    <x v="0"/>
    <x v="270"/>
    <x v="1"/>
    <x v="2"/>
    <x v="2"/>
    <x v="2"/>
    <x v="2"/>
    <x v="1"/>
    <x v="14"/>
    <x v="12"/>
    <x v="3"/>
    <x v="4"/>
    <x v="26"/>
    <x v="96"/>
    <x v="17"/>
    <x v="3"/>
    <x v="44"/>
    <x v="170"/>
    <x v="36"/>
    <x v="30"/>
  </r>
  <r>
    <x v="23"/>
    <x v="105"/>
    <x v="1"/>
    <x v="30"/>
    <x v="2"/>
    <x v="17"/>
    <x v="96"/>
    <x v="69"/>
    <x v="14"/>
    <x v="1"/>
    <x v="1"/>
    <x v="1"/>
    <x v="3"/>
    <x v="120"/>
    <x v="4"/>
    <x v="76"/>
    <x v="69"/>
    <x v="98"/>
    <x v="104"/>
    <x v="93"/>
    <x v="48"/>
    <x v="16"/>
    <x v="5"/>
    <x v="1"/>
    <x v="1"/>
    <x v="0"/>
    <x v="270"/>
    <x v="1"/>
    <x v="2"/>
    <x v="2"/>
    <x v="2"/>
    <x v="2"/>
    <x v="1"/>
    <x v="41"/>
    <x v="8"/>
    <x v="11"/>
    <x v="4"/>
    <x v="23"/>
    <x v="98"/>
    <x v="60"/>
    <x v="3"/>
    <x v="51"/>
    <x v="170"/>
    <x v="50"/>
    <x v="18"/>
  </r>
  <r>
    <x v="23"/>
    <x v="106"/>
    <x v="1"/>
    <x v="226"/>
    <x v="2"/>
    <x v="17"/>
    <x v="96"/>
    <x v="50"/>
    <x v="26"/>
    <x v="1"/>
    <x v="1"/>
    <x v="1"/>
    <x v="3"/>
    <x v="114"/>
    <x v="4"/>
    <x v="72"/>
    <x v="65"/>
    <x v="98"/>
    <x v="104"/>
    <x v="93"/>
    <x v="48"/>
    <x v="16"/>
    <x v="5"/>
    <x v="1"/>
    <x v="1"/>
    <x v="0"/>
    <x v="270"/>
    <x v="1"/>
    <x v="2"/>
    <x v="2"/>
    <x v="2"/>
    <x v="2"/>
    <x v="1"/>
    <x v="37"/>
    <x v="8"/>
    <x v="11"/>
    <x v="4"/>
    <x v="26"/>
    <x v="111"/>
    <x v="42"/>
    <x v="4"/>
    <x v="52"/>
    <x v="95"/>
    <x v="36"/>
    <x v="19"/>
  </r>
  <r>
    <x v="23"/>
    <x v="108"/>
    <x v="1"/>
    <x v="148"/>
    <x v="2"/>
    <x v="17"/>
    <x v="100"/>
    <x v="50"/>
    <x v="26"/>
    <x v="1"/>
    <x v="1"/>
    <x v="1"/>
    <x v="3"/>
    <x v="114"/>
    <x v="4"/>
    <x v="72"/>
    <x v="65"/>
    <x v="102"/>
    <x v="108"/>
    <x v="93"/>
    <x v="48"/>
    <x v="16"/>
    <x v="5"/>
    <x v="1"/>
    <x v="1"/>
    <x v="0"/>
    <x v="270"/>
    <x v="1"/>
    <x v="2"/>
    <x v="2"/>
    <x v="2"/>
    <x v="2"/>
    <x v="1"/>
    <x v="47"/>
    <x v="8"/>
    <x v="11"/>
    <x v="4"/>
    <x v="26"/>
    <x v="103"/>
    <x v="42"/>
    <x v="3"/>
    <x v="53"/>
    <x v="170"/>
    <x v="50"/>
    <x v="21"/>
  </r>
  <r>
    <x v="27"/>
    <x v="130"/>
    <x v="1"/>
    <x v="89"/>
    <x v="2"/>
    <x v="17"/>
    <x v="102"/>
    <x v="62"/>
    <x v="26"/>
    <x v="1"/>
    <x v="1"/>
    <x v="1"/>
    <x v="3"/>
    <x v="118"/>
    <x v="3"/>
    <x v="76"/>
    <x v="69"/>
    <x v="104"/>
    <x v="111"/>
    <x v="86"/>
    <x v="48"/>
    <x v="16"/>
    <x v="5"/>
    <x v="1"/>
    <x v="2"/>
    <x v="1"/>
    <x v="114"/>
    <x v="1"/>
    <x v="2"/>
    <x v="2"/>
    <x v="2"/>
    <x v="2"/>
    <x v="1"/>
    <x v="59"/>
    <x v="15"/>
    <x v="9"/>
    <x v="8"/>
    <x v="26"/>
    <x v="105"/>
    <x v="43"/>
    <x v="3"/>
    <x v="59"/>
    <x v="170"/>
    <x v="134"/>
    <x v="41"/>
  </r>
  <r>
    <x v="27"/>
    <x v="132"/>
    <x v="1"/>
    <x v="272"/>
    <x v="2"/>
    <x v="17"/>
    <x v="94"/>
    <x v="5"/>
    <x v="26"/>
    <x v="0"/>
    <x v="1"/>
    <x v="1"/>
    <x v="3"/>
    <x v="121"/>
    <x v="4"/>
    <x v="77"/>
    <x v="70"/>
    <x v="96"/>
    <x v="102"/>
    <x v="93"/>
    <x v="48"/>
    <x v="16"/>
    <x v="5"/>
    <x v="1"/>
    <x v="1"/>
    <x v="0"/>
    <x v="270"/>
    <x v="1"/>
    <x v="2"/>
    <x v="2"/>
    <x v="2"/>
    <x v="2"/>
    <x v="1"/>
    <x v="31"/>
    <x v="15"/>
    <x v="12"/>
    <x v="8"/>
    <x v="12"/>
    <x v="97"/>
    <x v="5"/>
    <x v="3"/>
    <x v="60"/>
    <x v="170"/>
    <x v="36"/>
    <x v="20"/>
  </r>
  <r>
    <x v="27"/>
    <x v="134"/>
    <x v="1"/>
    <x v="256"/>
    <x v="2"/>
    <x v="17"/>
    <x v="101"/>
    <x v="63"/>
    <x v="26"/>
    <x v="1"/>
    <x v="1"/>
    <x v="1"/>
    <x v="3"/>
    <x v="120"/>
    <x v="4"/>
    <x v="76"/>
    <x v="69"/>
    <x v="103"/>
    <x v="109"/>
    <x v="93"/>
    <x v="48"/>
    <x v="16"/>
    <x v="5"/>
    <x v="1"/>
    <x v="1"/>
    <x v="0"/>
    <x v="270"/>
    <x v="1"/>
    <x v="2"/>
    <x v="2"/>
    <x v="2"/>
    <x v="2"/>
    <x v="0"/>
    <x v="50"/>
    <x v="15"/>
    <x v="8"/>
    <x v="8"/>
    <x v="26"/>
    <x v="104"/>
    <x v="54"/>
    <x v="3"/>
    <x v="62"/>
    <x v="170"/>
    <x v="134"/>
    <x v="24"/>
  </r>
  <r>
    <x v="29"/>
    <x v="137"/>
    <x v="1"/>
    <x v="113"/>
    <x v="2"/>
    <x v="17"/>
    <x v="95"/>
    <x v="53"/>
    <x v="26"/>
    <x v="1"/>
    <x v="1"/>
    <x v="1"/>
    <x v="3"/>
    <x v="121"/>
    <x v="4"/>
    <x v="76"/>
    <x v="69"/>
    <x v="97"/>
    <x v="111"/>
    <x v="84"/>
    <x v="42"/>
    <x v="16"/>
    <x v="5"/>
    <x v="1"/>
    <x v="2"/>
    <x v="2"/>
    <x v="20"/>
    <x v="1"/>
    <x v="2"/>
    <x v="2"/>
    <x v="2"/>
    <x v="2"/>
    <x v="1"/>
    <x v="55"/>
    <x v="11"/>
    <x v="12"/>
    <x v="5"/>
    <x v="17"/>
    <x v="98"/>
    <x v="43"/>
    <x v="3"/>
    <x v="65"/>
    <x v="170"/>
    <x v="36"/>
    <x v="47"/>
  </r>
  <r>
    <x v="34"/>
    <x v="142"/>
    <x v="1"/>
    <x v="375"/>
    <x v="2"/>
    <x v="17"/>
    <x v="111"/>
    <x v="21"/>
    <x v="2"/>
    <x v="1"/>
    <x v="3"/>
    <x v="3"/>
    <x v="4"/>
    <x v="127"/>
    <x v="4"/>
    <x v="82"/>
    <x v="75"/>
    <x v="113"/>
    <x v="121"/>
    <x v="93"/>
    <x v="48"/>
    <x v="16"/>
    <x v="5"/>
    <x v="1"/>
    <x v="1"/>
    <x v="0"/>
    <x v="270"/>
    <x v="1"/>
    <x v="2"/>
    <x v="2"/>
    <x v="2"/>
    <x v="2"/>
    <x v="1"/>
    <x v="60"/>
    <x v="18"/>
    <x v="12"/>
    <x v="9"/>
    <x v="26"/>
    <x v="105"/>
    <x v="19"/>
    <x v="6"/>
    <x v="75"/>
    <x v="4"/>
    <x v="134"/>
    <x v="74"/>
  </r>
  <r>
    <x v="37"/>
    <x v="161"/>
    <x v="1"/>
    <x v="14"/>
    <x v="2"/>
    <x v="17"/>
    <x v="99"/>
    <x v="15"/>
    <x v="26"/>
    <x v="1"/>
    <x v="1"/>
    <x v="1"/>
    <x v="3"/>
    <x v="114"/>
    <x v="4"/>
    <x v="72"/>
    <x v="65"/>
    <x v="101"/>
    <x v="110"/>
    <x v="84"/>
    <x v="41"/>
    <x v="16"/>
    <x v="5"/>
    <x v="1"/>
    <x v="2"/>
    <x v="2"/>
    <x v="9"/>
    <x v="1"/>
    <x v="2"/>
    <x v="2"/>
    <x v="2"/>
    <x v="2"/>
    <x v="1"/>
    <x v="60"/>
    <x v="18"/>
    <x v="12"/>
    <x v="9"/>
    <x v="26"/>
    <x v="115"/>
    <x v="68"/>
    <x v="6"/>
    <x v="75"/>
    <x v="170"/>
    <x v="20"/>
    <x v="74"/>
  </r>
  <r>
    <x v="37"/>
    <x v="157"/>
    <x v="1"/>
    <x v="103"/>
    <x v="2"/>
    <x v="17"/>
    <x v="99"/>
    <x v="44"/>
    <x v="26"/>
    <x v="1"/>
    <x v="1"/>
    <x v="1"/>
    <x v="3"/>
    <x v="116"/>
    <x v="4"/>
    <x v="72"/>
    <x v="65"/>
    <x v="101"/>
    <x v="111"/>
    <x v="86"/>
    <x v="48"/>
    <x v="16"/>
    <x v="5"/>
    <x v="1"/>
    <x v="2"/>
    <x v="1"/>
    <x v="8"/>
    <x v="1"/>
    <x v="2"/>
    <x v="2"/>
    <x v="2"/>
    <x v="2"/>
    <x v="1"/>
    <x v="60"/>
    <x v="18"/>
    <x v="12"/>
    <x v="9"/>
    <x v="26"/>
    <x v="97"/>
    <x v="37"/>
    <x v="6"/>
    <x v="75"/>
    <x v="170"/>
    <x v="36"/>
    <x v="74"/>
  </r>
  <r>
    <x v="37"/>
    <x v="161"/>
    <x v="12"/>
    <x v="14"/>
    <x v="2"/>
    <x v="17"/>
    <x v="98"/>
    <x v="15"/>
    <x v="26"/>
    <x v="1"/>
    <x v="1"/>
    <x v="1"/>
    <x v="3"/>
    <x v="127"/>
    <x v="4"/>
    <x v="82"/>
    <x v="75"/>
    <x v="100"/>
    <x v="108"/>
    <x v="82"/>
    <x v="39"/>
    <x v="16"/>
    <x v="5"/>
    <x v="1"/>
    <x v="2"/>
    <x v="2"/>
    <x v="37"/>
    <x v="1"/>
    <x v="2"/>
    <x v="2"/>
    <x v="2"/>
    <x v="2"/>
    <x v="1"/>
    <x v="60"/>
    <x v="18"/>
    <x v="12"/>
    <x v="9"/>
    <x v="26"/>
    <x v="115"/>
    <x v="68"/>
    <x v="6"/>
    <x v="75"/>
    <x v="170"/>
    <x v="134"/>
    <x v="74"/>
  </r>
  <r>
    <x v="37"/>
    <x v="159"/>
    <x v="13"/>
    <x v="336"/>
    <x v="2"/>
    <x v="17"/>
    <x v="93"/>
    <x v="11"/>
    <x v="26"/>
    <x v="1"/>
    <x v="1"/>
    <x v="1"/>
    <x v="3"/>
    <x v="106"/>
    <x v="4"/>
    <x v="68"/>
    <x v="61"/>
    <x v="95"/>
    <x v="101"/>
    <x v="93"/>
    <x v="48"/>
    <x v="16"/>
    <x v="5"/>
    <x v="1"/>
    <x v="1"/>
    <x v="0"/>
    <x v="270"/>
    <x v="1"/>
    <x v="2"/>
    <x v="2"/>
    <x v="2"/>
    <x v="2"/>
    <x v="1"/>
    <x v="60"/>
    <x v="18"/>
    <x v="12"/>
    <x v="9"/>
    <x v="26"/>
    <x v="94"/>
    <x v="11"/>
    <x v="6"/>
    <x v="75"/>
    <x v="170"/>
    <x v="36"/>
    <x v="74"/>
  </r>
  <r>
    <x v="37"/>
    <x v="151"/>
    <x v="1"/>
    <x v="266"/>
    <x v="2"/>
    <x v="17"/>
    <x v="100"/>
    <x v="54"/>
    <x v="26"/>
    <x v="1"/>
    <x v="1"/>
    <x v="1"/>
    <x v="3"/>
    <x v="115"/>
    <x v="3"/>
    <x v="72"/>
    <x v="65"/>
    <x v="102"/>
    <x v="108"/>
    <x v="93"/>
    <x v="48"/>
    <x v="16"/>
    <x v="5"/>
    <x v="1"/>
    <x v="1"/>
    <x v="0"/>
    <x v="270"/>
    <x v="1"/>
    <x v="2"/>
    <x v="2"/>
    <x v="2"/>
    <x v="2"/>
    <x v="1"/>
    <x v="28"/>
    <x v="14"/>
    <x v="12"/>
    <x v="5"/>
    <x v="26"/>
    <x v="103"/>
    <x v="43"/>
    <x v="3"/>
    <x v="71"/>
    <x v="170"/>
    <x v="22"/>
    <x v="60"/>
  </r>
  <r>
    <x v="13"/>
    <x v="68"/>
    <x v="12"/>
    <x v="98"/>
    <x v="2"/>
    <x v="17"/>
    <x v="98"/>
    <x v="50"/>
    <x v="26"/>
    <x v="1"/>
    <x v="1"/>
    <x v="1"/>
    <x v="3"/>
    <x v="127"/>
    <x v="4"/>
    <x v="82"/>
    <x v="75"/>
    <x v="100"/>
    <x v="108"/>
    <x v="83"/>
    <x v="48"/>
    <x v="16"/>
    <x v="5"/>
    <x v="1"/>
    <x v="2"/>
    <x v="5"/>
    <x v="160"/>
    <x v="1"/>
    <x v="2"/>
    <x v="2"/>
    <x v="2"/>
    <x v="2"/>
    <x v="1"/>
    <x v="60"/>
    <x v="18"/>
    <x v="12"/>
    <x v="9"/>
    <x v="26"/>
    <x v="115"/>
    <x v="68"/>
    <x v="6"/>
    <x v="75"/>
    <x v="170"/>
    <x v="134"/>
    <x v="74"/>
  </r>
  <r>
    <x v="37"/>
    <x v="153"/>
    <x v="1"/>
    <x v="47"/>
    <x v="2"/>
    <x v="17"/>
    <x v="102"/>
    <x v="41"/>
    <x v="26"/>
    <x v="1"/>
    <x v="1"/>
    <x v="1"/>
    <x v="3"/>
    <x v="114"/>
    <x v="4"/>
    <x v="72"/>
    <x v="65"/>
    <x v="104"/>
    <x v="110"/>
    <x v="93"/>
    <x v="48"/>
    <x v="16"/>
    <x v="5"/>
    <x v="1"/>
    <x v="1"/>
    <x v="0"/>
    <x v="270"/>
    <x v="1"/>
    <x v="2"/>
    <x v="2"/>
    <x v="2"/>
    <x v="2"/>
    <x v="1"/>
    <x v="28"/>
    <x v="14"/>
    <x v="12"/>
    <x v="5"/>
    <x v="26"/>
    <x v="100"/>
    <x v="43"/>
    <x v="3"/>
    <x v="71"/>
    <x v="170"/>
    <x v="36"/>
    <x v="52"/>
  </r>
  <r>
    <x v="37"/>
    <x v="160"/>
    <x v="1"/>
    <x v="46"/>
    <x v="2"/>
    <x v="17"/>
    <x v="111"/>
    <x v="77"/>
    <x v="26"/>
    <x v="1"/>
    <x v="3"/>
    <x v="3"/>
    <x v="4"/>
    <x v="127"/>
    <x v="4"/>
    <x v="82"/>
    <x v="75"/>
    <x v="113"/>
    <x v="121"/>
    <x v="93"/>
    <x v="48"/>
    <x v="16"/>
    <x v="5"/>
    <x v="1"/>
    <x v="1"/>
    <x v="0"/>
    <x v="270"/>
    <x v="1"/>
    <x v="2"/>
    <x v="2"/>
    <x v="2"/>
    <x v="2"/>
    <x v="1"/>
    <x v="60"/>
    <x v="18"/>
    <x v="12"/>
    <x v="9"/>
    <x v="26"/>
    <x v="111"/>
    <x v="43"/>
    <x v="6"/>
    <x v="75"/>
    <x v="5"/>
    <x v="134"/>
    <x v="74"/>
  </r>
  <r>
    <x v="13"/>
    <x v="53"/>
    <x v="2"/>
    <x v="133"/>
    <x v="0"/>
    <x v="17"/>
    <x v="99"/>
    <x v="8"/>
    <x v="14"/>
    <x v="1"/>
    <x v="1"/>
    <x v="1"/>
    <x v="3"/>
    <x v="117"/>
    <x v="4"/>
    <x v="76"/>
    <x v="69"/>
    <x v="101"/>
    <x v="110"/>
    <x v="85"/>
    <x v="48"/>
    <x v="16"/>
    <x v="5"/>
    <x v="1"/>
    <x v="2"/>
    <x v="1"/>
    <x v="39"/>
    <x v="1"/>
    <x v="2"/>
    <x v="2"/>
    <x v="2"/>
    <x v="2"/>
    <x v="1"/>
    <x v="16"/>
    <x v="3"/>
    <x v="1"/>
    <x v="5"/>
    <x v="26"/>
    <x v="111"/>
    <x v="8"/>
    <x v="4"/>
    <x v="31"/>
    <x v="95"/>
    <x v="36"/>
    <x v="34"/>
  </r>
  <r>
    <x v="13"/>
    <x v="63"/>
    <x v="12"/>
    <x v="63"/>
    <x v="2"/>
    <x v="17"/>
    <x v="107"/>
    <x v="1"/>
    <x v="26"/>
    <x v="1"/>
    <x v="1"/>
    <x v="1"/>
    <x v="3"/>
    <x v="127"/>
    <x v="4"/>
    <x v="82"/>
    <x v="75"/>
    <x v="109"/>
    <x v="115"/>
    <x v="93"/>
    <x v="48"/>
    <x v="16"/>
    <x v="5"/>
    <x v="1"/>
    <x v="1"/>
    <x v="0"/>
    <x v="270"/>
    <x v="1"/>
    <x v="2"/>
    <x v="2"/>
    <x v="2"/>
    <x v="2"/>
    <x v="1"/>
    <x v="60"/>
    <x v="18"/>
    <x v="12"/>
    <x v="9"/>
    <x v="26"/>
    <x v="115"/>
    <x v="0"/>
    <x v="6"/>
    <x v="75"/>
    <x v="26"/>
    <x v="134"/>
    <x v="74"/>
  </r>
  <r>
    <x v="40"/>
    <x v="165"/>
    <x v="11"/>
    <x v="31"/>
    <x v="2"/>
    <x v="17"/>
    <x v="95"/>
    <x v="66"/>
    <x v="14"/>
    <x v="1"/>
    <x v="1"/>
    <x v="1"/>
    <x v="1"/>
    <x v="125"/>
    <x v="1"/>
    <x v="80"/>
    <x v="73"/>
    <x v="97"/>
    <x v="108"/>
    <x v="83"/>
    <x v="48"/>
    <x v="16"/>
    <x v="5"/>
    <x v="1"/>
    <x v="2"/>
    <x v="5"/>
    <x v="225"/>
    <x v="1"/>
    <x v="2"/>
    <x v="2"/>
    <x v="2"/>
    <x v="2"/>
    <x v="1"/>
    <x v="60"/>
    <x v="18"/>
    <x v="12"/>
    <x v="9"/>
    <x v="26"/>
    <x v="115"/>
    <x v="68"/>
    <x v="6"/>
    <x v="75"/>
    <x v="28"/>
    <x v="134"/>
    <x v="74"/>
  </r>
  <r>
    <x v="13"/>
    <x v="63"/>
    <x v="2"/>
    <x v="64"/>
    <x v="0"/>
    <x v="17"/>
    <x v="111"/>
    <x v="1"/>
    <x v="14"/>
    <x v="1"/>
    <x v="3"/>
    <x v="3"/>
    <x v="4"/>
    <x v="127"/>
    <x v="4"/>
    <x v="82"/>
    <x v="75"/>
    <x v="113"/>
    <x v="121"/>
    <x v="93"/>
    <x v="48"/>
    <x v="16"/>
    <x v="5"/>
    <x v="1"/>
    <x v="1"/>
    <x v="0"/>
    <x v="270"/>
    <x v="1"/>
    <x v="2"/>
    <x v="2"/>
    <x v="2"/>
    <x v="2"/>
    <x v="1"/>
    <x v="7"/>
    <x v="3"/>
    <x v="6"/>
    <x v="5"/>
    <x v="26"/>
    <x v="111"/>
    <x v="1"/>
    <x v="4"/>
    <x v="34"/>
    <x v="94"/>
    <x v="134"/>
    <x v="38"/>
  </r>
  <r>
    <x v="21"/>
    <x v="96"/>
    <x v="2"/>
    <x v="123"/>
    <x v="0"/>
    <x v="17"/>
    <x v="105"/>
    <x v="19"/>
    <x v="26"/>
    <x v="1"/>
    <x v="1"/>
    <x v="1"/>
    <x v="3"/>
    <x v="122"/>
    <x v="4"/>
    <x v="77"/>
    <x v="70"/>
    <x v="107"/>
    <x v="113"/>
    <x v="93"/>
    <x v="48"/>
    <x v="16"/>
    <x v="5"/>
    <x v="1"/>
    <x v="1"/>
    <x v="0"/>
    <x v="270"/>
    <x v="1"/>
    <x v="2"/>
    <x v="2"/>
    <x v="2"/>
    <x v="2"/>
    <x v="1"/>
    <x v="14"/>
    <x v="12"/>
    <x v="3"/>
    <x v="4"/>
    <x v="26"/>
    <x v="107"/>
    <x v="17"/>
    <x v="3"/>
    <x v="44"/>
    <x v="170"/>
    <x v="36"/>
    <x v="31"/>
  </r>
  <r>
    <x v="1"/>
    <x v="10"/>
    <x v="4"/>
    <x v="234"/>
    <x v="2"/>
    <x v="17"/>
    <x v="111"/>
    <x v="46"/>
    <x v="26"/>
    <x v="1"/>
    <x v="3"/>
    <x v="3"/>
    <x v="4"/>
    <x v="127"/>
    <x v="4"/>
    <x v="82"/>
    <x v="75"/>
    <x v="113"/>
    <x v="121"/>
    <x v="93"/>
    <x v="48"/>
    <x v="16"/>
    <x v="5"/>
    <x v="1"/>
    <x v="1"/>
    <x v="0"/>
    <x v="270"/>
    <x v="1"/>
    <x v="2"/>
    <x v="2"/>
    <x v="2"/>
    <x v="2"/>
    <x v="1"/>
    <x v="60"/>
    <x v="18"/>
    <x v="12"/>
    <x v="9"/>
    <x v="26"/>
    <x v="95"/>
    <x v="39"/>
    <x v="4"/>
    <x v="75"/>
    <x v="93"/>
    <x v="134"/>
    <x v="74"/>
  </r>
  <r>
    <x v="1"/>
    <x v="10"/>
    <x v="3"/>
    <x v="0"/>
    <x v="2"/>
    <x v="17"/>
    <x v="111"/>
    <x v="46"/>
    <x v="26"/>
    <x v="1"/>
    <x v="3"/>
    <x v="3"/>
    <x v="4"/>
    <x v="127"/>
    <x v="4"/>
    <x v="82"/>
    <x v="75"/>
    <x v="113"/>
    <x v="121"/>
    <x v="93"/>
    <x v="48"/>
    <x v="16"/>
    <x v="5"/>
    <x v="1"/>
    <x v="1"/>
    <x v="0"/>
    <x v="270"/>
    <x v="1"/>
    <x v="2"/>
    <x v="2"/>
    <x v="2"/>
    <x v="2"/>
    <x v="1"/>
    <x v="60"/>
    <x v="18"/>
    <x v="12"/>
    <x v="9"/>
    <x v="26"/>
    <x v="97"/>
    <x v="39"/>
    <x v="4"/>
    <x v="75"/>
    <x v="93"/>
    <x v="134"/>
    <x v="74"/>
  </r>
  <r>
    <x v="1"/>
    <x v="11"/>
    <x v="19"/>
    <x v="54"/>
    <x v="2"/>
    <x v="17"/>
    <x v="113"/>
    <x v="75"/>
    <x v="26"/>
    <x v="1"/>
    <x v="3"/>
    <x v="3"/>
    <x v="4"/>
    <x v="127"/>
    <x v="4"/>
    <x v="82"/>
    <x v="75"/>
    <x v="115"/>
    <x v="123"/>
    <x v="93"/>
    <x v="48"/>
    <x v="16"/>
    <x v="5"/>
    <x v="1"/>
    <x v="1"/>
    <x v="0"/>
    <x v="270"/>
    <x v="1"/>
    <x v="2"/>
    <x v="2"/>
    <x v="2"/>
    <x v="1"/>
    <x v="1"/>
    <x v="60"/>
    <x v="18"/>
    <x v="12"/>
    <x v="9"/>
    <x v="26"/>
    <x v="114"/>
    <x v="66"/>
    <x v="6"/>
    <x v="75"/>
    <x v="166"/>
    <x v="134"/>
    <x v="74"/>
  </r>
  <r>
    <x v="10"/>
    <x v="43"/>
    <x v="17"/>
    <x v="381"/>
    <x v="2"/>
    <x v="17"/>
    <x v="109"/>
    <x v="56"/>
    <x v="26"/>
    <x v="1"/>
    <x v="1"/>
    <x v="1"/>
    <x v="3"/>
    <x v="125"/>
    <x v="1"/>
    <x v="80"/>
    <x v="73"/>
    <x v="111"/>
    <x v="119"/>
    <x v="93"/>
    <x v="48"/>
    <x v="16"/>
    <x v="5"/>
    <x v="1"/>
    <x v="4"/>
    <x v="5"/>
    <x v="270"/>
    <x v="1"/>
    <x v="2"/>
    <x v="2"/>
    <x v="2"/>
    <x v="2"/>
    <x v="1"/>
    <x v="60"/>
    <x v="18"/>
    <x v="12"/>
    <x v="9"/>
    <x v="26"/>
    <x v="115"/>
    <x v="68"/>
    <x v="6"/>
    <x v="75"/>
    <x v="170"/>
    <x v="134"/>
    <x v="74"/>
  </r>
  <r>
    <x v="10"/>
    <x v="43"/>
    <x v="3"/>
    <x v="359"/>
    <x v="2"/>
    <x v="17"/>
    <x v="104"/>
    <x v="30"/>
    <x v="19"/>
    <x v="1"/>
    <x v="1"/>
    <x v="1"/>
    <x v="3"/>
    <x v="117"/>
    <x v="4"/>
    <x v="77"/>
    <x v="70"/>
    <x v="106"/>
    <x v="112"/>
    <x v="93"/>
    <x v="48"/>
    <x v="16"/>
    <x v="5"/>
    <x v="1"/>
    <x v="1"/>
    <x v="0"/>
    <x v="270"/>
    <x v="1"/>
    <x v="2"/>
    <x v="2"/>
    <x v="2"/>
    <x v="2"/>
    <x v="1"/>
    <x v="60"/>
    <x v="18"/>
    <x v="12"/>
    <x v="9"/>
    <x v="26"/>
    <x v="105"/>
    <x v="26"/>
    <x v="3"/>
    <x v="75"/>
    <x v="170"/>
    <x v="36"/>
    <x v="74"/>
  </r>
  <r>
    <x v="13"/>
    <x v="54"/>
    <x v="3"/>
    <x v="205"/>
    <x v="4"/>
    <x v="17"/>
    <x v="105"/>
    <x v="77"/>
    <x v="26"/>
    <x v="1"/>
    <x v="1"/>
    <x v="1"/>
    <x v="3"/>
    <x v="118"/>
    <x v="4"/>
    <x v="74"/>
    <x v="67"/>
    <x v="107"/>
    <x v="113"/>
    <x v="93"/>
    <x v="48"/>
    <x v="16"/>
    <x v="5"/>
    <x v="1"/>
    <x v="1"/>
    <x v="0"/>
    <x v="270"/>
    <x v="1"/>
    <x v="2"/>
    <x v="2"/>
    <x v="2"/>
    <x v="2"/>
    <x v="1"/>
    <x v="16"/>
    <x v="3"/>
    <x v="1"/>
    <x v="5"/>
    <x v="26"/>
    <x v="107"/>
    <x v="47"/>
    <x v="3"/>
    <x v="31"/>
    <x v="170"/>
    <x v="134"/>
    <x v="34"/>
  </r>
  <r>
    <x v="13"/>
    <x v="60"/>
    <x v="3"/>
    <x v="387"/>
    <x v="2"/>
    <x v="17"/>
    <x v="111"/>
    <x v="72"/>
    <x v="15"/>
    <x v="1"/>
    <x v="3"/>
    <x v="3"/>
    <x v="4"/>
    <x v="127"/>
    <x v="4"/>
    <x v="82"/>
    <x v="75"/>
    <x v="113"/>
    <x v="121"/>
    <x v="93"/>
    <x v="48"/>
    <x v="16"/>
    <x v="5"/>
    <x v="1"/>
    <x v="1"/>
    <x v="0"/>
    <x v="270"/>
    <x v="1"/>
    <x v="2"/>
    <x v="2"/>
    <x v="2"/>
    <x v="2"/>
    <x v="1"/>
    <x v="24"/>
    <x v="3"/>
    <x v="2"/>
    <x v="5"/>
    <x v="26"/>
    <x v="111"/>
    <x v="63"/>
    <x v="3"/>
    <x v="33"/>
    <x v="130"/>
    <x v="134"/>
    <x v="39"/>
  </r>
  <r>
    <x v="18"/>
    <x v="78"/>
    <x v="3"/>
    <x v="302"/>
    <x v="2"/>
    <x v="17"/>
    <x v="100"/>
    <x v="37"/>
    <x v="19"/>
    <x v="1"/>
    <x v="1"/>
    <x v="1"/>
    <x v="3"/>
    <x v="121"/>
    <x v="4"/>
    <x v="77"/>
    <x v="70"/>
    <x v="102"/>
    <x v="115"/>
    <x v="86"/>
    <x v="46"/>
    <x v="16"/>
    <x v="5"/>
    <x v="1"/>
    <x v="2"/>
    <x v="2"/>
    <x v="158"/>
    <x v="1"/>
    <x v="2"/>
    <x v="2"/>
    <x v="2"/>
    <x v="2"/>
    <x v="1"/>
    <x v="60"/>
    <x v="18"/>
    <x v="12"/>
    <x v="9"/>
    <x v="26"/>
    <x v="103"/>
    <x v="32"/>
    <x v="6"/>
    <x v="75"/>
    <x v="170"/>
    <x v="15"/>
    <x v="74"/>
  </r>
  <r>
    <x v="34"/>
    <x v="143"/>
    <x v="4"/>
    <x v="232"/>
    <x v="2"/>
    <x v="17"/>
    <x v="111"/>
    <x v="46"/>
    <x v="19"/>
    <x v="1"/>
    <x v="0"/>
    <x v="0"/>
    <x v="1"/>
    <x v="125"/>
    <x v="1"/>
    <x v="80"/>
    <x v="73"/>
    <x v="113"/>
    <x v="121"/>
    <x v="93"/>
    <x v="48"/>
    <x v="16"/>
    <x v="5"/>
    <x v="1"/>
    <x v="1"/>
    <x v="0"/>
    <x v="270"/>
    <x v="1"/>
    <x v="2"/>
    <x v="2"/>
    <x v="2"/>
    <x v="2"/>
    <x v="1"/>
    <x v="60"/>
    <x v="18"/>
    <x v="12"/>
    <x v="9"/>
    <x v="26"/>
    <x v="101"/>
    <x v="39"/>
    <x v="6"/>
    <x v="75"/>
    <x v="151"/>
    <x v="134"/>
    <x v="74"/>
  </r>
  <r>
    <x v="34"/>
    <x v="142"/>
    <x v="3"/>
    <x v="170"/>
    <x v="2"/>
    <x v="17"/>
    <x v="111"/>
    <x v="38"/>
    <x v="19"/>
    <x v="1"/>
    <x v="1"/>
    <x v="1"/>
    <x v="1"/>
    <x v="125"/>
    <x v="1"/>
    <x v="80"/>
    <x v="73"/>
    <x v="113"/>
    <x v="121"/>
    <x v="93"/>
    <x v="48"/>
    <x v="16"/>
    <x v="5"/>
    <x v="1"/>
    <x v="1"/>
    <x v="0"/>
    <x v="270"/>
    <x v="1"/>
    <x v="2"/>
    <x v="2"/>
    <x v="2"/>
    <x v="2"/>
    <x v="1"/>
    <x v="60"/>
    <x v="18"/>
    <x v="12"/>
    <x v="9"/>
    <x v="26"/>
    <x v="101"/>
    <x v="33"/>
    <x v="3"/>
    <x v="25"/>
    <x v="38"/>
    <x v="134"/>
    <x v="74"/>
  </r>
  <r>
    <x v="1"/>
    <x v="10"/>
    <x v="7"/>
    <x v="62"/>
    <x v="2"/>
    <x v="17"/>
    <x v="111"/>
    <x v="47"/>
    <x v="26"/>
    <x v="1"/>
    <x v="3"/>
    <x v="3"/>
    <x v="4"/>
    <x v="127"/>
    <x v="4"/>
    <x v="82"/>
    <x v="75"/>
    <x v="113"/>
    <x v="121"/>
    <x v="93"/>
    <x v="48"/>
    <x v="16"/>
    <x v="5"/>
    <x v="1"/>
    <x v="1"/>
    <x v="0"/>
    <x v="270"/>
    <x v="1"/>
    <x v="2"/>
    <x v="1"/>
    <x v="1"/>
    <x v="2"/>
    <x v="1"/>
    <x v="32"/>
    <x v="5"/>
    <x v="0"/>
    <x v="6"/>
    <x v="26"/>
    <x v="115"/>
    <x v="40"/>
    <x v="3"/>
    <x v="6"/>
    <x v="36"/>
    <x v="134"/>
    <x v="43"/>
  </r>
  <r>
    <x v="1"/>
    <x v="11"/>
    <x v="7"/>
    <x v="314"/>
    <x v="2"/>
    <x v="17"/>
    <x v="99"/>
    <x v="47"/>
    <x v="26"/>
    <x v="1"/>
    <x v="1"/>
    <x v="1"/>
    <x v="3"/>
    <x v="123"/>
    <x v="4"/>
    <x v="78"/>
    <x v="71"/>
    <x v="101"/>
    <x v="107"/>
    <x v="93"/>
    <x v="48"/>
    <x v="16"/>
    <x v="5"/>
    <x v="1"/>
    <x v="1"/>
    <x v="0"/>
    <x v="270"/>
    <x v="1"/>
    <x v="2"/>
    <x v="1"/>
    <x v="1"/>
    <x v="2"/>
    <x v="1"/>
    <x v="60"/>
    <x v="18"/>
    <x v="12"/>
    <x v="9"/>
    <x v="26"/>
    <x v="102"/>
    <x v="40"/>
    <x v="6"/>
    <x v="75"/>
    <x v="170"/>
    <x v="36"/>
    <x v="64"/>
  </r>
  <r>
    <x v="1"/>
    <x v="13"/>
    <x v="7"/>
    <x v="32"/>
    <x v="2"/>
    <x v="17"/>
    <x v="111"/>
    <x v="47"/>
    <x v="26"/>
    <x v="1"/>
    <x v="3"/>
    <x v="3"/>
    <x v="4"/>
    <x v="127"/>
    <x v="4"/>
    <x v="82"/>
    <x v="75"/>
    <x v="113"/>
    <x v="121"/>
    <x v="93"/>
    <x v="48"/>
    <x v="16"/>
    <x v="5"/>
    <x v="1"/>
    <x v="1"/>
    <x v="0"/>
    <x v="270"/>
    <x v="1"/>
    <x v="2"/>
    <x v="1"/>
    <x v="1"/>
    <x v="2"/>
    <x v="1"/>
    <x v="6"/>
    <x v="15"/>
    <x v="0"/>
    <x v="6"/>
    <x v="26"/>
    <x v="115"/>
    <x v="40"/>
    <x v="3"/>
    <x v="8"/>
    <x v="170"/>
    <x v="134"/>
    <x v="44"/>
  </r>
  <r>
    <x v="1"/>
    <x v="14"/>
    <x v="7"/>
    <x v="341"/>
    <x v="2"/>
    <x v="17"/>
    <x v="111"/>
    <x v="47"/>
    <x v="26"/>
    <x v="1"/>
    <x v="3"/>
    <x v="3"/>
    <x v="4"/>
    <x v="127"/>
    <x v="4"/>
    <x v="82"/>
    <x v="75"/>
    <x v="113"/>
    <x v="121"/>
    <x v="93"/>
    <x v="48"/>
    <x v="16"/>
    <x v="5"/>
    <x v="1"/>
    <x v="1"/>
    <x v="0"/>
    <x v="270"/>
    <x v="1"/>
    <x v="2"/>
    <x v="1"/>
    <x v="1"/>
    <x v="2"/>
    <x v="1"/>
    <x v="6"/>
    <x v="15"/>
    <x v="0"/>
    <x v="6"/>
    <x v="26"/>
    <x v="115"/>
    <x v="40"/>
    <x v="3"/>
    <x v="8"/>
    <x v="170"/>
    <x v="134"/>
    <x v="44"/>
  </r>
  <r>
    <x v="1"/>
    <x v="17"/>
    <x v="7"/>
    <x v="279"/>
    <x v="2"/>
    <x v="17"/>
    <x v="111"/>
    <x v="47"/>
    <x v="26"/>
    <x v="1"/>
    <x v="3"/>
    <x v="3"/>
    <x v="4"/>
    <x v="127"/>
    <x v="4"/>
    <x v="82"/>
    <x v="75"/>
    <x v="113"/>
    <x v="121"/>
    <x v="93"/>
    <x v="48"/>
    <x v="16"/>
    <x v="5"/>
    <x v="1"/>
    <x v="1"/>
    <x v="0"/>
    <x v="270"/>
    <x v="1"/>
    <x v="2"/>
    <x v="1"/>
    <x v="1"/>
    <x v="2"/>
    <x v="1"/>
    <x v="51"/>
    <x v="6"/>
    <x v="12"/>
    <x v="9"/>
    <x v="26"/>
    <x v="115"/>
    <x v="40"/>
    <x v="3"/>
    <x v="10"/>
    <x v="147"/>
    <x v="134"/>
    <x v="51"/>
  </r>
  <r>
    <x v="1"/>
    <x v="7"/>
    <x v="7"/>
    <x v="343"/>
    <x v="0"/>
    <x v="17"/>
    <x v="111"/>
    <x v="47"/>
    <x v="26"/>
    <x v="1"/>
    <x v="3"/>
    <x v="3"/>
    <x v="4"/>
    <x v="127"/>
    <x v="4"/>
    <x v="82"/>
    <x v="75"/>
    <x v="113"/>
    <x v="121"/>
    <x v="93"/>
    <x v="48"/>
    <x v="16"/>
    <x v="5"/>
    <x v="1"/>
    <x v="1"/>
    <x v="0"/>
    <x v="270"/>
    <x v="1"/>
    <x v="2"/>
    <x v="1"/>
    <x v="1"/>
    <x v="2"/>
    <x v="1"/>
    <x v="3"/>
    <x v="10"/>
    <x v="0"/>
    <x v="6"/>
    <x v="26"/>
    <x v="111"/>
    <x v="40"/>
    <x v="3"/>
    <x v="11"/>
    <x v="48"/>
    <x v="134"/>
    <x v="11"/>
  </r>
  <r>
    <x v="1"/>
    <x v="20"/>
    <x v="7"/>
    <x v="343"/>
    <x v="2"/>
    <x v="17"/>
    <x v="111"/>
    <x v="47"/>
    <x v="26"/>
    <x v="1"/>
    <x v="3"/>
    <x v="3"/>
    <x v="4"/>
    <x v="127"/>
    <x v="4"/>
    <x v="82"/>
    <x v="75"/>
    <x v="113"/>
    <x v="121"/>
    <x v="93"/>
    <x v="48"/>
    <x v="16"/>
    <x v="5"/>
    <x v="1"/>
    <x v="1"/>
    <x v="0"/>
    <x v="270"/>
    <x v="1"/>
    <x v="2"/>
    <x v="1"/>
    <x v="1"/>
    <x v="2"/>
    <x v="1"/>
    <x v="3"/>
    <x v="10"/>
    <x v="0"/>
    <x v="6"/>
    <x v="26"/>
    <x v="115"/>
    <x v="40"/>
    <x v="3"/>
    <x v="11"/>
    <x v="170"/>
    <x v="134"/>
    <x v="11"/>
  </r>
  <r>
    <x v="1"/>
    <x v="22"/>
    <x v="7"/>
    <x v="35"/>
    <x v="0"/>
    <x v="17"/>
    <x v="111"/>
    <x v="47"/>
    <x v="26"/>
    <x v="1"/>
    <x v="3"/>
    <x v="3"/>
    <x v="4"/>
    <x v="127"/>
    <x v="4"/>
    <x v="82"/>
    <x v="75"/>
    <x v="113"/>
    <x v="121"/>
    <x v="93"/>
    <x v="48"/>
    <x v="16"/>
    <x v="5"/>
    <x v="1"/>
    <x v="1"/>
    <x v="0"/>
    <x v="270"/>
    <x v="1"/>
    <x v="2"/>
    <x v="1"/>
    <x v="1"/>
    <x v="2"/>
    <x v="1"/>
    <x v="8"/>
    <x v="1"/>
    <x v="12"/>
    <x v="9"/>
    <x v="26"/>
    <x v="115"/>
    <x v="40"/>
    <x v="3"/>
    <x v="12"/>
    <x v="170"/>
    <x v="134"/>
    <x v="49"/>
  </r>
  <r>
    <x v="1"/>
    <x v="8"/>
    <x v="7"/>
    <x v="118"/>
    <x v="2"/>
    <x v="17"/>
    <x v="103"/>
    <x v="47"/>
    <x v="26"/>
    <x v="1"/>
    <x v="1"/>
    <x v="1"/>
    <x v="3"/>
    <x v="123"/>
    <x v="4"/>
    <x v="79"/>
    <x v="72"/>
    <x v="105"/>
    <x v="111"/>
    <x v="93"/>
    <x v="48"/>
    <x v="16"/>
    <x v="5"/>
    <x v="1"/>
    <x v="1"/>
    <x v="0"/>
    <x v="270"/>
    <x v="1"/>
    <x v="2"/>
    <x v="1"/>
    <x v="1"/>
    <x v="2"/>
    <x v="1"/>
    <x v="22"/>
    <x v="7"/>
    <x v="12"/>
    <x v="9"/>
    <x v="26"/>
    <x v="106"/>
    <x v="40"/>
    <x v="6"/>
    <x v="13"/>
    <x v="16"/>
    <x v="134"/>
    <x v="58"/>
  </r>
  <r>
    <x v="2"/>
    <x v="35"/>
    <x v="7"/>
    <x v="337"/>
    <x v="1"/>
    <x v="17"/>
    <x v="111"/>
    <x v="47"/>
    <x v="26"/>
    <x v="1"/>
    <x v="3"/>
    <x v="3"/>
    <x v="4"/>
    <x v="127"/>
    <x v="4"/>
    <x v="82"/>
    <x v="75"/>
    <x v="113"/>
    <x v="121"/>
    <x v="93"/>
    <x v="48"/>
    <x v="16"/>
    <x v="5"/>
    <x v="1"/>
    <x v="1"/>
    <x v="0"/>
    <x v="270"/>
    <x v="1"/>
    <x v="2"/>
    <x v="1"/>
    <x v="1"/>
    <x v="2"/>
    <x v="1"/>
    <x v="16"/>
    <x v="9"/>
    <x v="12"/>
    <x v="9"/>
    <x v="26"/>
    <x v="115"/>
    <x v="40"/>
    <x v="3"/>
    <x v="24"/>
    <x v="170"/>
    <x v="134"/>
    <x v="74"/>
  </r>
  <r>
    <x v="9"/>
    <x v="42"/>
    <x v="7"/>
    <x v="36"/>
    <x v="2"/>
    <x v="17"/>
    <x v="111"/>
    <x v="47"/>
    <x v="26"/>
    <x v="1"/>
    <x v="3"/>
    <x v="3"/>
    <x v="4"/>
    <x v="127"/>
    <x v="4"/>
    <x v="82"/>
    <x v="75"/>
    <x v="113"/>
    <x v="121"/>
    <x v="93"/>
    <x v="48"/>
    <x v="16"/>
    <x v="5"/>
    <x v="1"/>
    <x v="1"/>
    <x v="0"/>
    <x v="270"/>
    <x v="1"/>
    <x v="2"/>
    <x v="1"/>
    <x v="1"/>
    <x v="2"/>
    <x v="1"/>
    <x v="23"/>
    <x v="14"/>
    <x v="12"/>
    <x v="5"/>
    <x v="11"/>
    <x v="115"/>
    <x v="40"/>
    <x v="3"/>
    <x v="75"/>
    <x v="170"/>
    <x v="134"/>
    <x v="50"/>
  </r>
  <r>
    <x v="10"/>
    <x v="43"/>
    <x v="7"/>
    <x v="28"/>
    <x v="2"/>
    <x v="17"/>
    <x v="99"/>
    <x v="47"/>
    <x v="26"/>
    <x v="1"/>
    <x v="1"/>
    <x v="1"/>
    <x v="3"/>
    <x v="122"/>
    <x v="3"/>
    <x v="78"/>
    <x v="71"/>
    <x v="101"/>
    <x v="109"/>
    <x v="83"/>
    <x v="40"/>
    <x v="16"/>
    <x v="5"/>
    <x v="1"/>
    <x v="2"/>
    <x v="2"/>
    <x v="88"/>
    <x v="1"/>
    <x v="2"/>
    <x v="1"/>
    <x v="1"/>
    <x v="2"/>
    <x v="1"/>
    <x v="60"/>
    <x v="18"/>
    <x v="12"/>
    <x v="9"/>
    <x v="26"/>
    <x v="101"/>
    <x v="40"/>
    <x v="3"/>
    <x v="75"/>
    <x v="170"/>
    <x v="29"/>
    <x v="73"/>
  </r>
  <r>
    <x v="12"/>
    <x v="46"/>
    <x v="7"/>
    <x v="233"/>
    <x v="2"/>
    <x v="17"/>
    <x v="99"/>
    <x v="66"/>
    <x v="26"/>
    <x v="1"/>
    <x v="1"/>
    <x v="1"/>
    <x v="3"/>
    <x v="127"/>
    <x v="4"/>
    <x v="82"/>
    <x v="75"/>
    <x v="101"/>
    <x v="107"/>
    <x v="93"/>
    <x v="48"/>
    <x v="16"/>
    <x v="5"/>
    <x v="1"/>
    <x v="1"/>
    <x v="0"/>
    <x v="270"/>
    <x v="1"/>
    <x v="2"/>
    <x v="1"/>
    <x v="1"/>
    <x v="2"/>
    <x v="1"/>
    <x v="23"/>
    <x v="14"/>
    <x v="12"/>
    <x v="5"/>
    <x v="11"/>
    <x v="102"/>
    <x v="58"/>
    <x v="3"/>
    <x v="28"/>
    <x v="170"/>
    <x v="134"/>
    <x v="15"/>
  </r>
  <r>
    <x v="13"/>
    <x v="50"/>
    <x v="7"/>
    <x v="354"/>
    <x v="0"/>
    <x v="17"/>
    <x v="111"/>
    <x v="47"/>
    <x v="26"/>
    <x v="1"/>
    <x v="3"/>
    <x v="3"/>
    <x v="4"/>
    <x v="127"/>
    <x v="4"/>
    <x v="82"/>
    <x v="75"/>
    <x v="113"/>
    <x v="121"/>
    <x v="93"/>
    <x v="48"/>
    <x v="16"/>
    <x v="5"/>
    <x v="1"/>
    <x v="1"/>
    <x v="0"/>
    <x v="270"/>
    <x v="1"/>
    <x v="2"/>
    <x v="1"/>
    <x v="1"/>
    <x v="2"/>
    <x v="1"/>
    <x v="60"/>
    <x v="18"/>
    <x v="12"/>
    <x v="9"/>
    <x v="26"/>
    <x v="110"/>
    <x v="40"/>
    <x v="0"/>
    <x v="75"/>
    <x v="15"/>
    <x v="134"/>
    <x v="74"/>
  </r>
  <r>
    <x v="13"/>
    <x v="61"/>
    <x v="7"/>
    <x v="355"/>
    <x v="0"/>
    <x v="17"/>
    <x v="111"/>
    <x v="47"/>
    <x v="26"/>
    <x v="1"/>
    <x v="3"/>
    <x v="3"/>
    <x v="4"/>
    <x v="127"/>
    <x v="4"/>
    <x v="82"/>
    <x v="75"/>
    <x v="113"/>
    <x v="121"/>
    <x v="93"/>
    <x v="48"/>
    <x v="16"/>
    <x v="5"/>
    <x v="1"/>
    <x v="1"/>
    <x v="0"/>
    <x v="270"/>
    <x v="1"/>
    <x v="2"/>
    <x v="0"/>
    <x v="0"/>
    <x v="2"/>
    <x v="1"/>
    <x v="60"/>
    <x v="18"/>
    <x v="12"/>
    <x v="9"/>
    <x v="26"/>
    <x v="109"/>
    <x v="40"/>
    <x v="0"/>
    <x v="75"/>
    <x v="15"/>
    <x v="134"/>
    <x v="74"/>
  </r>
  <r>
    <x v="13"/>
    <x v="51"/>
    <x v="7"/>
    <x v="356"/>
    <x v="2"/>
    <x v="17"/>
    <x v="111"/>
    <x v="47"/>
    <x v="26"/>
    <x v="1"/>
    <x v="3"/>
    <x v="3"/>
    <x v="4"/>
    <x v="127"/>
    <x v="4"/>
    <x v="82"/>
    <x v="75"/>
    <x v="113"/>
    <x v="121"/>
    <x v="93"/>
    <x v="48"/>
    <x v="16"/>
    <x v="5"/>
    <x v="1"/>
    <x v="1"/>
    <x v="0"/>
    <x v="270"/>
    <x v="1"/>
    <x v="2"/>
    <x v="0"/>
    <x v="0"/>
    <x v="2"/>
    <x v="1"/>
    <x v="60"/>
    <x v="18"/>
    <x v="12"/>
    <x v="9"/>
    <x v="26"/>
    <x v="108"/>
    <x v="40"/>
    <x v="0"/>
    <x v="75"/>
    <x v="15"/>
    <x v="134"/>
    <x v="74"/>
  </r>
  <r>
    <x v="13"/>
    <x v="56"/>
    <x v="7"/>
    <x v="75"/>
    <x v="2"/>
    <x v="17"/>
    <x v="111"/>
    <x v="47"/>
    <x v="26"/>
    <x v="1"/>
    <x v="3"/>
    <x v="3"/>
    <x v="4"/>
    <x v="127"/>
    <x v="4"/>
    <x v="82"/>
    <x v="75"/>
    <x v="113"/>
    <x v="121"/>
    <x v="93"/>
    <x v="48"/>
    <x v="16"/>
    <x v="5"/>
    <x v="1"/>
    <x v="1"/>
    <x v="0"/>
    <x v="270"/>
    <x v="1"/>
    <x v="2"/>
    <x v="0"/>
    <x v="0"/>
    <x v="2"/>
    <x v="1"/>
    <x v="17"/>
    <x v="3"/>
    <x v="1"/>
    <x v="5"/>
    <x v="26"/>
    <x v="111"/>
    <x v="40"/>
    <x v="3"/>
    <x v="32"/>
    <x v="115"/>
    <x v="134"/>
    <x v="34"/>
  </r>
  <r>
    <x v="13"/>
    <x v="60"/>
    <x v="7"/>
    <x v="85"/>
    <x v="2"/>
    <x v="17"/>
    <x v="95"/>
    <x v="47"/>
    <x v="26"/>
    <x v="1"/>
    <x v="1"/>
    <x v="1"/>
    <x v="3"/>
    <x v="124"/>
    <x v="4"/>
    <x v="79"/>
    <x v="72"/>
    <x v="97"/>
    <x v="103"/>
    <x v="93"/>
    <x v="48"/>
    <x v="16"/>
    <x v="5"/>
    <x v="1"/>
    <x v="1"/>
    <x v="0"/>
    <x v="270"/>
    <x v="1"/>
    <x v="2"/>
    <x v="1"/>
    <x v="1"/>
    <x v="2"/>
    <x v="1"/>
    <x v="24"/>
    <x v="3"/>
    <x v="2"/>
    <x v="5"/>
    <x v="26"/>
    <x v="111"/>
    <x v="40"/>
    <x v="3"/>
    <x v="33"/>
    <x v="130"/>
    <x v="134"/>
    <x v="39"/>
  </r>
  <r>
    <x v="13"/>
    <x v="60"/>
    <x v="10"/>
    <x v="186"/>
    <x v="2"/>
    <x v="17"/>
    <x v="108"/>
    <x v="66"/>
    <x v="26"/>
    <x v="1"/>
    <x v="1"/>
    <x v="1"/>
    <x v="1"/>
    <x v="125"/>
    <x v="1"/>
    <x v="80"/>
    <x v="73"/>
    <x v="110"/>
    <x v="118"/>
    <x v="93"/>
    <x v="48"/>
    <x v="16"/>
    <x v="5"/>
    <x v="1"/>
    <x v="1"/>
    <x v="0"/>
    <x v="270"/>
    <x v="1"/>
    <x v="2"/>
    <x v="2"/>
    <x v="2"/>
    <x v="2"/>
    <x v="1"/>
    <x v="60"/>
    <x v="18"/>
    <x v="12"/>
    <x v="9"/>
    <x v="26"/>
    <x v="108"/>
    <x v="58"/>
    <x v="6"/>
    <x v="75"/>
    <x v="170"/>
    <x v="134"/>
    <x v="74"/>
  </r>
  <r>
    <x v="13"/>
    <x v="67"/>
    <x v="7"/>
    <x v="27"/>
    <x v="3"/>
    <x v="17"/>
    <x v="105"/>
    <x v="47"/>
    <x v="26"/>
    <x v="1"/>
    <x v="1"/>
    <x v="1"/>
    <x v="3"/>
    <x v="125"/>
    <x v="1"/>
    <x v="80"/>
    <x v="73"/>
    <x v="107"/>
    <x v="118"/>
    <x v="90"/>
    <x v="47"/>
    <x v="16"/>
    <x v="5"/>
    <x v="1"/>
    <x v="2"/>
    <x v="2"/>
    <x v="80"/>
    <x v="1"/>
    <x v="2"/>
    <x v="0"/>
    <x v="0"/>
    <x v="2"/>
    <x v="1"/>
    <x v="7"/>
    <x v="3"/>
    <x v="12"/>
    <x v="9"/>
    <x v="26"/>
    <x v="107"/>
    <x v="40"/>
    <x v="3"/>
    <x v="36"/>
    <x v="50"/>
    <x v="134"/>
    <x v="38"/>
  </r>
  <r>
    <x v="13"/>
    <x v="68"/>
    <x v="7"/>
    <x v="222"/>
    <x v="2"/>
    <x v="17"/>
    <x v="100"/>
    <x v="47"/>
    <x v="26"/>
    <x v="1"/>
    <x v="1"/>
    <x v="1"/>
    <x v="3"/>
    <x v="112"/>
    <x v="4"/>
    <x v="69"/>
    <x v="62"/>
    <x v="102"/>
    <x v="108"/>
    <x v="93"/>
    <x v="48"/>
    <x v="16"/>
    <x v="5"/>
    <x v="1"/>
    <x v="1"/>
    <x v="0"/>
    <x v="270"/>
    <x v="1"/>
    <x v="2"/>
    <x v="1"/>
    <x v="1"/>
    <x v="2"/>
    <x v="1"/>
    <x v="42"/>
    <x v="3"/>
    <x v="10"/>
    <x v="5"/>
    <x v="26"/>
    <x v="103"/>
    <x v="40"/>
    <x v="3"/>
    <x v="29"/>
    <x v="80"/>
    <x v="94"/>
    <x v="35"/>
  </r>
  <r>
    <x v="13"/>
    <x v="72"/>
    <x v="7"/>
    <x v="368"/>
    <x v="2"/>
    <x v="17"/>
    <x v="111"/>
    <x v="47"/>
    <x v="26"/>
    <x v="1"/>
    <x v="3"/>
    <x v="3"/>
    <x v="4"/>
    <x v="127"/>
    <x v="4"/>
    <x v="82"/>
    <x v="75"/>
    <x v="113"/>
    <x v="121"/>
    <x v="93"/>
    <x v="48"/>
    <x v="16"/>
    <x v="5"/>
    <x v="1"/>
    <x v="1"/>
    <x v="0"/>
    <x v="270"/>
    <x v="1"/>
    <x v="2"/>
    <x v="1"/>
    <x v="1"/>
    <x v="2"/>
    <x v="1"/>
    <x v="33"/>
    <x v="3"/>
    <x v="12"/>
    <x v="9"/>
    <x v="26"/>
    <x v="115"/>
    <x v="40"/>
    <x v="3"/>
    <x v="75"/>
    <x v="170"/>
    <x v="134"/>
    <x v="74"/>
  </r>
  <r>
    <x v="13"/>
    <x v="73"/>
    <x v="7"/>
    <x v="142"/>
    <x v="2"/>
    <x v="17"/>
    <x v="111"/>
    <x v="47"/>
    <x v="26"/>
    <x v="1"/>
    <x v="3"/>
    <x v="3"/>
    <x v="4"/>
    <x v="127"/>
    <x v="4"/>
    <x v="82"/>
    <x v="75"/>
    <x v="113"/>
    <x v="121"/>
    <x v="93"/>
    <x v="48"/>
    <x v="16"/>
    <x v="5"/>
    <x v="1"/>
    <x v="1"/>
    <x v="0"/>
    <x v="270"/>
    <x v="1"/>
    <x v="2"/>
    <x v="0"/>
    <x v="0"/>
    <x v="2"/>
    <x v="1"/>
    <x v="60"/>
    <x v="18"/>
    <x v="12"/>
    <x v="9"/>
    <x v="0"/>
    <x v="115"/>
    <x v="40"/>
    <x v="6"/>
    <x v="75"/>
    <x v="170"/>
    <x v="134"/>
    <x v="74"/>
  </r>
  <r>
    <x v="14"/>
    <x v="58"/>
    <x v="7"/>
    <x v="188"/>
    <x v="2"/>
    <x v="17"/>
    <x v="111"/>
    <x v="47"/>
    <x v="26"/>
    <x v="1"/>
    <x v="3"/>
    <x v="3"/>
    <x v="4"/>
    <x v="127"/>
    <x v="4"/>
    <x v="82"/>
    <x v="75"/>
    <x v="113"/>
    <x v="121"/>
    <x v="93"/>
    <x v="48"/>
    <x v="16"/>
    <x v="5"/>
    <x v="1"/>
    <x v="1"/>
    <x v="0"/>
    <x v="270"/>
    <x v="1"/>
    <x v="2"/>
    <x v="1"/>
    <x v="1"/>
    <x v="2"/>
    <x v="1"/>
    <x v="34"/>
    <x v="3"/>
    <x v="12"/>
    <x v="9"/>
    <x v="26"/>
    <x v="115"/>
    <x v="40"/>
    <x v="6"/>
    <x v="75"/>
    <x v="170"/>
    <x v="134"/>
    <x v="55"/>
  </r>
  <r>
    <x v="2"/>
    <x v="34"/>
    <x v="7"/>
    <x v="153"/>
    <x v="2"/>
    <x v="17"/>
    <x v="111"/>
    <x v="47"/>
    <x v="26"/>
    <x v="1"/>
    <x v="3"/>
    <x v="3"/>
    <x v="4"/>
    <x v="127"/>
    <x v="4"/>
    <x v="82"/>
    <x v="75"/>
    <x v="113"/>
    <x v="121"/>
    <x v="93"/>
    <x v="48"/>
    <x v="16"/>
    <x v="5"/>
    <x v="1"/>
    <x v="1"/>
    <x v="0"/>
    <x v="270"/>
    <x v="1"/>
    <x v="2"/>
    <x v="1"/>
    <x v="1"/>
    <x v="2"/>
    <x v="1"/>
    <x v="60"/>
    <x v="18"/>
    <x v="12"/>
    <x v="9"/>
    <x v="26"/>
    <x v="111"/>
    <x v="40"/>
    <x v="6"/>
    <x v="75"/>
    <x v="170"/>
    <x v="134"/>
    <x v="74"/>
  </r>
  <r>
    <x v="17"/>
    <x v="75"/>
    <x v="7"/>
    <x v="155"/>
    <x v="2"/>
    <x v="17"/>
    <x v="104"/>
    <x v="47"/>
    <x v="26"/>
    <x v="1"/>
    <x v="1"/>
    <x v="1"/>
    <x v="3"/>
    <x v="123"/>
    <x v="4"/>
    <x v="79"/>
    <x v="72"/>
    <x v="106"/>
    <x v="112"/>
    <x v="93"/>
    <x v="48"/>
    <x v="16"/>
    <x v="5"/>
    <x v="1"/>
    <x v="1"/>
    <x v="0"/>
    <x v="270"/>
    <x v="1"/>
    <x v="2"/>
    <x v="1"/>
    <x v="1"/>
    <x v="2"/>
    <x v="1"/>
    <x v="60"/>
    <x v="18"/>
    <x v="12"/>
    <x v="9"/>
    <x v="26"/>
    <x v="96"/>
    <x v="40"/>
    <x v="6"/>
    <x v="75"/>
    <x v="170"/>
    <x v="134"/>
    <x v="74"/>
  </r>
  <r>
    <x v="18"/>
    <x v="78"/>
    <x v="7"/>
    <x v="207"/>
    <x v="2"/>
    <x v="17"/>
    <x v="100"/>
    <x v="47"/>
    <x v="26"/>
    <x v="1"/>
    <x v="1"/>
    <x v="1"/>
    <x v="3"/>
    <x v="123"/>
    <x v="3"/>
    <x v="82"/>
    <x v="75"/>
    <x v="102"/>
    <x v="108"/>
    <x v="93"/>
    <x v="48"/>
    <x v="16"/>
    <x v="5"/>
    <x v="1"/>
    <x v="1"/>
    <x v="0"/>
    <x v="270"/>
    <x v="1"/>
    <x v="2"/>
    <x v="1"/>
    <x v="1"/>
    <x v="2"/>
    <x v="1"/>
    <x v="60"/>
    <x v="18"/>
    <x v="12"/>
    <x v="9"/>
    <x v="26"/>
    <x v="103"/>
    <x v="40"/>
    <x v="6"/>
    <x v="75"/>
    <x v="170"/>
    <x v="32"/>
    <x v="67"/>
  </r>
  <r>
    <x v="21"/>
    <x v="83"/>
    <x v="7"/>
    <x v="261"/>
    <x v="0"/>
    <x v="17"/>
    <x v="101"/>
    <x v="47"/>
    <x v="26"/>
    <x v="1"/>
    <x v="1"/>
    <x v="1"/>
    <x v="3"/>
    <x v="127"/>
    <x v="4"/>
    <x v="82"/>
    <x v="75"/>
    <x v="103"/>
    <x v="113"/>
    <x v="86"/>
    <x v="44"/>
    <x v="16"/>
    <x v="5"/>
    <x v="1"/>
    <x v="2"/>
    <x v="2"/>
    <x v="55"/>
    <x v="1"/>
    <x v="2"/>
    <x v="1"/>
    <x v="1"/>
    <x v="2"/>
    <x v="1"/>
    <x v="60"/>
    <x v="18"/>
    <x v="12"/>
    <x v="9"/>
    <x v="26"/>
    <x v="115"/>
    <x v="68"/>
    <x v="6"/>
    <x v="75"/>
    <x v="170"/>
    <x v="134"/>
    <x v="74"/>
  </r>
  <r>
    <x v="21"/>
    <x v="83"/>
    <x v="7"/>
    <x v="261"/>
    <x v="2"/>
    <x v="17"/>
    <x v="97"/>
    <x v="47"/>
    <x v="26"/>
    <x v="1"/>
    <x v="1"/>
    <x v="1"/>
    <x v="3"/>
    <x v="127"/>
    <x v="4"/>
    <x v="82"/>
    <x v="75"/>
    <x v="99"/>
    <x v="105"/>
    <x v="93"/>
    <x v="48"/>
    <x v="16"/>
    <x v="5"/>
    <x v="1"/>
    <x v="1"/>
    <x v="0"/>
    <x v="270"/>
    <x v="1"/>
    <x v="2"/>
    <x v="1"/>
    <x v="1"/>
    <x v="2"/>
    <x v="1"/>
    <x v="5"/>
    <x v="12"/>
    <x v="3"/>
    <x v="4"/>
    <x v="5"/>
    <x v="115"/>
    <x v="40"/>
    <x v="3"/>
    <x v="40"/>
    <x v="170"/>
    <x v="134"/>
    <x v="12"/>
  </r>
  <r>
    <x v="21"/>
    <x v="84"/>
    <x v="7"/>
    <x v="70"/>
    <x v="2"/>
    <x v="17"/>
    <x v="111"/>
    <x v="47"/>
    <x v="26"/>
    <x v="1"/>
    <x v="3"/>
    <x v="3"/>
    <x v="4"/>
    <x v="127"/>
    <x v="4"/>
    <x v="82"/>
    <x v="75"/>
    <x v="113"/>
    <x v="121"/>
    <x v="93"/>
    <x v="48"/>
    <x v="16"/>
    <x v="5"/>
    <x v="1"/>
    <x v="1"/>
    <x v="0"/>
    <x v="270"/>
    <x v="1"/>
    <x v="2"/>
    <x v="1"/>
    <x v="1"/>
    <x v="2"/>
    <x v="1"/>
    <x v="15"/>
    <x v="10"/>
    <x v="12"/>
    <x v="4"/>
    <x v="26"/>
    <x v="115"/>
    <x v="40"/>
    <x v="3"/>
    <x v="41"/>
    <x v="170"/>
    <x v="134"/>
    <x v="40"/>
  </r>
  <r>
    <x v="21"/>
    <x v="95"/>
    <x v="13"/>
    <x v="320"/>
    <x v="2"/>
    <x v="17"/>
    <x v="103"/>
    <x v="11"/>
    <x v="26"/>
    <x v="1"/>
    <x v="1"/>
    <x v="1"/>
    <x v="3"/>
    <x v="115"/>
    <x v="4"/>
    <x v="72"/>
    <x v="65"/>
    <x v="105"/>
    <x v="111"/>
    <x v="93"/>
    <x v="48"/>
    <x v="16"/>
    <x v="5"/>
    <x v="1"/>
    <x v="1"/>
    <x v="0"/>
    <x v="270"/>
    <x v="1"/>
    <x v="2"/>
    <x v="2"/>
    <x v="2"/>
    <x v="2"/>
    <x v="1"/>
    <x v="60"/>
    <x v="18"/>
    <x v="12"/>
    <x v="9"/>
    <x v="26"/>
    <x v="115"/>
    <x v="68"/>
    <x v="6"/>
    <x v="75"/>
    <x v="170"/>
    <x v="36"/>
    <x v="74"/>
  </r>
  <r>
    <x v="21"/>
    <x v="95"/>
    <x v="19"/>
    <x v="132"/>
    <x v="2"/>
    <x v="17"/>
    <x v="103"/>
    <x v="56"/>
    <x v="26"/>
    <x v="1"/>
    <x v="1"/>
    <x v="1"/>
    <x v="3"/>
    <x v="118"/>
    <x v="4"/>
    <x v="74"/>
    <x v="67"/>
    <x v="105"/>
    <x v="114"/>
    <x v="88"/>
    <x v="45"/>
    <x v="16"/>
    <x v="5"/>
    <x v="1"/>
    <x v="2"/>
    <x v="2"/>
    <x v="156"/>
    <x v="1"/>
    <x v="2"/>
    <x v="2"/>
    <x v="2"/>
    <x v="1"/>
    <x v="1"/>
    <x v="60"/>
    <x v="18"/>
    <x v="12"/>
    <x v="9"/>
    <x v="26"/>
    <x v="115"/>
    <x v="68"/>
    <x v="6"/>
    <x v="75"/>
    <x v="170"/>
    <x v="134"/>
    <x v="74"/>
  </r>
  <r>
    <x v="21"/>
    <x v="95"/>
    <x v="1"/>
    <x v="124"/>
    <x v="2"/>
    <x v="17"/>
    <x v="103"/>
    <x v="22"/>
    <x v="26"/>
    <x v="1"/>
    <x v="1"/>
    <x v="1"/>
    <x v="3"/>
    <x v="127"/>
    <x v="4"/>
    <x v="82"/>
    <x v="75"/>
    <x v="105"/>
    <x v="111"/>
    <x v="93"/>
    <x v="48"/>
    <x v="16"/>
    <x v="5"/>
    <x v="1"/>
    <x v="1"/>
    <x v="0"/>
    <x v="270"/>
    <x v="1"/>
    <x v="2"/>
    <x v="2"/>
    <x v="2"/>
    <x v="2"/>
    <x v="1"/>
    <x v="60"/>
    <x v="18"/>
    <x v="12"/>
    <x v="9"/>
    <x v="26"/>
    <x v="115"/>
    <x v="68"/>
    <x v="6"/>
    <x v="75"/>
    <x v="170"/>
    <x v="134"/>
    <x v="74"/>
  </r>
  <r>
    <x v="21"/>
    <x v="95"/>
    <x v="7"/>
    <x v="278"/>
    <x v="0"/>
    <x v="17"/>
    <x v="101"/>
    <x v="47"/>
    <x v="26"/>
    <x v="1"/>
    <x v="1"/>
    <x v="1"/>
    <x v="3"/>
    <x v="121"/>
    <x v="4"/>
    <x v="77"/>
    <x v="70"/>
    <x v="103"/>
    <x v="109"/>
    <x v="93"/>
    <x v="48"/>
    <x v="16"/>
    <x v="5"/>
    <x v="1"/>
    <x v="4"/>
    <x v="5"/>
    <x v="270"/>
    <x v="1"/>
    <x v="2"/>
    <x v="1"/>
    <x v="1"/>
    <x v="2"/>
    <x v="1"/>
    <x v="60"/>
    <x v="18"/>
    <x v="12"/>
    <x v="9"/>
    <x v="26"/>
    <x v="115"/>
    <x v="68"/>
    <x v="6"/>
    <x v="75"/>
    <x v="170"/>
    <x v="134"/>
    <x v="74"/>
  </r>
  <r>
    <x v="21"/>
    <x v="95"/>
    <x v="7"/>
    <x v="278"/>
    <x v="2"/>
    <x v="17"/>
    <x v="98"/>
    <x v="47"/>
    <x v="26"/>
    <x v="1"/>
    <x v="1"/>
    <x v="1"/>
    <x v="3"/>
    <x v="121"/>
    <x v="4"/>
    <x v="77"/>
    <x v="70"/>
    <x v="100"/>
    <x v="106"/>
    <x v="93"/>
    <x v="48"/>
    <x v="16"/>
    <x v="5"/>
    <x v="1"/>
    <x v="1"/>
    <x v="0"/>
    <x v="270"/>
    <x v="1"/>
    <x v="2"/>
    <x v="1"/>
    <x v="1"/>
    <x v="2"/>
    <x v="1"/>
    <x v="60"/>
    <x v="18"/>
    <x v="12"/>
    <x v="9"/>
    <x v="26"/>
    <x v="115"/>
    <x v="68"/>
    <x v="6"/>
    <x v="75"/>
    <x v="158"/>
    <x v="134"/>
    <x v="74"/>
  </r>
  <r>
    <x v="21"/>
    <x v="95"/>
    <x v="8"/>
    <x v="278"/>
    <x v="2"/>
    <x v="17"/>
    <x v="104"/>
    <x v="47"/>
    <x v="26"/>
    <x v="1"/>
    <x v="1"/>
    <x v="1"/>
    <x v="3"/>
    <x v="121"/>
    <x v="4"/>
    <x v="77"/>
    <x v="70"/>
    <x v="106"/>
    <x v="116"/>
    <x v="91"/>
    <x v="48"/>
    <x v="16"/>
    <x v="5"/>
    <x v="1"/>
    <x v="2"/>
    <x v="1"/>
    <x v="51"/>
    <x v="1"/>
    <x v="2"/>
    <x v="1"/>
    <x v="1"/>
    <x v="2"/>
    <x v="1"/>
    <x v="60"/>
    <x v="18"/>
    <x v="12"/>
    <x v="9"/>
    <x v="26"/>
    <x v="115"/>
    <x v="68"/>
    <x v="6"/>
    <x v="75"/>
    <x v="158"/>
    <x v="134"/>
    <x v="74"/>
  </r>
  <r>
    <x v="21"/>
    <x v="87"/>
    <x v="7"/>
    <x v="296"/>
    <x v="2"/>
    <x v="17"/>
    <x v="111"/>
    <x v="47"/>
    <x v="26"/>
    <x v="1"/>
    <x v="3"/>
    <x v="3"/>
    <x v="4"/>
    <x v="127"/>
    <x v="4"/>
    <x v="82"/>
    <x v="75"/>
    <x v="113"/>
    <x v="121"/>
    <x v="93"/>
    <x v="48"/>
    <x v="16"/>
    <x v="5"/>
    <x v="1"/>
    <x v="1"/>
    <x v="0"/>
    <x v="270"/>
    <x v="1"/>
    <x v="2"/>
    <x v="1"/>
    <x v="1"/>
    <x v="2"/>
    <x v="1"/>
    <x v="14"/>
    <x v="12"/>
    <x v="3"/>
    <x v="4"/>
    <x v="26"/>
    <x v="115"/>
    <x v="40"/>
    <x v="3"/>
    <x v="46"/>
    <x v="170"/>
    <x v="134"/>
    <x v="25"/>
  </r>
  <r>
    <x v="21"/>
    <x v="89"/>
    <x v="7"/>
    <x v="61"/>
    <x v="0"/>
    <x v="17"/>
    <x v="111"/>
    <x v="47"/>
    <x v="26"/>
    <x v="1"/>
    <x v="3"/>
    <x v="3"/>
    <x v="4"/>
    <x v="127"/>
    <x v="4"/>
    <x v="82"/>
    <x v="75"/>
    <x v="113"/>
    <x v="121"/>
    <x v="93"/>
    <x v="48"/>
    <x v="16"/>
    <x v="5"/>
    <x v="1"/>
    <x v="1"/>
    <x v="0"/>
    <x v="270"/>
    <x v="1"/>
    <x v="2"/>
    <x v="1"/>
    <x v="1"/>
    <x v="2"/>
    <x v="1"/>
    <x v="14"/>
    <x v="12"/>
    <x v="3"/>
    <x v="4"/>
    <x v="7"/>
    <x v="97"/>
    <x v="40"/>
    <x v="3"/>
    <x v="50"/>
    <x v="16"/>
    <x v="134"/>
    <x v="16"/>
  </r>
  <r>
    <x v="21"/>
    <x v="90"/>
    <x v="7"/>
    <x v="38"/>
    <x v="2"/>
    <x v="17"/>
    <x v="111"/>
    <x v="47"/>
    <x v="26"/>
    <x v="1"/>
    <x v="3"/>
    <x v="3"/>
    <x v="4"/>
    <x v="127"/>
    <x v="4"/>
    <x v="82"/>
    <x v="75"/>
    <x v="113"/>
    <x v="121"/>
    <x v="93"/>
    <x v="48"/>
    <x v="16"/>
    <x v="5"/>
    <x v="1"/>
    <x v="1"/>
    <x v="0"/>
    <x v="270"/>
    <x v="1"/>
    <x v="2"/>
    <x v="1"/>
    <x v="1"/>
    <x v="2"/>
    <x v="1"/>
    <x v="14"/>
    <x v="12"/>
    <x v="3"/>
    <x v="4"/>
    <x v="26"/>
    <x v="115"/>
    <x v="40"/>
    <x v="3"/>
    <x v="44"/>
    <x v="170"/>
    <x v="134"/>
    <x v="32"/>
  </r>
  <r>
    <x v="21"/>
    <x v="91"/>
    <x v="7"/>
    <x v="196"/>
    <x v="2"/>
    <x v="17"/>
    <x v="98"/>
    <x v="47"/>
    <x v="26"/>
    <x v="1"/>
    <x v="1"/>
    <x v="1"/>
    <x v="3"/>
    <x v="123"/>
    <x v="0"/>
    <x v="78"/>
    <x v="71"/>
    <x v="100"/>
    <x v="106"/>
    <x v="93"/>
    <x v="48"/>
    <x v="16"/>
    <x v="5"/>
    <x v="1"/>
    <x v="1"/>
    <x v="0"/>
    <x v="270"/>
    <x v="1"/>
    <x v="2"/>
    <x v="1"/>
    <x v="1"/>
    <x v="2"/>
    <x v="1"/>
    <x v="25"/>
    <x v="12"/>
    <x v="3"/>
    <x v="4"/>
    <x v="8"/>
    <x v="115"/>
    <x v="40"/>
    <x v="4"/>
    <x v="39"/>
    <x v="99"/>
    <x v="36"/>
    <x v="36"/>
  </r>
  <r>
    <x v="21"/>
    <x v="93"/>
    <x v="7"/>
    <x v="195"/>
    <x v="2"/>
    <x v="17"/>
    <x v="111"/>
    <x v="47"/>
    <x v="26"/>
    <x v="1"/>
    <x v="3"/>
    <x v="3"/>
    <x v="4"/>
    <x v="127"/>
    <x v="4"/>
    <x v="82"/>
    <x v="75"/>
    <x v="113"/>
    <x v="121"/>
    <x v="93"/>
    <x v="48"/>
    <x v="16"/>
    <x v="5"/>
    <x v="1"/>
    <x v="1"/>
    <x v="0"/>
    <x v="270"/>
    <x v="1"/>
    <x v="2"/>
    <x v="1"/>
    <x v="1"/>
    <x v="2"/>
    <x v="1"/>
    <x v="14"/>
    <x v="12"/>
    <x v="3"/>
    <x v="4"/>
    <x v="26"/>
    <x v="115"/>
    <x v="40"/>
    <x v="3"/>
    <x v="39"/>
    <x v="170"/>
    <x v="134"/>
    <x v="30"/>
  </r>
  <r>
    <x v="21"/>
    <x v="99"/>
    <x v="7"/>
    <x v="371"/>
    <x v="2"/>
    <x v="17"/>
    <x v="111"/>
    <x v="47"/>
    <x v="26"/>
    <x v="1"/>
    <x v="3"/>
    <x v="3"/>
    <x v="4"/>
    <x v="127"/>
    <x v="4"/>
    <x v="82"/>
    <x v="75"/>
    <x v="113"/>
    <x v="121"/>
    <x v="93"/>
    <x v="48"/>
    <x v="16"/>
    <x v="5"/>
    <x v="1"/>
    <x v="1"/>
    <x v="0"/>
    <x v="270"/>
    <x v="1"/>
    <x v="2"/>
    <x v="1"/>
    <x v="1"/>
    <x v="2"/>
    <x v="1"/>
    <x v="60"/>
    <x v="18"/>
    <x v="12"/>
    <x v="9"/>
    <x v="26"/>
    <x v="111"/>
    <x v="40"/>
    <x v="6"/>
    <x v="75"/>
    <x v="114"/>
    <x v="134"/>
    <x v="72"/>
  </r>
  <r>
    <x v="23"/>
    <x v="105"/>
    <x v="7"/>
    <x v="212"/>
    <x v="2"/>
    <x v="17"/>
    <x v="101"/>
    <x v="28"/>
    <x v="26"/>
    <x v="1"/>
    <x v="1"/>
    <x v="1"/>
    <x v="3"/>
    <x v="121"/>
    <x v="3"/>
    <x v="76"/>
    <x v="69"/>
    <x v="103"/>
    <x v="112"/>
    <x v="87"/>
    <x v="48"/>
    <x v="16"/>
    <x v="5"/>
    <x v="1"/>
    <x v="2"/>
    <x v="1"/>
    <x v="30"/>
    <x v="1"/>
    <x v="2"/>
    <x v="0"/>
    <x v="0"/>
    <x v="2"/>
    <x v="1"/>
    <x v="41"/>
    <x v="8"/>
    <x v="11"/>
    <x v="4"/>
    <x v="26"/>
    <x v="104"/>
    <x v="24"/>
    <x v="3"/>
    <x v="51"/>
    <x v="170"/>
    <x v="77"/>
    <x v="18"/>
  </r>
  <r>
    <x v="23"/>
    <x v="106"/>
    <x v="7"/>
    <x v="262"/>
    <x v="1"/>
    <x v="17"/>
    <x v="98"/>
    <x v="28"/>
    <x v="26"/>
    <x v="1"/>
    <x v="1"/>
    <x v="1"/>
    <x v="3"/>
    <x v="121"/>
    <x v="3"/>
    <x v="76"/>
    <x v="69"/>
    <x v="100"/>
    <x v="106"/>
    <x v="93"/>
    <x v="48"/>
    <x v="16"/>
    <x v="5"/>
    <x v="1"/>
    <x v="1"/>
    <x v="0"/>
    <x v="270"/>
    <x v="1"/>
    <x v="2"/>
    <x v="0"/>
    <x v="0"/>
    <x v="2"/>
    <x v="1"/>
    <x v="37"/>
    <x v="8"/>
    <x v="12"/>
    <x v="9"/>
    <x v="26"/>
    <x v="111"/>
    <x v="24"/>
    <x v="4"/>
    <x v="52"/>
    <x v="95"/>
    <x v="96"/>
    <x v="19"/>
  </r>
  <r>
    <x v="23"/>
    <x v="109"/>
    <x v="7"/>
    <x v="326"/>
    <x v="3"/>
    <x v="17"/>
    <x v="103"/>
    <x v="28"/>
    <x v="26"/>
    <x v="1"/>
    <x v="1"/>
    <x v="1"/>
    <x v="3"/>
    <x v="121"/>
    <x v="3"/>
    <x v="76"/>
    <x v="69"/>
    <x v="105"/>
    <x v="111"/>
    <x v="93"/>
    <x v="48"/>
    <x v="16"/>
    <x v="5"/>
    <x v="1"/>
    <x v="1"/>
    <x v="0"/>
    <x v="270"/>
    <x v="1"/>
    <x v="2"/>
    <x v="0"/>
    <x v="0"/>
    <x v="2"/>
    <x v="1"/>
    <x v="47"/>
    <x v="8"/>
    <x v="11"/>
    <x v="4"/>
    <x v="26"/>
    <x v="102"/>
    <x v="24"/>
    <x v="3"/>
    <x v="53"/>
    <x v="170"/>
    <x v="94"/>
    <x v="21"/>
  </r>
  <r>
    <x v="24"/>
    <x v="114"/>
    <x v="7"/>
    <x v="80"/>
    <x v="2"/>
    <x v="17"/>
    <x v="111"/>
    <x v="47"/>
    <x v="26"/>
    <x v="1"/>
    <x v="3"/>
    <x v="3"/>
    <x v="4"/>
    <x v="127"/>
    <x v="4"/>
    <x v="82"/>
    <x v="75"/>
    <x v="113"/>
    <x v="121"/>
    <x v="93"/>
    <x v="48"/>
    <x v="16"/>
    <x v="5"/>
    <x v="1"/>
    <x v="1"/>
    <x v="0"/>
    <x v="270"/>
    <x v="1"/>
    <x v="2"/>
    <x v="1"/>
    <x v="1"/>
    <x v="2"/>
    <x v="1"/>
    <x v="60"/>
    <x v="18"/>
    <x v="12"/>
    <x v="9"/>
    <x v="26"/>
    <x v="111"/>
    <x v="40"/>
    <x v="6"/>
    <x v="75"/>
    <x v="12"/>
    <x v="134"/>
    <x v="74"/>
  </r>
  <r>
    <x v="7"/>
    <x v="41"/>
    <x v="7"/>
    <x v="178"/>
    <x v="2"/>
    <x v="17"/>
    <x v="97"/>
    <x v="47"/>
    <x v="26"/>
    <x v="1"/>
    <x v="1"/>
    <x v="1"/>
    <x v="3"/>
    <x v="121"/>
    <x v="4"/>
    <x v="77"/>
    <x v="70"/>
    <x v="99"/>
    <x v="107"/>
    <x v="82"/>
    <x v="48"/>
    <x v="16"/>
    <x v="5"/>
    <x v="1"/>
    <x v="2"/>
    <x v="1"/>
    <x v="140"/>
    <x v="1"/>
    <x v="2"/>
    <x v="1"/>
    <x v="1"/>
    <x v="2"/>
    <x v="1"/>
    <x v="60"/>
    <x v="18"/>
    <x v="12"/>
    <x v="9"/>
    <x v="26"/>
    <x v="115"/>
    <x v="68"/>
    <x v="6"/>
    <x v="75"/>
    <x v="170"/>
    <x v="25"/>
    <x v="74"/>
  </r>
  <r>
    <x v="7"/>
    <x v="41"/>
    <x v="8"/>
    <x v="178"/>
    <x v="2"/>
    <x v="17"/>
    <x v="105"/>
    <x v="47"/>
    <x v="26"/>
    <x v="1"/>
    <x v="1"/>
    <x v="1"/>
    <x v="3"/>
    <x v="121"/>
    <x v="4"/>
    <x v="77"/>
    <x v="70"/>
    <x v="107"/>
    <x v="116"/>
    <x v="91"/>
    <x v="48"/>
    <x v="16"/>
    <x v="5"/>
    <x v="1"/>
    <x v="2"/>
    <x v="1"/>
    <x v="223"/>
    <x v="1"/>
    <x v="2"/>
    <x v="1"/>
    <x v="1"/>
    <x v="2"/>
    <x v="1"/>
    <x v="60"/>
    <x v="18"/>
    <x v="12"/>
    <x v="9"/>
    <x v="26"/>
    <x v="107"/>
    <x v="40"/>
    <x v="6"/>
    <x v="75"/>
    <x v="170"/>
    <x v="25"/>
    <x v="74"/>
  </r>
  <r>
    <x v="27"/>
    <x v="124"/>
    <x v="7"/>
    <x v="19"/>
    <x v="2"/>
    <x v="17"/>
    <x v="96"/>
    <x v="66"/>
    <x v="26"/>
    <x v="1"/>
    <x v="1"/>
    <x v="1"/>
    <x v="3"/>
    <x v="127"/>
    <x v="4"/>
    <x v="82"/>
    <x v="75"/>
    <x v="98"/>
    <x v="106"/>
    <x v="81"/>
    <x v="48"/>
    <x v="16"/>
    <x v="5"/>
    <x v="1"/>
    <x v="2"/>
    <x v="1"/>
    <x v="1"/>
    <x v="1"/>
    <x v="2"/>
    <x v="1"/>
    <x v="1"/>
    <x v="2"/>
    <x v="1"/>
    <x v="1"/>
    <x v="15"/>
    <x v="9"/>
    <x v="8"/>
    <x v="10"/>
    <x v="99"/>
    <x v="58"/>
    <x v="3"/>
    <x v="56"/>
    <x v="170"/>
    <x v="134"/>
    <x v="29"/>
  </r>
  <r>
    <x v="27"/>
    <x v="127"/>
    <x v="7"/>
    <x v="134"/>
    <x v="2"/>
    <x v="17"/>
    <x v="111"/>
    <x v="66"/>
    <x v="26"/>
    <x v="1"/>
    <x v="3"/>
    <x v="3"/>
    <x v="4"/>
    <x v="127"/>
    <x v="4"/>
    <x v="82"/>
    <x v="75"/>
    <x v="113"/>
    <x v="121"/>
    <x v="93"/>
    <x v="48"/>
    <x v="16"/>
    <x v="5"/>
    <x v="1"/>
    <x v="1"/>
    <x v="0"/>
    <x v="270"/>
    <x v="1"/>
    <x v="2"/>
    <x v="1"/>
    <x v="1"/>
    <x v="2"/>
    <x v="1"/>
    <x v="48"/>
    <x v="15"/>
    <x v="9"/>
    <x v="8"/>
    <x v="16"/>
    <x v="111"/>
    <x v="58"/>
    <x v="4"/>
    <x v="58"/>
    <x v="94"/>
    <x v="134"/>
    <x v="3"/>
  </r>
  <r>
    <x v="27"/>
    <x v="129"/>
    <x v="7"/>
    <x v="240"/>
    <x v="3"/>
    <x v="17"/>
    <x v="95"/>
    <x v="66"/>
    <x v="26"/>
    <x v="1"/>
    <x v="1"/>
    <x v="1"/>
    <x v="3"/>
    <x v="122"/>
    <x v="3"/>
    <x v="77"/>
    <x v="70"/>
    <x v="97"/>
    <x v="104"/>
    <x v="79"/>
    <x v="48"/>
    <x v="16"/>
    <x v="5"/>
    <x v="1"/>
    <x v="2"/>
    <x v="1"/>
    <x v="31"/>
    <x v="1"/>
    <x v="2"/>
    <x v="1"/>
    <x v="1"/>
    <x v="2"/>
    <x v="1"/>
    <x v="45"/>
    <x v="18"/>
    <x v="12"/>
    <x v="9"/>
    <x v="26"/>
    <x v="98"/>
    <x v="58"/>
    <x v="3"/>
    <x v="2"/>
    <x v="170"/>
    <x v="130"/>
    <x v="53"/>
  </r>
  <r>
    <x v="27"/>
    <x v="130"/>
    <x v="7"/>
    <x v="301"/>
    <x v="2"/>
    <x v="17"/>
    <x v="94"/>
    <x v="66"/>
    <x v="26"/>
    <x v="1"/>
    <x v="1"/>
    <x v="1"/>
    <x v="3"/>
    <x v="127"/>
    <x v="4"/>
    <x v="82"/>
    <x v="75"/>
    <x v="96"/>
    <x v="106"/>
    <x v="81"/>
    <x v="48"/>
    <x v="16"/>
    <x v="5"/>
    <x v="1"/>
    <x v="2"/>
    <x v="1"/>
    <x v="126"/>
    <x v="1"/>
    <x v="2"/>
    <x v="1"/>
    <x v="1"/>
    <x v="2"/>
    <x v="1"/>
    <x v="59"/>
    <x v="15"/>
    <x v="9"/>
    <x v="8"/>
    <x v="26"/>
    <x v="97"/>
    <x v="58"/>
    <x v="3"/>
    <x v="59"/>
    <x v="170"/>
    <x v="134"/>
    <x v="41"/>
  </r>
  <r>
    <x v="27"/>
    <x v="131"/>
    <x v="7"/>
    <x v="107"/>
    <x v="2"/>
    <x v="17"/>
    <x v="98"/>
    <x v="66"/>
    <x v="26"/>
    <x v="1"/>
    <x v="1"/>
    <x v="1"/>
    <x v="3"/>
    <x v="122"/>
    <x v="3"/>
    <x v="77"/>
    <x v="70"/>
    <x v="100"/>
    <x v="106"/>
    <x v="93"/>
    <x v="48"/>
    <x v="16"/>
    <x v="5"/>
    <x v="1"/>
    <x v="1"/>
    <x v="0"/>
    <x v="270"/>
    <x v="1"/>
    <x v="2"/>
    <x v="1"/>
    <x v="1"/>
    <x v="2"/>
    <x v="1"/>
    <x v="60"/>
    <x v="18"/>
    <x v="12"/>
    <x v="9"/>
    <x v="26"/>
    <x v="100"/>
    <x v="58"/>
    <x v="6"/>
    <x v="75"/>
    <x v="170"/>
    <x v="109"/>
    <x v="74"/>
  </r>
  <r>
    <x v="27"/>
    <x v="133"/>
    <x v="7"/>
    <x v="274"/>
    <x v="2"/>
    <x v="17"/>
    <x v="100"/>
    <x v="66"/>
    <x v="26"/>
    <x v="1"/>
    <x v="1"/>
    <x v="1"/>
    <x v="3"/>
    <x v="127"/>
    <x v="4"/>
    <x v="82"/>
    <x v="75"/>
    <x v="102"/>
    <x v="112"/>
    <x v="85"/>
    <x v="43"/>
    <x v="16"/>
    <x v="5"/>
    <x v="1"/>
    <x v="2"/>
    <x v="2"/>
    <x v="197"/>
    <x v="1"/>
    <x v="2"/>
    <x v="1"/>
    <x v="1"/>
    <x v="2"/>
    <x v="1"/>
    <x v="43"/>
    <x v="15"/>
    <x v="9"/>
    <x v="8"/>
    <x v="21"/>
    <x v="103"/>
    <x v="58"/>
    <x v="3"/>
    <x v="61"/>
    <x v="170"/>
    <x v="134"/>
    <x v="23"/>
  </r>
  <r>
    <x v="27"/>
    <x v="134"/>
    <x v="7"/>
    <x v="276"/>
    <x v="2"/>
    <x v="17"/>
    <x v="101"/>
    <x v="66"/>
    <x v="26"/>
    <x v="1"/>
    <x v="1"/>
    <x v="1"/>
    <x v="3"/>
    <x v="122"/>
    <x v="3"/>
    <x v="77"/>
    <x v="70"/>
    <x v="103"/>
    <x v="113"/>
    <x v="88"/>
    <x v="48"/>
    <x v="16"/>
    <x v="5"/>
    <x v="1"/>
    <x v="2"/>
    <x v="1"/>
    <x v="50"/>
    <x v="1"/>
    <x v="2"/>
    <x v="1"/>
    <x v="1"/>
    <x v="2"/>
    <x v="1"/>
    <x v="50"/>
    <x v="15"/>
    <x v="8"/>
    <x v="8"/>
    <x v="26"/>
    <x v="104"/>
    <x v="58"/>
    <x v="3"/>
    <x v="62"/>
    <x v="170"/>
    <x v="110"/>
    <x v="24"/>
  </r>
  <r>
    <x v="29"/>
    <x v="138"/>
    <x v="7"/>
    <x v="267"/>
    <x v="2"/>
    <x v="17"/>
    <x v="103"/>
    <x v="66"/>
    <x v="26"/>
    <x v="1"/>
    <x v="1"/>
    <x v="1"/>
    <x v="3"/>
    <x v="127"/>
    <x v="4"/>
    <x v="82"/>
    <x v="75"/>
    <x v="105"/>
    <x v="111"/>
    <x v="93"/>
    <x v="48"/>
    <x v="16"/>
    <x v="5"/>
    <x v="1"/>
    <x v="1"/>
    <x v="0"/>
    <x v="270"/>
    <x v="1"/>
    <x v="2"/>
    <x v="1"/>
    <x v="1"/>
    <x v="2"/>
    <x v="1"/>
    <x v="56"/>
    <x v="11"/>
    <x v="12"/>
    <x v="5"/>
    <x v="26"/>
    <x v="108"/>
    <x v="58"/>
    <x v="3"/>
    <x v="63"/>
    <x v="170"/>
    <x v="134"/>
    <x v="47"/>
  </r>
  <r>
    <x v="31"/>
    <x v="140"/>
    <x v="7"/>
    <x v="311"/>
    <x v="2"/>
    <x v="17"/>
    <x v="103"/>
    <x v="47"/>
    <x v="26"/>
    <x v="1"/>
    <x v="1"/>
    <x v="1"/>
    <x v="3"/>
    <x v="115"/>
    <x v="4"/>
    <x v="71"/>
    <x v="64"/>
    <x v="105"/>
    <x v="111"/>
    <x v="93"/>
    <x v="48"/>
    <x v="16"/>
    <x v="5"/>
    <x v="1"/>
    <x v="1"/>
    <x v="0"/>
    <x v="270"/>
    <x v="1"/>
    <x v="2"/>
    <x v="1"/>
    <x v="1"/>
    <x v="2"/>
    <x v="1"/>
    <x v="8"/>
    <x v="18"/>
    <x v="12"/>
    <x v="9"/>
    <x v="26"/>
    <x v="102"/>
    <x v="40"/>
    <x v="4"/>
    <x v="69"/>
    <x v="93"/>
    <x v="36"/>
    <x v="8"/>
  </r>
  <r>
    <x v="32"/>
    <x v="30"/>
    <x v="7"/>
    <x v="90"/>
    <x v="2"/>
    <x v="17"/>
    <x v="111"/>
    <x v="66"/>
    <x v="26"/>
    <x v="1"/>
    <x v="3"/>
    <x v="3"/>
    <x v="4"/>
    <x v="127"/>
    <x v="4"/>
    <x v="82"/>
    <x v="75"/>
    <x v="113"/>
    <x v="121"/>
    <x v="93"/>
    <x v="48"/>
    <x v="16"/>
    <x v="5"/>
    <x v="1"/>
    <x v="1"/>
    <x v="0"/>
    <x v="270"/>
    <x v="1"/>
    <x v="2"/>
    <x v="1"/>
    <x v="1"/>
    <x v="2"/>
    <x v="1"/>
    <x v="20"/>
    <x v="17"/>
    <x v="12"/>
    <x v="7"/>
    <x v="4"/>
    <x v="95"/>
    <x v="58"/>
    <x v="4"/>
    <x v="17"/>
    <x v="93"/>
    <x v="134"/>
    <x v="0"/>
  </r>
  <r>
    <x v="33"/>
    <x v="141"/>
    <x v="7"/>
    <x v="257"/>
    <x v="2"/>
    <x v="17"/>
    <x v="111"/>
    <x v="66"/>
    <x v="26"/>
    <x v="1"/>
    <x v="3"/>
    <x v="3"/>
    <x v="4"/>
    <x v="127"/>
    <x v="4"/>
    <x v="82"/>
    <x v="75"/>
    <x v="113"/>
    <x v="121"/>
    <x v="93"/>
    <x v="48"/>
    <x v="16"/>
    <x v="5"/>
    <x v="1"/>
    <x v="1"/>
    <x v="0"/>
    <x v="270"/>
    <x v="1"/>
    <x v="2"/>
    <x v="1"/>
    <x v="1"/>
    <x v="2"/>
    <x v="1"/>
    <x v="46"/>
    <x v="4"/>
    <x v="12"/>
    <x v="1"/>
    <x v="26"/>
    <x v="99"/>
    <x v="58"/>
    <x v="4"/>
    <x v="70"/>
    <x v="93"/>
    <x v="134"/>
    <x v="1"/>
  </r>
  <r>
    <x v="34"/>
    <x v="142"/>
    <x v="7"/>
    <x v="235"/>
    <x v="2"/>
    <x v="17"/>
    <x v="95"/>
    <x v="47"/>
    <x v="26"/>
    <x v="1"/>
    <x v="1"/>
    <x v="1"/>
    <x v="3"/>
    <x v="109"/>
    <x v="4"/>
    <x v="67"/>
    <x v="61"/>
    <x v="97"/>
    <x v="103"/>
    <x v="93"/>
    <x v="48"/>
    <x v="16"/>
    <x v="5"/>
    <x v="1"/>
    <x v="1"/>
    <x v="0"/>
    <x v="270"/>
    <x v="1"/>
    <x v="2"/>
    <x v="1"/>
    <x v="1"/>
    <x v="2"/>
    <x v="1"/>
    <x v="32"/>
    <x v="18"/>
    <x v="12"/>
    <x v="9"/>
    <x v="26"/>
    <x v="103"/>
    <x v="40"/>
    <x v="6"/>
    <x v="75"/>
    <x v="170"/>
    <x v="36"/>
    <x v="70"/>
  </r>
  <r>
    <x v="36"/>
    <x v="145"/>
    <x v="7"/>
    <x v="231"/>
    <x v="2"/>
    <x v="17"/>
    <x v="102"/>
    <x v="28"/>
    <x v="26"/>
    <x v="1"/>
    <x v="1"/>
    <x v="1"/>
    <x v="3"/>
    <x v="121"/>
    <x v="3"/>
    <x v="76"/>
    <x v="69"/>
    <x v="104"/>
    <x v="114"/>
    <x v="89"/>
    <x v="48"/>
    <x v="16"/>
    <x v="5"/>
    <x v="1"/>
    <x v="2"/>
    <x v="1"/>
    <x v="212"/>
    <x v="1"/>
    <x v="2"/>
    <x v="1"/>
    <x v="1"/>
    <x v="2"/>
    <x v="1"/>
    <x v="60"/>
    <x v="18"/>
    <x v="12"/>
    <x v="9"/>
    <x v="26"/>
    <x v="105"/>
    <x v="24"/>
    <x v="6"/>
    <x v="75"/>
    <x v="170"/>
    <x v="76"/>
    <x v="74"/>
  </r>
  <r>
    <x v="36"/>
    <x v="144"/>
    <x v="7"/>
    <x v="389"/>
    <x v="6"/>
    <x v="17"/>
    <x v="111"/>
    <x v="28"/>
    <x v="26"/>
    <x v="1"/>
    <x v="3"/>
    <x v="3"/>
    <x v="4"/>
    <x v="127"/>
    <x v="4"/>
    <x v="82"/>
    <x v="75"/>
    <x v="113"/>
    <x v="121"/>
    <x v="93"/>
    <x v="48"/>
    <x v="16"/>
    <x v="5"/>
    <x v="1"/>
    <x v="1"/>
    <x v="0"/>
    <x v="270"/>
    <x v="1"/>
    <x v="2"/>
    <x v="1"/>
    <x v="1"/>
    <x v="2"/>
    <x v="1"/>
    <x v="60"/>
    <x v="18"/>
    <x v="12"/>
    <x v="9"/>
    <x v="26"/>
    <x v="111"/>
    <x v="24"/>
    <x v="6"/>
    <x v="75"/>
    <x v="55"/>
    <x v="134"/>
    <x v="74"/>
  </r>
  <r>
    <x v="37"/>
    <x v="147"/>
    <x v="7"/>
    <x v="136"/>
    <x v="2"/>
    <x v="17"/>
    <x v="111"/>
    <x v="47"/>
    <x v="26"/>
    <x v="1"/>
    <x v="3"/>
    <x v="3"/>
    <x v="4"/>
    <x v="127"/>
    <x v="4"/>
    <x v="82"/>
    <x v="75"/>
    <x v="113"/>
    <x v="121"/>
    <x v="93"/>
    <x v="48"/>
    <x v="16"/>
    <x v="5"/>
    <x v="1"/>
    <x v="1"/>
    <x v="0"/>
    <x v="270"/>
    <x v="1"/>
    <x v="2"/>
    <x v="1"/>
    <x v="1"/>
    <x v="2"/>
    <x v="1"/>
    <x v="60"/>
    <x v="18"/>
    <x v="12"/>
    <x v="9"/>
    <x v="26"/>
    <x v="111"/>
    <x v="40"/>
    <x v="6"/>
    <x v="75"/>
    <x v="135"/>
    <x v="134"/>
    <x v="74"/>
  </r>
  <r>
    <x v="37"/>
    <x v="148"/>
    <x v="7"/>
    <x v="136"/>
    <x v="3"/>
    <x v="17"/>
    <x v="111"/>
    <x v="47"/>
    <x v="26"/>
    <x v="1"/>
    <x v="3"/>
    <x v="3"/>
    <x v="4"/>
    <x v="127"/>
    <x v="4"/>
    <x v="82"/>
    <x v="75"/>
    <x v="113"/>
    <x v="121"/>
    <x v="93"/>
    <x v="48"/>
    <x v="16"/>
    <x v="5"/>
    <x v="1"/>
    <x v="1"/>
    <x v="0"/>
    <x v="270"/>
    <x v="1"/>
    <x v="2"/>
    <x v="1"/>
    <x v="1"/>
    <x v="2"/>
    <x v="1"/>
    <x v="60"/>
    <x v="18"/>
    <x v="12"/>
    <x v="9"/>
    <x v="26"/>
    <x v="111"/>
    <x v="40"/>
    <x v="6"/>
    <x v="75"/>
    <x v="49"/>
    <x v="134"/>
    <x v="74"/>
  </r>
  <r>
    <x v="37"/>
    <x v="159"/>
    <x v="7"/>
    <x v="122"/>
    <x v="2"/>
    <x v="17"/>
    <x v="111"/>
    <x v="47"/>
    <x v="26"/>
    <x v="1"/>
    <x v="3"/>
    <x v="3"/>
    <x v="4"/>
    <x v="127"/>
    <x v="4"/>
    <x v="82"/>
    <x v="75"/>
    <x v="113"/>
    <x v="121"/>
    <x v="93"/>
    <x v="48"/>
    <x v="16"/>
    <x v="5"/>
    <x v="1"/>
    <x v="1"/>
    <x v="0"/>
    <x v="270"/>
    <x v="1"/>
    <x v="2"/>
    <x v="1"/>
    <x v="1"/>
    <x v="2"/>
    <x v="1"/>
    <x v="60"/>
    <x v="18"/>
    <x v="12"/>
    <x v="9"/>
    <x v="26"/>
    <x v="101"/>
    <x v="40"/>
    <x v="6"/>
    <x v="75"/>
    <x v="16"/>
    <x v="134"/>
    <x v="74"/>
  </r>
  <r>
    <x v="37"/>
    <x v="155"/>
    <x v="7"/>
    <x v="136"/>
    <x v="2"/>
    <x v="17"/>
    <x v="111"/>
    <x v="47"/>
    <x v="26"/>
    <x v="1"/>
    <x v="3"/>
    <x v="3"/>
    <x v="4"/>
    <x v="127"/>
    <x v="4"/>
    <x v="82"/>
    <x v="75"/>
    <x v="113"/>
    <x v="121"/>
    <x v="93"/>
    <x v="48"/>
    <x v="16"/>
    <x v="5"/>
    <x v="1"/>
    <x v="1"/>
    <x v="0"/>
    <x v="270"/>
    <x v="1"/>
    <x v="2"/>
    <x v="1"/>
    <x v="1"/>
    <x v="2"/>
    <x v="1"/>
    <x v="60"/>
    <x v="18"/>
    <x v="12"/>
    <x v="9"/>
    <x v="26"/>
    <x v="115"/>
    <x v="40"/>
    <x v="6"/>
    <x v="75"/>
    <x v="16"/>
    <x v="134"/>
    <x v="74"/>
  </r>
  <r>
    <x v="38"/>
    <x v="163"/>
    <x v="7"/>
    <x v="160"/>
    <x v="0"/>
    <x v="17"/>
    <x v="111"/>
    <x v="66"/>
    <x v="26"/>
    <x v="1"/>
    <x v="3"/>
    <x v="3"/>
    <x v="4"/>
    <x v="127"/>
    <x v="4"/>
    <x v="82"/>
    <x v="75"/>
    <x v="113"/>
    <x v="121"/>
    <x v="93"/>
    <x v="48"/>
    <x v="16"/>
    <x v="5"/>
    <x v="1"/>
    <x v="1"/>
    <x v="0"/>
    <x v="270"/>
    <x v="1"/>
    <x v="2"/>
    <x v="1"/>
    <x v="1"/>
    <x v="2"/>
    <x v="1"/>
    <x v="54"/>
    <x v="17"/>
    <x v="12"/>
    <x v="3"/>
    <x v="1"/>
    <x v="103"/>
    <x v="58"/>
    <x v="4"/>
    <x v="72"/>
    <x v="93"/>
    <x v="134"/>
    <x v="13"/>
  </r>
  <r>
    <x v="39"/>
    <x v="164"/>
    <x v="7"/>
    <x v="259"/>
    <x v="1"/>
    <x v="17"/>
    <x v="111"/>
    <x v="66"/>
    <x v="26"/>
    <x v="1"/>
    <x v="3"/>
    <x v="3"/>
    <x v="4"/>
    <x v="127"/>
    <x v="4"/>
    <x v="82"/>
    <x v="75"/>
    <x v="113"/>
    <x v="121"/>
    <x v="93"/>
    <x v="48"/>
    <x v="16"/>
    <x v="5"/>
    <x v="1"/>
    <x v="1"/>
    <x v="0"/>
    <x v="270"/>
    <x v="1"/>
    <x v="2"/>
    <x v="1"/>
    <x v="1"/>
    <x v="2"/>
    <x v="1"/>
    <x v="44"/>
    <x v="4"/>
    <x v="12"/>
    <x v="0"/>
    <x v="26"/>
    <x v="111"/>
    <x v="58"/>
    <x v="4"/>
    <x v="74"/>
    <x v="94"/>
    <x v="134"/>
    <x v="22"/>
  </r>
  <r>
    <x v="1"/>
    <x v="5"/>
    <x v="9"/>
    <x v="22"/>
    <x v="0"/>
    <x v="17"/>
    <x v="111"/>
    <x v="47"/>
    <x v="26"/>
    <x v="1"/>
    <x v="3"/>
    <x v="3"/>
    <x v="4"/>
    <x v="127"/>
    <x v="4"/>
    <x v="82"/>
    <x v="75"/>
    <x v="113"/>
    <x v="121"/>
    <x v="93"/>
    <x v="48"/>
    <x v="16"/>
    <x v="5"/>
    <x v="1"/>
    <x v="1"/>
    <x v="0"/>
    <x v="270"/>
    <x v="1"/>
    <x v="2"/>
    <x v="2"/>
    <x v="2"/>
    <x v="2"/>
    <x v="1"/>
    <x v="60"/>
    <x v="18"/>
    <x v="0"/>
    <x v="9"/>
    <x v="26"/>
    <x v="115"/>
    <x v="40"/>
    <x v="3"/>
    <x v="4"/>
    <x v="170"/>
    <x v="134"/>
    <x v="74"/>
  </r>
  <r>
    <x v="2"/>
    <x v="31"/>
    <x v="9"/>
    <x v="254"/>
    <x v="0"/>
    <x v="17"/>
    <x v="111"/>
    <x v="47"/>
    <x v="26"/>
    <x v="1"/>
    <x v="3"/>
    <x v="3"/>
    <x v="4"/>
    <x v="127"/>
    <x v="4"/>
    <x v="82"/>
    <x v="75"/>
    <x v="113"/>
    <x v="121"/>
    <x v="93"/>
    <x v="48"/>
    <x v="16"/>
    <x v="5"/>
    <x v="1"/>
    <x v="1"/>
    <x v="0"/>
    <x v="270"/>
    <x v="1"/>
    <x v="2"/>
    <x v="2"/>
    <x v="2"/>
    <x v="2"/>
    <x v="1"/>
    <x v="60"/>
    <x v="18"/>
    <x v="7"/>
    <x v="9"/>
    <x v="26"/>
    <x v="115"/>
    <x v="40"/>
    <x v="3"/>
    <x v="18"/>
    <x v="170"/>
    <x v="134"/>
    <x v="48"/>
  </r>
  <r>
    <x v="10"/>
    <x v="43"/>
    <x v="9"/>
    <x v="331"/>
    <x v="0"/>
    <x v="17"/>
    <x v="103"/>
    <x v="47"/>
    <x v="26"/>
    <x v="1"/>
    <x v="1"/>
    <x v="1"/>
    <x v="3"/>
    <x v="125"/>
    <x v="1"/>
    <x v="80"/>
    <x v="73"/>
    <x v="105"/>
    <x v="111"/>
    <x v="93"/>
    <x v="48"/>
    <x v="16"/>
    <x v="5"/>
    <x v="1"/>
    <x v="1"/>
    <x v="0"/>
    <x v="270"/>
    <x v="1"/>
    <x v="2"/>
    <x v="2"/>
    <x v="2"/>
    <x v="2"/>
    <x v="1"/>
    <x v="60"/>
    <x v="18"/>
    <x v="12"/>
    <x v="9"/>
    <x v="26"/>
    <x v="108"/>
    <x v="40"/>
    <x v="6"/>
    <x v="75"/>
    <x v="120"/>
    <x v="134"/>
    <x v="74"/>
  </r>
  <r>
    <x v="13"/>
    <x v="56"/>
    <x v="9"/>
    <x v="37"/>
    <x v="0"/>
    <x v="17"/>
    <x v="111"/>
    <x v="47"/>
    <x v="26"/>
    <x v="1"/>
    <x v="3"/>
    <x v="3"/>
    <x v="4"/>
    <x v="127"/>
    <x v="4"/>
    <x v="82"/>
    <x v="75"/>
    <x v="113"/>
    <x v="121"/>
    <x v="93"/>
    <x v="48"/>
    <x v="16"/>
    <x v="5"/>
    <x v="1"/>
    <x v="1"/>
    <x v="0"/>
    <x v="270"/>
    <x v="1"/>
    <x v="2"/>
    <x v="2"/>
    <x v="2"/>
    <x v="2"/>
    <x v="1"/>
    <x v="16"/>
    <x v="3"/>
    <x v="1"/>
    <x v="5"/>
    <x v="26"/>
    <x v="101"/>
    <x v="40"/>
    <x v="3"/>
    <x v="32"/>
    <x v="16"/>
    <x v="134"/>
    <x v="34"/>
  </r>
  <r>
    <x v="13"/>
    <x v="63"/>
    <x v="9"/>
    <x v="249"/>
    <x v="1"/>
    <x v="17"/>
    <x v="98"/>
    <x v="47"/>
    <x v="26"/>
    <x v="1"/>
    <x v="1"/>
    <x v="1"/>
    <x v="3"/>
    <x v="125"/>
    <x v="1"/>
    <x v="80"/>
    <x v="73"/>
    <x v="100"/>
    <x v="106"/>
    <x v="93"/>
    <x v="48"/>
    <x v="16"/>
    <x v="5"/>
    <x v="1"/>
    <x v="1"/>
    <x v="0"/>
    <x v="270"/>
    <x v="1"/>
    <x v="2"/>
    <x v="2"/>
    <x v="2"/>
    <x v="2"/>
    <x v="1"/>
    <x v="12"/>
    <x v="3"/>
    <x v="6"/>
    <x v="5"/>
    <x v="26"/>
    <x v="98"/>
    <x v="40"/>
    <x v="3"/>
    <x v="36"/>
    <x v="170"/>
    <x v="134"/>
    <x v="38"/>
  </r>
  <r>
    <x v="13"/>
    <x v="60"/>
    <x v="9"/>
    <x v="55"/>
    <x v="0"/>
    <x v="17"/>
    <x v="93"/>
    <x v="47"/>
    <x v="26"/>
    <x v="1"/>
    <x v="1"/>
    <x v="1"/>
    <x v="3"/>
    <x v="125"/>
    <x v="1"/>
    <x v="80"/>
    <x v="73"/>
    <x v="95"/>
    <x v="101"/>
    <x v="93"/>
    <x v="48"/>
    <x v="16"/>
    <x v="5"/>
    <x v="1"/>
    <x v="1"/>
    <x v="0"/>
    <x v="270"/>
    <x v="1"/>
    <x v="2"/>
    <x v="2"/>
    <x v="2"/>
    <x v="2"/>
    <x v="1"/>
    <x v="24"/>
    <x v="3"/>
    <x v="2"/>
    <x v="5"/>
    <x v="26"/>
    <x v="108"/>
    <x v="40"/>
    <x v="3"/>
    <x v="75"/>
    <x v="130"/>
    <x v="134"/>
    <x v="4"/>
  </r>
  <r>
    <x v="18"/>
    <x v="78"/>
    <x v="9"/>
    <x v="25"/>
    <x v="1"/>
    <x v="17"/>
    <x v="107"/>
    <x v="47"/>
    <x v="26"/>
    <x v="1"/>
    <x v="1"/>
    <x v="1"/>
    <x v="3"/>
    <x v="125"/>
    <x v="1"/>
    <x v="80"/>
    <x v="73"/>
    <x v="109"/>
    <x v="115"/>
    <x v="93"/>
    <x v="48"/>
    <x v="16"/>
    <x v="5"/>
    <x v="1"/>
    <x v="1"/>
    <x v="0"/>
    <x v="270"/>
    <x v="1"/>
    <x v="2"/>
    <x v="2"/>
    <x v="2"/>
    <x v="2"/>
    <x v="1"/>
    <x v="60"/>
    <x v="18"/>
    <x v="12"/>
    <x v="9"/>
    <x v="26"/>
    <x v="109"/>
    <x v="40"/>
    <x v="6"/>
    <x v="75"/>
    <x v="170"/>
    <x v="134"/>
    <x v="67"/>
  </r>
  <r>
    <x v="21"/>
    <x v="82"/>
    <x v="9"/>
    <x v="109"/>
    <x v="0"/>
    <x v="17"/>
    <x v="101"/>
    <x v="47"/>
    <x v="26"/>
    <x v="1"/>
    <x v="1"/>
    <x v="1"/>
    <x v="3"/>
    <x v="125"/>
    <x v="1"/>
    <x v="80"/>
    <x v="73"/>
    <x v="103"/>
    <x v="109"/>
    <x v="93"/>
    <x v="48"/>
    <x v="16"/>
    <x v="5"/>
    <x v="1"/>
    <x v="1"/>
    <x v="0"/>
    <x v="270"/>
    <x v="1"/>
    <x v="2"/>
    <x v="2"/>
    <x v="2"/>
    <x v="2"/>
    <x v="1"/>
    <x v="60"/>
    <x v="12"/>
    <x v="3"/>
    <x v="4"/>
    <x v="26"/>
    <x v="103"/>
    <x v="40"/>
    <x v="3"/>
    <x v="38"/>
    <x v="170"/>
    <x v="134"/>
    <x v="74"/>
  </r>
  <r>
    <x v="34"/>
    <x v="142"/>
    <x v="9"/>
    <x v="358"/>
    <x v="0"/>
    <x v="17"/>
    <x v="97"/>
    <x v="47"/>
    <x v="24"/>
    <x v="1"/>
    <x v="1"/>
    <x v="1"/>
    <x v="3"/>
    <x v="125"/>
    <x v="1"/>
    <x v="80"/>
    <x v="73"/>
    <x v="99"/>
    <x v="105"/>
    <x v="93"/>
    <x v="48"/>
    <x v="16"/>
    <x v="5"/>
    <x v="1"/>
    <x v="1"/>
    <x v="0"/>
    <x v="270"/>
    <x v="1"/>
    <x v="2"/>
    <x v="2"/>
    <x v="2"/>
    <x v="2"/>
    <x v="1"/>
    <x v="60"/>
    <x v="18"/>
    <x v="12"/>
    <x v="9"/>
    <x v="26"/>
    <x v="101"/>
    <x v="40"/>
    <x v="3"/>
    <x v="75"/>
    <x v="170"/>
    <x v="134"/>
    <x v="74"/>
  </r>
  <r>
    <x v="7"/>
    <x v="41"/>
    <x v="3"/>
    <x v="353"/>
    <x v="2"/>
    <x v="17"/>
    <x v="114"/>
    <x v="30"/>
    <x v="19"/>
    <x v="0"/>
    <x v="3"/>
    <x v="3"/>
    <x v="4"/>
    <x v="127"/>
    <x v="4"/>
    <x v="82"/>
    <x v="75"/>
    <x v="0"/>
    <x v="0"/>
    <x v="93"/>
    <x v="48"/>
    <x v="16"/>
    <x v="5"/>
    <x v="1"/>
    <x v="1"/>
    <x v="0"/>
    <x v="270"/>
    <x v="1"/>
    <x v="2"/>
    <x v="2"/>
    <x v="2"/>
    <x v="2"/>
    <x v="1"/>
    <x v="60"/>
    <x v="18"/>
    <x v="12"/>
    <x v="9"/>
    <x v="26"/>
    <x v="114"/>
    <x v="26"/>
    <x v="6"/>
    <x v="75"/>
    <x v="170"/>
    <x v="134"/>
    <x v="74"/>
  </r>
  <r>
    <x v="1"/>
    <x v="11"/>
    <x v="13"/>
    <x v="255"/>
    <x v="2"/>
    <x v="17"/>
    <x v="101"/>
    <x v="12"/>
    <x v="12"/>
    <x v="1"/>
    <x v="1"/>
    <x v="1"/>
    <x v="3"/>
    <x v="120"/>
    <x v="4"/>
    <x v="76"/>
    <x v="69"/>
    <x v="103"/>
    <x v="113"/>
    <x v="88"/>
    <x v="48"/>
    <x v="16"/>
    <x v="5"/>
    <x v="1"/>
    <x v="2"/>
    <x v="1"/>
    <x v="60"/>
    <x v="1"/>
    <x v="2"/>
    <x v="2"/>
    <x v="2"/>
    <x v="2"/>
    <x v="1"/>
    <x v="60"/>
    <x v="18"/>
    <x v="12"/>
    <x v="9"/>
    <x v="26"/>
    <x v="104"/>
    <x v="12"/>
    <x v="6"/>
    <x v="75"/>
    <x v="170"/>
    <x v="36"/>
    <x v="74"/>
  </r>
  <r>
    <x v="1"/>
    <x v="12"/>
    <x v="13"/>
    <x v="202"/>
    <x v="3"/>
    <x v="17"/>
    <x v="93"/>
    <x v="27"/>
    <x v="26"/>
    <x v="0"/>
    <x v="1"/>
    <x v="1"/>
    <x v="3"/>
    <x v="110"/>
    <x v="4"/>
    <x v="70"/>
    <x v="62"/>
    <x v="95"/>
    <x v="102"/>
    <x v="77"/>
    <x v="48"/>
    <x v="16"/>
    <x v="5"/>
    <x v="1"/>
    <x v="2"/>
    <x v="1"/>
    <x v="229"/>
    <x v="1"/>
    <x v="2"/>
    <x v="2"/>
    <x v="2"/>
    <x v="2"/>
    <x v="1"/>
    <x v="6"/>
    <x v="15"/>
    <x v="0"/>
    <x v="6"/>
    <x v="26"/>
    <x v="96"/>
    <x v="23"/>
    <x v="3"/>
    <x v="9"/>
    <x v="170"/>
    <x v="50"/>
    <x v="44"/>
  </r>
  <r>
    <x v="1"/>
    <x v="19"/>
    <x v="13"/>
    <x v="143"/>
    <x v="2"/>
    <x v="17"/>
    <x v="98"/>
    <x v="3"/>
    <x v="26"/>
    <x v="1"/>
    <x v="1"/>
    <x v="1"/>
    <x v="3"/>
    <x v="110"/>
    <x v="4"/>
    <x v="68"/>
    <x v="61"/>
    <x v="100"/>
    <x v="106"/>
    <x v="93"/>
    <x v="48"/>
    <x v="16"/>
    <x v="5"/>
    <x v="1"/>
    <x v="1"/>
    <x v="0"/>
    <x v="270"/>
    <x v="1"/>
    <x v="2"/>
    <x v="2"/>
    <x v="2"/>
    <x v="2"/>
    <x v="1"/>
    <x v="3"/>
    <x v="10"/>
    <x v="0"/>
    <x v="6"/>
    <x v="26"/>
    <x v="101"/>
    <x v="3"/>
    <x v="3"/>
    <x v="11"/>
    <x v="170"/>
    <x v="36"/>
    <x v="11"/>
  </r>
  <r>
    <x v="1"/>
    <x v="26"/>
    <x v="13"/>
    <x v="24"/>
    <x v="2"/>
    <x v="17"/>
    <x v="114"/>
    <x v="77"/>
    <x v="26"/>
    <x v="1"/>
    <x v="3"/>
    <x v="3"/>
    <x v="4"/>
    <x v="127"/>
    <x v="4"/>
    <x v="82"/>
    <x v="75"/>
    <x v="0"/>
    <x v="0"/>
    <x v="93"/>
    <x v="48"/>
    <x v="16"/>
    <x v="5"/>
    <x v="1"/>
    <x v="1"/>
    <x v="0"/>
    <x v="270"/>
    <x v="1"/>
    <x v="2"/>
    <x v="2"/>
    <x v="2"/>
    <x v="2"/>
    <x v="1"/>
    <x v="60"/>
    <x v="18"/>
    <x v="12"/>
    <x v="9"/>
    <x v="26"/>
    <x v="115"/>
    <x v="68"/>
    <x v="6"/>
    <x v="1"/>
    <x v="170"/>
    <x v="134"/>
    <x v="68"/>
  </r>
  <r>
    <x v="10"/>
    <x v="43"/>
    <x v="13"/>
    <x v="253"/>
    <x v="2"/>
    <x v="17"/>
    <x v="101"/>
    <x v="49"/>
    <x v="12"/>
    <x v="1"/>
    <x v="1"/>
    <x v="1"/>
    <x v="3"/>
    <x v="116"/>
    <x v="4"/>
    <x v="76"/>
    <x v="69"/>
    <x v="103"/>
    <x v="112"/>
    <x v="87"/>
    <x v="48"/>
    <x v="16"/>
    <x v="5"/>
    <x v="1"/>
    <x v="2"/>
    <x v="1"/>
    <x v="110"/>
    <x v="1"/>
    <x v="2"/>
    <x v="2"/>
    <x v="2"/>
    <x v="2"/>
    <x v="1"/>
    <x v="40"/>
    <x v="18"/>
    <x v="12"/>
    <x v="9"/>
    <x v="26"/>
    <x v="104"/>
    <x v="15"/>
    <x v="3"/>
    <x v="75"/>
    <x v="170"/>
    <x v="36"/>
    <x v="74"/>
  </r>
  <r>
    <x v="12"/>
    <x v="46"/>
    <x v="13"/>
    <x v="130"/>
    <x v="2"/>
    <x v="17"/>
    <x v="93"/>
    <x v="4"/>
    <x v="26"/>
    <x v="1"/>
    <x v="1"/>
    <x v="1"/>
    <x v="3"/>
    <x v="109"/>
    <x v="4"/>
    <x v="68"/>
    <x v="61"/>
    <x v="95"/>
    <x v="101"/>
    <x v="93"/>
    <x v="48"/>
    <x v="16"/>
    <x v="5"/>
    <x v="1"/>
    <x v="1"/>
    <x v="0"/>
    <x v="270"/>
    <x v="1"/>
    <x v="2"/>
    <x v="2"/>
    <x v="2"/>
    <x v="2"/>
    <x v="1"/>
    <x v="23"/>
    <x v="14"/>
    <x v="12"/>
    <x v="5"/>
    <x v="11"/>
    <x v="96"/>
    <x v="4"/>
    <x v="3"/>
    <x v="28"/>
    <x v="170"/>
    <x v="36"/>
    <x v="17"/>
  </r>
  <r>
    <x v="13"/>
    <x v="53"/>
    <x v="13"/>
    <x v="12"/>
    <x v="2"/>
    <x v="17"/>
    <x v="97"/>
    <x v="20"/>
    <x v="14"/>
    <x v="1"/>
    <x v="1"/>
    <x v="1"/>
    <x v="3"/>
    <x v="114"/>
    <x v="4"/>
    <x v="72"/>
    <x v="65"/>
    <x v="99"/>
    <x v="109"/>
    <x v="82"/>
    <x v="40"/>
    <x v="16"/>
    <x v="5"/>
    <x v="1"/>
    <x v="2"/>
    <x v="2"/>
    <x v="115"/>
    <x v="1"/>
    <x v="2"/>
    <x v="2"/>
    <x v="2"/>
    <x v="2"/>
    <x v="1"/>
    <x v="16"/>
    <x v="3"/>
    <x v="1"/>
    <x v="5"/>
    <x v="26"/>
    <x v="111"/>
    <x v="18"/>
    <x v="4"/>
    <x v="31"/>
    <x v="95"/>
    <x v="36"/>
    <x v="34"/>
  </r>
  <r>
    <x v="13"/>
    <x v="60"/>
    <x v="13"/>
    <x v="108"/>
    <x v="2"/>
    <x v="17"/>
    <x v="111"/>
    <x v="20"/>
    <x v="14"/>
    <x v="1"/>
    <x v="3"/>
    <x v="3"/>
    <x v="4"/>
    <x v="127"/>
    <x v="4"/>
    <x v="82"/>
    <x v="75"/>
    <x v="113"/>
    <x v="121"/>
    <x v="93"/>
    <x v="48"/>
    <x v="16"/>
    <x v="5"/>
    <x v="1"/>
    <x v="1"/>
    <x v="0"/>
    <x v="270"/>
    <x v="1"/>
    <x v="2"/>
    <x v="2"/>
    <x v="2"/>
    <x v="2"/>
    <x v="1"/>
    <x v="24"/>
    <x v="3"/>
    <x v="2"/>
    <x v="5"/>
    <x v="26"/>
    <x v="111"/>
    <x v="18"/>
    <x v="4"/>
    <x v="33"/>
    <x v="95"/>
    <x v="134"/>
    <x v="39"/>
  </r>
  <r>
    <x v="13"/>
    <x v="65"/>
    <x v="13"/>
    <x v="157"/>
    <x v="2"/>
    <x v="17"/>
    <x v="101"/>
    <x v="34"/>
    <x v="14"/>
    <x v="1"/>
    <x v="1"/>
    <x v="1"/>
    <x v="3"/>
    <x v="116"/>
    <x v="4"/>
    <x v="72"/>
    <x v="65"/>
    <x v="103"/>
    <x v="109"/>
    <x v="93"/>
    <x v="48"/>
    <x v="16"/>
    <x v="5"/>
    <x v="1"/>
    <x v="1"/>
    <x v="0"/>
    <x v="270"/>
    <x v="1"/>
    <x v="2"/>
    <x v="2"/>
    <x v="2"/>
    <x v="2"/>
    <x v="1"/>
    <x v="7"/>
    <x v="3"/>
    <x v="6"/>
    <x v="5"/>
    <x v="26"/>
    <x v="104"/>
    <x v="29"/>
    <x v="3"/>
    <x v="35"/>
    <x v="170"/>
    <x v="36"/>
    <x v="38"/>
  </r>
  <r>
    <x v="13"/>
    <x v="68"/>
    <x v="13"/>
    <x v="218"/>
    <x v="2"/>
    <x v="17"/>
    <x v="102"/>
    <x v="34"/>
    <x v="26"/>
    <x v="1"/>
    <x v="1"/>
    <x v="1"/>
    <x v="3"/>
    <x v="120"/>
    <x v="4"/>
    <x v="76"/>
    <x v="69"/>
    <x v="104"/>
    <x v="111"/>
    <x v="86"/>
    <x v="48"/>
    <x v="16"/>
    <x v="5"/>
    <x v="1"/>
    <x v="2"/>
    <x v="1"/>
    <x v="129"/>
    <x v="1"/>
    <x v="2"/>
    <x v="2"/>
    <x v="2"/>
    <x v="2"/>
    <x v="1"/>
    <x v="42"/>
    <x v="3"/>
    <x v="6"/>
    <x v="5"/>
    <x v="15"/>
    <x v="111"/>
    <x v="29"/>
    <x v="4"/>
    <x v="37"/>
    <x v="95"/>
    <x v="36"/>
    <x v="35"/>
  </r>
  <r>
    <x v="13"/>
    <x v="72"/>
    <x v="13"/>
    <x v="361"/>
    <x v="2"/>
    <x v="17"/>
    <x v="111"/>
    <x v="33"/>
    <x v="26"/>
    <x v="1"/>
    <x v="3"/>
    <x v="3"/>
    <x v="4"/>
    <x v="127"/>
    <x v="4"/>
    <x v="82"/>
    <x v="75"/>
    <x v="113"/>
    <x v="121"/>
    <x v="93"/>
    <x v="48"/>
    <x v="16"/>
    <x v="5"/>
    <x v="1"/>
    <x v="1"/>
    <x v="0"/>
    <x v="270"/>
    <x v="1"/>
    <x v="2"/>
    <x v="2"/>
    <x v="2"/>
    <x v="2"/>
    <x v="1"/>
    <x v="60"/>
    <x v="18"/>
    <x v="12"/>
    <x v="9"/>
    <x v="26"/>
    <x v="111"/>
    <x v="28"/>
    <x v="4"/>
    <x v="75"/>
    <x v="94"/>
    <x v="134"/>
    <x v="74"/>
  </r>
  <r>
    <x v="7"/>
    <x v="41"/>
    <x v="13"/>
    <x v="151"/>
    <x v="2"/>
    <x v="17"/>
    <x v="104"/>
    <x v="26"/>
    <x v="26"/>
    <x v="1"/>
    <x v="1"/>
    <x v="1"/>
    <x v="3"/>
    <x v="120"/>
    <x v="4"/>
    <x v="77"/>
    <x v="70"/>
    <x v="106"/>
    <x v="112"/>
    <x v="93"/>
    <x v="48"/>
    <x v="16"/>
    <x v="5"/>
    <x v="1"/>
    <x v="1"/>
    <x v="0"/>
    <x v="270"/>
    <x v="1"/>
    <x v="2"/>
    <x v="2"/>
    <x v="2"/>
    <x v="2"/>
    <x v="1"/>
    <x v="60"/>
    <x v="18"/>
    <x v="12"/>
    <x v="9"/>
    <x v="26"/>
    <x v="108"/>
    <x v="22"/>
    <x v="6"/>
    <x v="75"/>
    <x v="170"/>
    <x v="36"/>
    <x v="74"/>
  </r>
  <r>
    <x v="17"/>
    <x v="75"/>
    <x v="13"/>
    <x v="246"/>
    <x v="2"/>
    <x v="17"/>
    <x v="105"/>
    <x v="7"/>
    <x v="26"/>
    <x v="1"/>
    <x v="1"/>
    <x v="1"/>
    <x v="3"/>
    <x v="120"/>
    <x v="4"/>
    <x v="76"/>
    <x v="69"/>
    <x v="107"/>
    <x v="114"/>
    <x v="89"/>
    <x v="48"/>
    <x v="16"/>
    <x v="5"/>
    <x v="1"/>
    <x v="2"/>
    <x v="1"/>
    <x v="49"/>
    <x v="1"/>
    <x v="2"/>
    <x v="2"/>
    <x v="2"/>
    <x v="2"/>
    <x v="1"/>
    <x v="60"/>
    <x v="18"/>
    <x v="12"/>
    <x v="9"/>
    <x v="26"/>
    <x v="107"/>
    <x v="7"/>
    <x v="6"/>
    <x v="75"/>
    <x v="170"/>
    <x v="36"/>
    <x v="74"/>
  </r>
  <r>
    <x v="18"/>
    <x v="78"/>
    <x v="13"/>
    <x v="225"/>
    <x v="2"/>
    <x v="17"/>
    <x v="105"/>
    <x v="49"/>
    <x v="12"/>
    <x v="1"/>
    <x v="1"/>
    <x v="1"/>
    <x v="3"/>
    <x v="117"/>
    <x v="4"/>
    <x v="76"/>
    <x v="69"/>
    <x v="107"/>
    <x v="113"/>
    <x v="93"/>
    <x v="48"/>
    <x v="16"/>
    <x v="5"/>
    <x v="1"/>
    <x v="1"/>
    <x v="0"/>
    <x v="270"/>
    <x v="1"/>
    <x v="2"/>
    <x v="2"/>
    <x v="2"/>
    <x v="2"/>
    <x v="1"/>
    <x v="60"/>
    <x v="18"/>
    <x v="12"/>
    <x v="9"/>
    <x v="26"/>
    <x v="109"/>
    <x v="15"/>
    <x v="6"/>
    <x v="75"/>
    <x v="170"/>
    <x v="134"/>
    <x v="74"/>
  </r>
  <r>
    <x v="21"/>
    <x v="83"/>
    <x v="13"/>
    <x v="265"/>
    <x v="2"/>
    <x v="17"/>
    <x v="111"/>
    <x v="48"/>
    <x v="26"/>
    <x v="1"/>
    <x v="3"/>
    <x v="3"/>
    <x v="4"/>
    <x v="127"/>
    <x v="4"/>
    <x v="82"/>
    <x v="75"/>
    <x v="113"/>
    <x v="121"/>
    <x v="93"/>
    <x v="48"/>
    <x v="16"/>
    <x v="5"/>
    <x v="1"/>
    <x v="1"/>
    <x v="0"/>
    <x v="270"/>
    <x v="1"/>
    <x v="2"/>
    <x v="2"/>
    <x v="2"/>
    <x v="2"/>
    <x v="1"/>
    <x v="5"/>
    <x v="12"/>
    <x v="3"/>
    <x v="4"/>
    <x v="5"/>
    <x v="104"/>
    <x v="41"/>
    <x v="4"/>
    <x v="40"/>
    <x v="93"/>
    <x v="134"/>
    <x v="12"/>
  </r>
  <r>
    <x v="21"/>
    <x v="86"/>
    <x v="13"/>
    <x v="334"/>
    <x v="2"/>
    <x v="17"/>
    <x v="98"/>
    <x v="61"/>
    <x v="26"/>
    <x v="1"/>
    <x v="1"/>
    <x v="1"/>
    <x v="3"/>
    <x v="114"/>
    <x v="4"/>
    <x v="72"/>
    <x v="65"/>
    <x v="100"/>
    <x v="106"/>
    <x v="93"/>
    <x v="48"/>
    <x v="16"/>
    <x v="5"/>
    <x v="1"/>
    <x v="1"/>
    <x v="0"/>
    <x v="270"/>
    <x v="1"/>
    <x v="2"/>
    <x v="2"/>
    <x v="2"/>
    <x v="2"/>
    <x v="1"/>
    <x v="58"/>
    <x v="12"/>
    <x v="3"/>
    <x v="4"/>
    <x v="26"/>
    <x v="101"/>
    <x v="53"/>
    <x v="3"/>
    <x v="42"/>
    <x v="170"/>
    <x v="36"/>
    <x v="25"/>
  </r>
  <r>
    <x v="21"/>
    <x v="88"/>
    <x v="13"/>
    <x v="384"/>
    <x v="2"/>
    <x v="17"/>
    <x v="97"/>
    <x v="61"/>
    <x v="26"/>
    <x v="1"/>
    <x v="1"/>
    <x v="1"/>
    <x v="3"/>
    <x v="114"/>
    <x v="4"/>
    <x v="72"/>
    <x v="65"/>
    <x v="99"/>
    <x v="105"/>
    <x v="93"/>
    <x v="48"/>
    <x v="16"/>
    <x v="5"/>
    <x v="1"/>
    <x v="1"/>
    <x v="0"/>
    <x v="270"/>
    <x v="1"/>
    <x v="2"/>
    <x v="2"/>
    <x v="2"/>
    <x v="2"/>
    <x v="1"/>
    <x v="13"/>
    <x v="12"/>
    <x v="3"/>
    <x v="4"/>
    <x v="7"/>
    <x v="100"/>
    <x v="53"/>
    <x v="3"/>
    <x v="43"/>
    <x v="170"/>
    <x v="36"/>
    <x v="16"/>
  </r>
  <r>
    <x v="21"/>
    <x v="92"/>
    <x v="13"/>
    <x v="138"/>
    <x v="2"/>
    <x v="17"/>
    <x v="96"/>
    <x v="61"/>
    <x v="26"/>
    <x v="1"/>
    <x v="1"/>
    <x v="1"/>
    <x v="3"/>
    <x v="108"/>
    <x v="4"/>
    <x v="66"/>
    <x v="61"/>
    <x v="98"/>
    <x v="104"/>
    <x v="93"/>
    <x v="48"/>
    <x v="16"/>
    <x v="5"/>
    <x v="1"/>
    <x v="1"/>
    <x v="0"/>
    <x v="270"/>
    <x v="1"/>
    <x v="2"/>
    <x v="2"/>
    <x v="2"/>
    <x v="2"/>
    <x v="1"/>
    <x v="35"/>
    <x v="12"/>
    <x v="3"/>
    <x v="4"/>
    <x v="26"/>
    <x v="99"/>
    <x v="53"/>
    <x v="3"/>
    <x v="45"/>
    <x v="170"/>
    <x v="36"/>
    <x v="30"/>
  </r>
  <r>
    <x v="23"/>
    <x v="105"/>
    <x v="13"/>
    <x v="277"/>
    <x v="2"/>
    <x v="17"/>
    <x v="95"/>
    <x v="40"/>
    <x v="26"/>
    <x v="1"/>
    <x v="1"/>
    <x v="1"/>
    <x v="3"/>
    <x v="118"/>
    <x v="3"/>
    <x v="76"/>
    <x v="69"/>
    <x v="97"/>
    <x v="103"/>
    <x v="93"/>
    <x v="48"/>
    <x v="16"/>
    <x v="5"/>
    <x v="1"/>
    <x v="1"/>
    <x v="0"/>
    <x v="270"/>
    <x v="1"/>
    <x v="2"/>
    <x v="2"/>
    <x v="2"/>
    <x v="2"/>
    <x v="1"/>
    <x v="41"/>
    <x v="8"/>
    <x v="11"/>
    <x v="4"/>
    <x v="24"/>
    <x v="98"/>
    <x v="35"/>
    <x v="3"/>
    <x v="51"/>
    <x v="170"/>
    <x v="46"/>
    <x v="18"/>
  </r>
  <r>
    <x v="23"/>
    <x v="106"/>
    <x v="13"/>
    <x v="269"/>
    <x v="2"/>
    <x v="17"/>
    <x v="100"/>
    <x v="42"/>
    <x v="26"/>
    <x v="1"/>
    <x v="1"/>
    <x v="1"/>
    <x v="3"/>
    <x v="120"/>
    <x v="3"/>
    <x v="76"/>
    <x v="69"/>
    <x v="102"/>
    <x v="112"/>
    <x v="87"/>
    <x v="48"/>
    <x v="16"/>
    <x v="5"/>
    <x v="1"/>
    <x v="2"/>
    <x v="1"/>
    <x v="26"/>
    <x v="1"/>
    <x v="2"/>
    <x v="2"/>
    <x v="2"/>
    <x v="2"/>
    <x v="1"/>
    <x v="37"/>
    <x v="8"/>
    <x v="11"/>
    <x v="4"/>
    <x v="26"/>
    <x v="111"/>
    <x v="36"/>
    <x v="4"/>
    <x v="52"/>
    <x v="95"/>
    <x v="134"/>
    <x v="19"/>
  </r>
  <r>
    <x v="23"/>
    <x v="107"/>
    <x v="13"/>
    <x v="315"/>
    <x v="2"/>
    <x v="17"/>
    <x v="102"/>
    <x v="42"/>
    <x v="26"/>
    <x v="1"/>
    <x v="1"/>
    <x v="1"/>
    <x v="3"/>
    <x v="120"/>
    <x v="3"/>
    <x v="76"/>
    <x v="69"/>
    <x v="104"/>
    <x v="110"/>
    <x v="93"/>
    <x v="48"/>
    <x v="16"/>
    <x v="5"/>
    <x v="1"/>
    <x v="1"/>
    <x v="0"/>
    <x v="270"/>
    <x v="1"/>
    <x v="2"/>
    <x v="2"/>
    <x v="2"/>
    <x v="2"/>
    <x v="1"/>
    <x v="47"/>
    <x v="8"/>
    <x v="11"/>
    <x v="4"/>
    <x v="26"/>
    <x v="105"/>
    <x v="36"/>
    <x v="3"/>
    <x v="53"/>
    <x v="170"/>
    <x v="134"/>
    <x v="21"/>
  </r>
  <r>
    <x v="27"/>
    <x v="132"/>
    <x v="13"/>
    <x v="152"/>
    <x v="2"/>
    <x v="17"/>
    <x v="97"/>
    <x v="3"/>
    <x v="26"/>
    <x v="1"/>
    <x v="1"/>
    <x v="1"/>
    <x v="3"/>
    <x v="109"/>
    <x v="4"/>
    <x v="68"/>
    <x v="61"/>
    <x v="99"/>
    <x v="105"/>
    <x v="93"/>
    <x v="48"/>
    <x v="16"/>
    <x v="5"/>
    <x v="1"/>
    <x v="1"/>
    <x v="0"/>
    <x v="270"/>
    <x v="1"/>
    <x v="2"/>
    <x v="2"/>
    <x v="2"/>
    <x v="2"/>
    <x v="1"/>
    <x v="31"/>
    <x v="15"/>
    <x v="12"/>
    <x v="8"/>
    <x v="12"/>
    <x v="100"/>
    <x v="3"/>
    <x v="3"/>
    <x v="60"/>
    <x v="170"/>
    <x v="36"/>
    <x v="20"/>
  </r>
  <r>
    <x v="27"/>
    <x v="133"/>
    <x v="13"/>
    <x v="17"/>
    <x v="2"/>
    <x v="17"/>
    <x v="104"/>
    <x v="3"/>
    <x v="26"/>
    <x v="1"/>
    <x v="1"/>
    <x v="1"/>
    <x v="3"/>
    <x v="117"/>
    <x v="4"/>
    <x v="76"/>
    <x v="69"/>
    <x v="106"/>
    <x v="113"/>
    <x v="88"/>
    <x v="48"/>
    <x v="16"/>
    <x v="5"/>
    <x v="1"/>
    <x v="2"/>
    <x v="1"/>
    <x v="260"/>
    <x v="1"/>
    <x v="2"/>
    <x v="2"/>
    <x v="2"/>
    <x v="2"/>
    <x v="1"/>
    <x v="43"/>
    <x v="15"/>
    <x v="9"/>
    <x v="8"/>
    <x v="6"/>
    <x v="106"/>
    <x v="3"/>
    <x v="3"/>
    <x v="61"/>
    <x v="170"/>
    <x v="36"/>
    <x v="23"/>
  </r>
  <r>
    <x v="29"/>
    <x v="138"/>
    <x v="13"/>
    <x v="50"/>
    <x v="2"/>
    <x v="17"/>
    <x v="105"/>
    <x v="27"/>
    <x v="26"/>
    <x v="1"/>
    <x v="1"/>
    <x v="1"/>
    <x v="3"/>
    <x v="121"/>
    <x v="4"/>
    <x v="78"/>
    <x v="71"/>
    <x v="107"/>
    <x v="115"/>
    <x v="90"/>
    <x v="48"/>
    <x v="16"/>
    <x v="5"/>
    <x v="1"/>
    <x v="2"/>
    <x v="1"/>
    <x v="103"/>
    <x v="1"/>
    <x v="2"/>
    <x v="2"/>
    <x v="2"/>
    <x v="2"/>
    <x v="1"/>
    <x v="55"/>
    <x v="11"/>
    <x v="12"/>
    <x v="5"/>
    <x v="17"/>
    <x v="107"/>
    <x v="23"/>
    <x v="3"/>
    <x v="63"/>
    <x v="170"/>
    <x v="36"/>
    <x v="47"/>
  </r>
  <r>
    <x v="34"/>
    <x v="142"/>
    <x v="13"/>
    <x v="57"/>
    <x v="2"/>
    <x v="17"/>
    <x v="96"/>
    <x v="17"/>
    <x v="26"/>
    <x v="1"/>
    <x v="1"/>
    <x v="1"/>
    <x v="3"/>
    <x v="118"/>
    <x v="4"/>
    <x v="76"/>
    <x v="69"/>
    <x v="98"/>
    <x v="105"/>
    <x v="80"/>
    <x v="48"/>
    <x v="16"/>
    <x v="5"/>
    <x v="1"/>
    <x v="2"/>
    <x v="1"/>
    <x v="5"/>
    <x v="1"/>
    <x v="2"/>
    <x v="2"/>
    <x v="2"/>
    <x v="2"/>
    <x v="1"/>
    <x v="60"/>
    <x v="18"/>
    <x v="12"/>
    <x v="9"/>
    <x v="26"/>
    <x v="107"/>
    <x v="15"/>
    <x v="6"/>
    <x v="75"/>
    <x v="23"/>
    <x v="36"/>
    <x v="74"/>
  </r>
  <r>
    <x v="36"/>
    <x v="145"/>
    <x v="13"/>
    <x v="299"/>
    <x v="2"/>
    <x v="17"/>
    <x v="102"/>
    <x v="48"/>
    <x v="26"/>
    <x v="1"/>
    <x v="1"/>
    <x v="1"/>
    <x v="3"/>
    <x v="122"/>
    <x v="4"/>
    <x v="78"/>
    <x v="71"/>
    <x v="104"/>
    <x v="110"/>
    <x v="93"/>
    <x v="48"/>
    <x v="16"/>
    <x v="5"/>
    <x v="1"/>
    <x v="1"/>
    <x v="0"/>
    <x v="270"/>
    <x v="1"/>
    <x v="2"/>
    <x v="2"/>
    <x v="2"/>
    <x v="2"/>
    <x v="1"/>
    <x v="60"/>
    <x v="18"/>
    <x v="12"/>
    <x v="9"/>
    <x v="26"/>
    <x v="105"/>
    <x v="41"/>
    <x v="6"/>
    <x v="75"/>
    <x v="170"/>
    <x v="62"/>
    <x v="74"/>
  </r>
  <r>
    <x v="37"/>
    <x v="154"/>
    <x v="17"/>
    <x v="48"/>
    <x v="0"/>
    <x v="17"/>
    <x v="101"/>
    <x v="49"/>
    <x v="26"/>
    <x v="1"/>
    <x v="1"/>
    <x v="1"/>
    <x v="3"/>
    <x v="125"/>
    <x v="1"/>
    <x v="80"/>
    <x v="73"/>
    <x v="103"/>
    <x v="110"/>
    <x v="85"/>
    <x v="48"/>
    <x v="16"/>
    <x v="5"/>
    <x v="1"/>
    <x v="2"/>
    <x v="1"/>
    <x v="34"/>
    <x v="1"/>
    <x v="2"/>
    <x v="2"/>
    <x v="2"/>
    <x v="2"/>
    <x v="1"/>
    <x v="60"/>
    <x v="18"/>
    <x v="12"/>
    <x v="9"/>
    <x v="26"/>
    <x v="115"/>
    <x v="68"/>
    <x v="6"/>
    <x v="75"/>
    <x v="170"/>
    <x v="134"/>
    <x v="74"/>
  </r>
  <r>
    <x v="37"/>
    <x v="154"/>
    <x v="12"/>
    <x v="169"/>
    <x v="2"/>
    <x v="17"/>
    <x v="102"/>
    <x v="49"/>
    <x v="26"/>
    <x v="1"/>
    <x v="1"/>
    <x v="1"/>
    <x v="3"/>
    <x v="125"/>
    <x v="1"/>
    <x v="80"/>
    <x v="73"/>
    <x v="104"/>
    <x v="110"/>
    <x v="93"/>
    <x v="48"/>
    <x v="16"/>
    <x v="5"/>
    <x v="1"/>
    <x v="1"/>
    <x v="5"/>
    <x v="270"/>
    <x v="1"/>
    <x v="2"/>
    <x v="2"/>
    <x v="2"/>
    <x v="2"/>
    <x v="1"/>
    <x v="60"/>
    <x v="18"/>
    <x v="12"/>
    <x v="9"/>
    <x v="26"/>
    <x v="115"/>
    <x v="68"/>
    <x v="6"/>
    <x v="75"/>
    <x v="170"/>
    <x v="134"/>
    <x v="74"/>
  </r>
  <r>
    <x v="37"/>
    <x v="154"/>
    <x v="13"/>
    <x v="169"/>
    <x v="2"/>
    <x v="17"/>
    <x v="103"/>
    <x v="49"/>
    <x v="4"/>
    <x v="1"/>
    <x v="1"/>
    <x v="1"/>
    <x v="3"/>
    <x v="116"/>
    <x v="4"/>
    <x v="72"/>
    <x v="65"/>
    <x v="105"/>
    <x v="111"/>
    <x v="93"/>
    <x v="48"/>
    <x v="16"/>
    <x v="5"/>
    <x v="1"/>
    <x v="1"/>
    <x v="0"/>
    <x v="270"/>
    <x v="1"/>
    <x v="2"/>
    <x v="2"/>
    <x v="2"/>
    <x v="2"/>
    <x v="1"/>
    <x v="28"/>
    <x v="14"/>
    <x v="12"/>
    <x v="5"/>
    <x v="26"/>
    <x v="104"/>
    <x v="11"/>
    <x v="3"/>
    <x v="75"/>
    <x v="170"/>
    <x v="36"/>
    <x v="74"/>
  </r>
  <r>
    <x v="37"/>
    <x v="160"/>
    <x v="13"/>
    <x v="378"/>
    <x v="2"/>
    <x v="17"/>
    <x v="111"/>
    <x v="11"/>
    <x v="26"/>
    <x v="1"/>
    <x v="3"/>
    <x v="3"/>
    <x v="4"/>
    <x v="127"/>
    <x v="4"/>
    <x v="82"/>
    <x v="75"/>
    <x v="113"/>
    <x v="121"/>
    <x v="93"/>
    <x v="48"/>
    <x v="16"/>
    <x v="5"/>
    <x v="1"/>
    <x v="1"/>
    <x v="0"/>
    <x v="270"/>
    <x v="1"/>
    <x v="2"/>
    <x v="2"/>
    <x v="2"/>
    <x v="2"/>
    <x v="1"/>
    <x v="60"/>
    <x v="18"/>
    <x v="12"/>
    <x v="9"/>
    <x v="26"/>
    <x v="111"/>
    <x v="11"/>
    <x v="6"/>
    <x v="75"/>
    <x v="134"/>
    <x v="134"/>
    <x v="74"/>
  </r>
  <r>
    <x v="13"/>
    <x v="63"/>
    <x v="14"/>
    <x v="58"/>
    <x v="2"/>
    <x v="17"/>
    <x v="102"/>
    <x v="16"/>
    <x v="14"/>
    <x v="1"/>
    <x v="1"/>
    <x v="1"/>
    <x v="3"/>
    <x v="119"/>
    <x v="3"/>
    <x v="78"/>
    <x v="71"/>
    <x v="104"/>
    <x v="110"/>
    <x v="93"/>
    <x v="48"/>
    <x v="16"/>
    <x v="5"/>
    <x v="1"/>
    <x v="1"/>
    <x v="0"/>
    <x v="270"/>
    <x v="1"/>
    <x v="2"/>
    <x v="2"/>
    <x v="2"/>
    <x v="2"/>
    <x v="1"/>
    <x v="7"/>
    <x v="3"/>
    <x v="6"/>
    <x v="5"/>
    <x v="26"/>
    <x v="105"/>
    <x v="14"/>
    <x v="3"/>
    <x v="35"/>
    <x v="82"/>
    <x v="7"/>
    <x v="38"/>
  </r>
  <r>
    <x v="13"/>
    <x v="63"/>
    <x v="13"/>
    <x v="295"/>
    <x v="6"/>
    <x v="17"/>
    <x v="114"/>
    <x v="77"/>
    <x v="26"/>
    <x v="1"/>
    <x v="3"/>
    <x v="3"/>
    <x v="4"/>
    <x v="127"/>
    <x v="4"/>
    <x v="82"/>
    <x v="75"/>
    <x v="116"/>
    <x v="125"/>
    <x v="93"/>
    <x v="48"/>
    <x v="16"/>
    <x v="5"/>
    <x v="1"/>
    <x v="4"/>
    <x v="5"/>
    <x v="270"/>
    <x v="1"/>
    <x v="2"/>
    <x v="2"/>
    <x v="2"/>
    <x v="2"/>
    <x v="1"/>
    <x v="60"/>
    <x v="18"/>
    <x v="12"/>
    <x v="9"/>
    <x v="26"/>
    <x v="115"/>
    <x v="68"/>
    <x v="6"/>
    <x v="75"/>
    <x v="170"/>
    <x v="134"/>
    <x v="74"/>
  </r>
  <r>
    <x v="13"/>
    <x v="73"/>
    <x v="14"/>
    <x v="289"/>
    <x v="2"/>
    <x v="17"/>
    <x v="99"/>
    <x v="16"/>
    <x v="14"/>
    <x v="1"/>
    <x v="1"/>
    <x v="1"/>
    <x v="3"/>
    <x v="114"/>
    <x v="4"/>
    <x v="72"/>
    <x v="65"/>
    <x v="101"/>
    <x v="107"/>
    <x v="93"/>
    <x v="48"/>
    <x v="16"/>
    <x v="5"/>
    <x v="1"/>
    <x v="1"/>
    <x v="0"/>
    <x v="270"/>
    <x v="1"/>
    <x v="2"/>
    <x v="2"/>
    <x v="2"/>
    <x v="2"/>
    <x v="1"/>
    <x v="60"/>
    <x v="18"/>
    <x v="12"/>
    <x v="9"/>
    <x v="26"/>
    <x v="102"/>
    <x v="14"/>
    <x v="3"/>
    <x v="75"/>
    <x v="170"/>
    <x v="36"/>
    <x v="74"/>
  </r>
  <r>
    <x v="21"/>
    <x v="84"/>
    <x v="14"/>
    <x v="69"/>
    <x v="2"/>
    <x v="17"/>
    <x v="94"/>
    <x v="67"/>
    <x v="26"/>
    <x v="1"/>
    <x v="1"/>
    <x v="1"/>
    <x v="3"/>
    <x v="107"/>
    <x v="4"/>
    <x v="68"/>
    <x v="61"/>
    <x v="96"/>
    <x v="102"/>
    <x v="93"/>
    <x v="48"/>
    <x v="16"/>
    <x v="5"/>
    <x v="1"/>
    <x v="1"/>
    <x v="0"/>
    <x v="270"/>
    <x v="1"/>
    <x v="2"/>
    <x v="2"/>
    <x v="2"/>
    <x v="2"/>
    <x v="1"/>
    <x v="15"/>
    <x v="10"/>
    <x v="12"/>
    <x v="4"/>
    <x v="26"/>
    <x v="97"/>
    <x v="59"/>
    <x v="3"/>
    <x v="41"/>
    <x v="170"/>
    <x v="36"/>
    <x v="40"/>
  </r>
  <r>
    <x v="1"/>
    <x v="13"/>
    <x v="19"/>
    <x v="2"/>
    <x v="2"/>
    <x v="17"/>
    <x v="100"/>
    <x v="76"/>
    <x v="19"/>
    <x v="1"/>
    <x v="1"/>
    <x v="1"/>
    <x v="3"/>
    <x v="115"/>
    <x v="4"/>
    <x v="75"/>
    <x v="68"/>
    <x v="102"/>
    <x v="108"/>
    <x v="93"/>
    <x v="48"/>
    <x v="16"/>
    <x v="5"/>
    <x v="1"/>
    <x v="1"/>
    <x v="0"/>
    <x v="270"/>
    <x v="1"/>
    <x v="2"/>
    <x v="2"/>
    <x v="2"/>
    <x v="0"/>
    <x v="1"/>
    <x v="6"/>
    <x v="15"/>
    <x v="0"/>
    <x v="6"/>
    <x v="3"/>
    <x v="103"/>
    <x v="67"/>
    <x v="3"/>
    <x v="8"/>
    <x v="170"/>
    <x v="36"/>
    <x v="44"/>
  </r>
  <r>
    <x v="1"/>
    <x v="14"/>
    <x v="19"/>
    <x v="102"/>
    <x v="2"/>
    <x v="17"/>
    <x v="93"/>
    <x v="76"/>
    <x v="19"/>
    <x v="1"/>
    <x v="1"/>
    <x v="1"/>
    <x v="3"/>
    <x v="115"/>
    <x v="4"/>
    <x v="75"/>
    <x v="68"/>
    <x v="95"/>
    <x v="101"/>
    <x v="93"/>
    <x v="48"/>
    <x v="16"/>
    <x v="5"/>
    <x v="1"/>
    <x v="1"/>
    <x v="0"/>
    <x v="270"/>
    <x v="1"/>
    <x v="2"/>
    <x v="2"/>
    <x v="2"/>
    <x v="0"/>
    <x v="1"/>
    <x v="60"/>
    <x v="18"/>
    <x v="12"/>
    <x v="9"/>
    <x v="26"/>
    <x v="106"/>
    <x v="67"/>
    <x v="6"/>
    <x v="75"/>
    <x v="170"/>
    <x v="36"/>
    <x v="74"/>
  </r>
  <r>
    <x v="1"/>
    <x v="23"/>
    <x v="19"/>
    <x v="24"/>
    <x v="2"/>
    <x v="17"/>
    <x v="111"/>
    <x v="57"/>
    <x v="26"/>
    <x v="1"/>
    <x v="3"/>
    <x v="3"/>
    <x v="4"/>
    <x v="127"/>
    <x v="4"/>
    <x v="82"/>
    <x v="75"/>
    <x v="113"/>
    <x v="121"/>
    <x v="93"/>
    <x v="48"/>
    <x v="16"/>
    <x v="5"/>
    <x v="1"/>
    <x v="1"/>
    <x v="0"/>
    <x v="270"/>
    <x v="1"/>
    <x v="2"/>
    <x v="2"/>
    <x v="2"/>
    <x v="1"/>
    <x v="1"/>
    <x v="60"/>
    <x v="18"/>
    <x v="12"/>
    <x v="9"/>
    <x v="26"/>
    <x v="111"/>
    <x v="48"/>
    <x v="6"/>
    <x v="13"/>
    <x v="19"/>
    <x v="134"/>
    <x v="7"/>
  </r>
  <r>
    <x v="2"/>
    <x v="31"/>
    <x v="19"/>
    <x v="73"/>
    <x v="2"/>
    <x v="17"/>
    <x v="95"/>
    <x v="56"/>
    <x v="26"/>
    <x v="1"/>
    <x v="1"/>
    <x v="1"/>
    <x v="3"/>
    <x v="118"/>
    <x v="4"/>
    <x v="74"/>
    <x v="67"/>
    <x v="97"/>
    <x v="103"/>
    <x v="93"/>
    <x v="48"/>
    <x v="16"/>
    <x v="5"/>
    <x v="1"/>
    <x v="1"/>
    <x v="0"/>
    <x v="270"/>
    <x v="1"/>
    <x v="2"/>
    <x v="2"/>
    <x v="2"/>
    <x v="1"/>
    <x v="1"/>
    <x v="39"/>
    <x v="18"/>
    <x v="7"/>
    <x v="9"/>
    <x v="26"/>
    <x v="96"/>
    <x v="47"/>
    <x v="3"/>
    <x v="23"/>
    <x v="170"/>
    <x v="134"/>
    <x v="48"/>
  </r>
  <r>
    <x v="2"/>
    <x v="34"/>
    <x v="13"/>
    <x v="376"/>
    <x v="2"/>
    <x v="17"/>
    <x v="106"/>
    <x v="4"/>
    <x v="26"/>
    <x v="1"/>
    <x v="1"/>
    <x v="1"/>
    <x v="3"/>
    <x v="117"/>
    <x v="4"/>
    <x v="76"/>
    <x v="69"/>
    <x v="108"/>
    <x v="114"/>
    <x v="93"/>
    <x v="48"/>
    <x v="16"/>
    <x v="5"/>
    <x v="1"/>
    <x v="1"/>
    <x v="5"/>
    <x v="270"/>
    <x v="1"/>
    <x v="2"/>
    <x v="2"/>
    <x v="2"/>
    <x v="2"/>
    <x v="1"/>
    <x v="60"/>
    <x v="18"/>
    <x v="12"/>
    <x v="9"/>
    <x v="26"/>
    <x v="115"/>
    <x v="68"/>
    <x v="6"/>
    <x v="75"/>
    <x v="170"/>
    <x v="63"/>
    <x v="74"/>
  </r>
  <r>
    <x v="2"/>
    <x v="34"/>
    <x v="19"/>
    <x v="367"/>
    <x v="2"/>
    <x v="17"/>
    <x v="111"/>
    <x v="56"/>
    <x v="26"/>
    <x v="1"/>
    <x v="3"/>
    <x v="3"/>
    <x v="4"/>
    <x v="127"/>
    <x v="4"/>
    <x v="82"/>
    <x v="75"/>
    <x v="113"/>
    <x v="121"/>
    <x v="93"/>
    <x v="48"/>
    <x v="16"/>
    <x v="5"/>
    <x v="1"/>
    <x v="1"/>
    <x v="0"/>
    <x v="270"/>
    <x v="1"/>
    <x v="2"/>
    <x v="2"/>
    <x v="2"/>
    <x v="1"/>
    <x v="1"/>
    <x v="60"/>
    <x v="18"/>
    <x v="12"/>
    <x v="9"/>
    <x v="26"/>
    <x v="111"/>
    <x v="47"/>
    <x v="4"/>
    <x v="75"/>
    <x v="57"/>
    <x v="134"/>
    <x v="74"/>
  </r>
  <r>
    <x v="12"/>
    <x v="46"/>
    <x v="17"/>
    <x v="181"/>
    <x v="0"/>
    <x v="17"/>
    <x v="101"/>
    <x v="56"/>
    <x v="26"/>
    <x v="1"/>
    <x v="1"/>
    <x v="1"/>
    <x v="3"/>
    <x v="125"/>
    <x v="1"/>
    <x v="80"/>
    <x v="73"/>
    <x v="103"/>
    <x v="109"/>
    <x v="93"/>
    <x v="48"/>
    <x v="16"/>
    <x v="5"/>
    <x v="1"/>
    <x v="4"/>
    <x v="5"/>
    <x v="270"/>
    <x v="1"/>
    <x v="2"/>
    <x v="2"/>
    <x v="2"/>
    <x v="2"/>
    <x v="1"/>
    <x v="60"/>
    <x v="18"/>
    <x v="12"/>
    <x v="9"/>
    <x v="26"/>
    <x v="115"/>
    <x v="68"/>
    <x v="6"/>
    <x v="75"/>
    <x v="170"/>
    <x v="134"/>
    <x v="74"/>
  </r>
  <r>
    <x v="12"/>
    <x v="46"/>
    <x v="19"/>
    <x v="181"/>
    <x v="2"/>
    <x v="17"/>
    <x v="101"/>
    <x v="56"/>
    <x v="19"/>
    <x v="1"/>
    <x v="1"/>
    <x v="1"/>
    <x v="3"/>
    <x v="118"/>
    <x v="4"/>
    <x v="74"/>
    <x v="67"/>
    <x v="103"/>
    <x v="112"/>
    <x v="87"/>
    <x v="48"/>
    <x v="16"/>
    <x v="5"/>
    <x v="1"/>
    <x v="2"/>
    <x v="1"/>
    <x v="224"/>
    <x v="1"/>
    <x v="2"/>
    <x v="2"/>
    <x v="2"/>
    <x v="1"/>
    <x v="1"/>
    <x v="23"/>
    <x v="14"/>
    <x v="12"/>
    <x v="5"/>
    <x v="11"/>
    <x v="101"/>
    <x v="65"/>
    <x v="3"/>
    <x v="28"/>
    <x v="170"/>
    <x v="134"/>
    <x v="17"/>
  </r>
  <r>
    <x v="13"/>
    <x v="64"/>
    <x v="19"/>
    <x v="167"/>
    <x v="2"/>
    <x v="17"/>
    <x v="104"/>
    <x v="71"/>
    <x v="26"/>
    <x v="1"/>
    <x v="1"/>
    <x v="1"/>
    <x v="3"/>
    <x v="121"/>
    <x v="4"/>
    <x v="77"/>
    <x v="70"/>
    <x v="106"/>
    <x v="112"/>
    <x v="93"/>
    <x v="48"/>
    <x v="16"/>
    <x v="5"/>
    <x v="1"/>
    <x v="1"/>
    <x v="0"/>
    <x v="270"/>
    <x v="1"/>
    <x v="2"/>
    <x v="2"/>
    <x v="2"/>
    <x v="0"/>
    <x v="1"/>
    <x v="7"/>
    <x v="3"/>
    <x v="6"/>
    <x v="5"/>
    <x v="14"/>
    <x v="105"/>
    <x v="62"/>
    <x v="3"/>
    <x v="35"/>
    <x v="170"/>
    <x v="63"/>
    <x v="38"/>
  </r>
  <r>
    <x v="13"/>
    <x v="66"/>
    <x v="19"/>
    <x v="217"/>
    <x v="2"/>
    <x v="17"/>
    <x v="102"/>
    <x v="71"/>
    <x v="26"/>
    <x v="1"/>
    <x v="1"/>
    <x v="1"/>
    <x v="3"/>
    <x v="121"/>
    <x v="4"/>
    <x v="77"/>
    <x v="70"/>
    <x v="104"/>
    <x v="114"/>
    <x v="88"/>
    <x v="45"/>
    <x v="16"/>
    <x v="5"/>
    <x v="1"/>
    <x v="2"/>
    <x v="2"/>
    <x v="230"/>
    <x v="1"/>
    <x v="2"/>
    <x v="2"/>
    <x v="2"/>
    <x v="0"/>
    <x v="1"/>
    <x v="60"/>
    <x v="18"/>
    <x v="12"/>
    <x v="9"/>
    <x v="26"/>
    <x v="105"/>
    <x v="62"/>
    <x v="3"/>
    <x v="36"/>
    <x v="170"/>
    <x v="36"/>
    <x v="45"/>
  </r>
  <r>
    <x v="13"/>
    <x v="68"/>
    <x v="19"/>
    <x v="192"/>
    <x v="2"/>
    <x v="17"/>
    <x v="94"/>
    <x v="56"/>
    <x v="26"/>
    <x v="1"/>
    <x v="1"/>
    <x v="1"/>
    <x v="3"/>
    <x v="118"/>
    <x v="4"/>
    <x v="74"/>
    <x v="67"/>
    <x v="96"/>
    <x v="103"/>
    <x v="78"/>
    <x v="48"/>
    <x v="16"/>
    <x v="5"/>
    <x v="1"/>
    <x v="2"/>
    <x v="1"/>
    <x v="47"/>
    <x v="1"/>
    <x v="2"/>
    <x v="2"/>
    <x v="2"/>
    <x v="0"/>
    <x v="1"/>
    <x v="42"/>
    <x v="3"/>
    <x v="6"/>
    <x v="5"/>
    <x v="9"/>
    <x v="93"/>
    <x v="47"/>
    <x v="3"/>
    <x v="37"/>
    <x v="170"/>
    <x v="134"/>
    <x v="35"/>
  </r>
  <r>
    <x v="14"/>
    <x v="57"/>
    <x v="19"/>
    <x v="328"/>
    <x v="2"/>
    <x v="17"/>
    <x v="114"/>
    <x v="70"/>
    <x v="26"/>
    <x v="1"/>
    <x v="3"/>
    <x v="3"/>
    <x v="4"/>
    <x v="127"/>
    <x v="4"/>
    <x v="82"/>
    <x v="75"/>
    <x v="0"/>
    <x v="0"/>
    <x v="93"/>
    <x v="48"/>
    <x v="16"/>
    <x v="5"/>
    <x v="1"/>
    <x v="1"/>
    <x v="0"/>
    <x v="270"/>
    <x v="1"/>
    <x v="2"/>
    <x v="2"/>
    <x v="2"/>
    <x v="0"/>
    <x v="1"/>
    <x v="60"/>
    <x v="18"/>
    <x v="12"/>
    <x v="9"/>
    <x v="26"/>
    <x v="111"/>
    <x v="61"/>
    <x v="6"/>
    <x v="75"/>
    <x v="153"/>
    <x v="134"/>
    <x v="55"/>
  </r>
  <r>
    <x v="17"/>
    <x v="75"/>
    <x v="19"/>
    <x v="271"/>
    <x v="2"/>
    <x v="17"/>
    <x v="104"/>
    <x v="56"/>
    <x v="26"/>
    <x v="1"/>
    <x v="1"/>
    <x v="1"/>
    <x v="3"/>
    <x v="118"/>
    <x v="4"/>
    <x v="74"/>
    <x v="67"/>
    <x v="106"/>
    <x v="112"/>
    <x v="93"/>
    <x v="48"/>
    <x v="16"/>
    <x v="5"/>
    <x v="1"/>
    <x v="1"/>
    <x v="0"/>
    <x v="270"/>
    <x v="1"/>
    <x v="2"/>
    <x v="2"/>
    <x v="2"/>
    <x v="1"/>
    <x v="1"/>
    <x v="60"/>
    <x v="18"/>
    <x v="12"/>
    <x v="9"/>
    <x v="26"/>
    <x v="106"/>
    <x v="47"/>
    <x v="6"/>
    <x v="75"/>
    <x v="170"/>
    <x v="134"/>
    <x v="74"/>
  </r>
  <r>
    <x v="21"/>
    <x v="83"/>
    <x v="19"/>
    <x v="13"/>
    <x v="2"/>
    <x v="17"/>
    <x v="111"/>
    <x v="74"/>
    <x v="26"/>
    <x v="1"/>
    <x v="3"/>
    <x v="3"/>
    <x v="4"/>
    <x v="127"/>
    <x v="4"/>
    <x v="82"/>
    <x v="75"/>
    <x v="113"/>
    <x v="121"/>
    <x v="93"/>
    <x v="48"/>
    <x v="16"/>
    <x v="5"/>
    <x v="1"/>
    <x v="1"/>
    <x v="0"/>
    <x v="270"/>
    <x v="1"/>
    <x v="2"/>
    <x v="2"/>
    <x v="2"/>
    <x v="1"/>
    <x v="1"/>
    <x v="5"/>
    <x v="12"/>
    <x v="3"/>
    <x v="4"/>
    <x v="5"/>
    <x v="98"/>
    <x v="65"/>
    <x v="4"/>
    <x v="40"/>
    <x v="93"/>
    <x v="134"/>
    <x v="12"/>
  </r>
  <r>
    <x v="34"/>
    <x v="142"/>
    <x v="19"/>
    <x v="350"/>
    <x v="2"/>
    <x v="17"/>
    <x v="97"/>
    <x v="56"/>
    <x v="26"/>
    <x v="0"/>
    <x v="1"/>
    <x v="1"/>
    <x v="3"/>
    <x v="125"/>
    <x v="1"/>
    <x v="80"/>
    <x v="73"/>
    <x v="99"/>
    <x v="107"/>
    <x v="82"/>
    <x v="48"/>
    <x v="16"/>
    <x v="5"/>
    <x v="1"/>
    <x v="2"/>
    <x v="1"/>
    <x v="195"/>
    <x v="1"/>
    <x v="2"/>
    <x v="2"/>
    <x v="2"/>
    <x v="1"/>
    <x v="1"/>
    <x v="60"/>
    <x v="18"/>
    <x v="12"/>
    <x v="9"/>
    <x v="26"/>
    <x v="107"/>
    <x v="47"/>
    <x v="6"/>
    <x v="75"/>
    <x v="170"/>
    <x v="134"/>
    <x v="74"/>
  </r>
  <r>
    <x v="13"/>
    <x v="72"/>
    <x v="19"/>
    <x v="176"/>
    <x v="2"/>
    <x v="17"/>
    <x v="93"/>
    <x v="56"/>
    <x v="26"/>
    <x v="1"/>
    <x v="1"/>
    <x v="1"/>
    <x v="3"/>
    <x v="118"/>
    <x v="4"/>
    <x v="74"/>
    <x v="67"/>
    <x v="95"/>
    <x v="101"/>
    <x v="93"/>
    <x v="48"/>
    <x v="16"/>
    <x v="5"/>
    <x v="1"/>
    <x v="1"/>
    <x v="0"/>
    <x v="270"/>
    <x v="1"/>
    <x v="2"/>
    <x v="2"/>
    <x v="2"/>
    <x v="0"/>
    <x v="1"/>
    <x v="60"/>
    <x v="18"/>
    <x v="12"/>
    <x v="9"/>
    <x v="26"/>
    <x v="94"/>
    <x v="47"/>
    <x v="6"/>
    <x v="75"/>
    <x v="170"/>
    <x v="134"/>
    <x v="74"/>
  </r>
  <r>
    <x v="21"/>
    <x v="86"/>
    <x v="19"/>
    <x v="140"/>
    <x v="2"/>
    <x v="17"/>
    <x v="95"/>
    <x v="75"/>
    <x v="19"/>
    <x v="1"/>
    <x v="1"/>
    <x v="1"/>
    <x v="3"/>
    <x v="127"/>
    <x v="4"/>
    <x v="82"/>
    <x v="75"/>
    <x v="97"/>
    <x v="104"/>
    <x v="79"/>
    <x v="48"/>
    <x v="16"/>
    <x v="5"/>
    <x v="1"/>
    <x v="2"/>
    <x v="1"/>
    <x v="40"/>
    <x v="1"/>
    <x v="2"/>
    <x v="2"/>
    <x v="2"/>
    <x v="1"/>
    <x v="1"/>
    <x v="58"/>
    <x v="12"/>
    <x v="3"/>
    <x v="4"/>
    <x v="7"/>
    <x v="97"/>
    <x v="65"/>
    <x v="3"/>
    <x v="42"/>
    <x v="170"/>
    <x v="134"/>
    <x v="26"/>
  </r>
  <r>
    <x v="21"/>
    <x v="92"/>
    <x v="19"/>
    <x v="345"/>
    <x v="2"/>
    <x v="17"/>
    <x v="95"/>
    <x v="75"/>
    <x v="19"/>
    <x v="1"/>
    <x v="1"/>
    <x v="1"/>
    <x v="3"/>
    <x v="127"/>
    <x v="4"/>
    <x v="82"/>
    <x v="75"/>
    <x v="97"/>
    <x v="106"/>
    <x v="80"/>
    <x v="37"/>
    <x v="16"/>
    <x v="5"/>
    <x v="1"/>
    <x v="2"/>
    <x v="2"/>
    <x v="53"/>
    <x v="1"/>
    <x v="2"/>
    <x v="2"/>
    <x v="2"/>
    <x v="1"/>
    <x v="1"/>
    <x v="35"/>
    <x v="12"/>
    <x v="3"/>
    <x v="4"/>
    <x v="7"/>
    <x v="94"/>
    <x v="65"/>
    <x v="3"/>
    <x v="45"/>
    <x v="170"/>
    <x v="134"/>
    <x v="31"/>
  </r>
  <r>
    <x v="23"/>
    <x v="105"/>
    <x v="19"/>
    <x v="321"/>
    <x v="2"/>
    <x v="17"/>
    <x v="96"/>
    <x v="56"/>
    <x v="15"/>
    <x v="1"/>
    <x v="1"/>
    <x v="1"/>
    <x v="3"/>
    <x v="118"/>
    <x v="4"/>
    <x v="74"/>
    <x v="67"/>
    <x v="98"/>
    <x v="104"/>
    <x v="93"/>
    <x v="48"/>
    <x v="16"/>
    <x v="5"/>
    <x v="1"/>
    <x v="1"/>
    <x v="0"/>
    <x v="270"/>
    <x v="1"/>
    <x v="2"/>
    <x v="2"/>
    <x v="2"/>
    <x v="1"/>
    <x v="1"/>
    <x v="41"/>
    <x v="8"/>
    <x v="11"/>
    <x v="4"/>
    <x v="23"/>
    <x v="99"/>
    <x v="47"/>
    <x v="3"/>
    <x v="51"/>
    <x v="170"/>
    <x v="134"/>
    <x v="18"/>
  </r>
  <r>
    <x v="23"/>
    <x v="108"/>
    <x v="19"/>
    <x v="10"/>
    <x v="3"/>
    <x v="17"/>
    <x v="94"/>
    <x v="56"/>
    <x v="26"/>
    <x v="1"/>
    <x v="1"/>
    <x v="1"/>
    <x v="3"/>
    <x v="118"/>
    <x v="4"/>
    <x v="74"/>
    <x v="67"/>
    <x v="96"/>
    <x v="102"/>
    <x v="93"/>
    <x v="48"/>
    <x v="16"/>
    <x v="5"/>
    <x v="1"/>
    <x v="1"/>
    <x v="0"/>
    <x v="270"/>
    <x v="1"/>
    <x v="2"/>
    <x v="2"/>
    <x v="2"/>
    <x v="1"/>
    <x v="1"/>
    <x v="47"/>
    <x v="8"/>
    <x v="11"/>
    <x v="4"/>
    <x v="13"/>
    <x v="97"/>
    <x v="47"/>
    <x v="3"/>
    <x v="53"/>
    <x v="170"/>
    <x v="134"/>
    <x v="21"/>
  </r>
  <r>
    <x v="27"/>
    <x v="123"/>
    <x v="19"/>
    <x v="287"/>
    <x v="3"/>
    <x v="17"/>
    <x v="95"/>
    <x v="56"/>
    <x v="26"/>
    <x v="1"/>
    <x v="1"/>
    <x v="1"/>
    <x v="3"/>
    <x v="118"/>
    <x v="4"/>
    <x v="74"/>
    <x v="67"/>
    <x v="97"/>
    <x v="103"/>
    <x v="93"/>
    <x v="48"/>
    <x v="16"/>
    <x v="5"/>
    <x v="1"/>
    <x v="1"/>
    <x v="0"/>
    <x v="270"/>
    <x v="1"/>
    <x v="2"/>
    <x v="2"/>
    <x v="2"/>
    <x v="1"/>
    <x v="1"/>
    <x v="60"/>
    <x v="18"/>
    <x v="12"/>
    <x v="9"/>
    <x v="26"/>
    <x v="98"/>
    <x v="47"/>
    <x v="6"/>
    <x v="75"/>
    <x v="170"/>
    <x v="134"/>
    <x v="74"/>
  </r>
  <r>
    <x v="27"/>
    <x v="124"/>
    <x v="19"/>
    <x v="44"/>
    <x v="2"/>
    <x v="17"/>
    <x v="96"/>
    <x v="56"/>
    <x v="26"/>
    <x v="1"/>
    <x v="1"/>
    <x v="1"/>
    <x v="3"/>
    <x v="118"/>
    <x v="4"/>
    <x v="74"/>
    <x v="67"/>
    <x v="98"/>
    <x v="104"/>
    <x v="93"/>
    <x v="48"/>
    <x v="16"/>
    <x v="5"/>
    <x v="1"/>
    <x v="1"/>
    <x v="0"/>
    <x v="270"/>
    <x v="1"/>
    <x v="2"/>
    <x v="2"/>
    <x v="2"/>
    <x v="1"/>
    <x v="1"/>
    <x v="1"/>
    <x v="15"/>
    <x v="9"/>
    <x v="8"/>
    <x v="10"/>
    <x v="93"/>
    <x v="47"/>
    <x v="3"/>
    <x v="56"/>
    <x v="170"/>
    <x v="134"/>
    <x v="29"/>
  </r>
  <r>
    <x v="27"/>
    <x v="130"/>
    <x v="19"/>
    <x v="324"/>
    <x v="2"/>
    <x v="17"/>
    <x v="96"/>
    <x v="56"/>
    <x v="26"/>
    <x v="1"/>
    <x v="1"/>
    <x v="1"/>
    <x v="3"/>
    <x v="118"/>
    <x v="4"/>
    <x v="74"/>
    <x v="67"/>
    <x v="98"/>
    <x v="110"/>
    <x v="85"/>
    <x v="48"/>
    <x v="16"/>
    <x v="5"/>
    <x v="1"/>
    <x v="2"/>
    <x v="1"/>
    <x v="198"/>
    <x v="1"/>
    <x v="2"/>
    <x v="2"/>
    <x v="2"/>
    <x v="1"/>
    <x v="1"/>
    <x v="59"/>
    <x v="15"/>
    <x v="9"/>
    <x v="8"/>
    <x v="10"/>
    <x v="97"/>
    <x v="47"/>
    <x v="3"/>
    <x v="59"/>
    <x v="170"/>
    <x v="134"/>
    <x v="41"/>
  </r>
  <r>
    <x v="27"/>
    <x v="131"/>
    <x v="19"/>
    <x v="360"/>
    <x v="2"/>
    <x v="17"/>
    <x v="98"/>
    <x v="56"/>
    <x v="26"/>
    <x v="1"/>
    <x v="1"/>
    <x v="1"/>
    <x v="3"/>
    <x v="118"/>
    <x v="4"/>
    <x v="74"/>
    <x v="67"/>
    <x v="100"/>
    <x v="106"/>
    <x v="93"/>
    <x v="48"/>
    <x v="16"/>
    <x v="5"/>
    <x v="1"/>
    <x v="1"/>
    <x v="0"/>
    <x v="270"/>
    <x v="1"/>
    <x v="2"/>
    <x v="2"/>
    <x v="2"/>
    <x v="1"/>
    <x v="1"/>
    <x v="60"/>
    <x v="18"/>
    <x v="12"/>
    <x v="9"/>
    <x v="26"/>
    <x v="100"/>
    <x v="47"/>
    <x v="3"/>
    <x v="75"/>
    <x v="170"/>
    <x v="134"/>
    <x v="74"/>
  </r>
  <r>
    <x v="21"/>
    <x v="88"/>
    <x v="19"/>
    <x v="126"/>
    <x v="2"/>
    <x v="17"/>
    <x v="94"/>
    <x v="75"/>
    <x v="19"/>
    <x v="1"/>
    <x v="1"/>
    <x v="1"/>
    <x v="3"/>
    <x v="127"/>
    <x v="4"/>
    <x v="82"/>
    <x v="75"/>
    <x v="96"/>
    <x v="102"/>
    <x v="93"/>
    <x v="48"/>
    <x v="16"/>
    <x v="5"/>
    <x v="1"/>
    <x v="1"/>
    <x v="0"/>
    <x v="270"/>
    <x v="1"/>
    <x v="2"/>
    <x v="2"/>
    <x v="2"/>
    <x v="1"/>
    <x v="1"/>
    <x v="13"/>
    <x v="12"/>
    <x v="3"/>
    <x v="4"/>
    <x v="7"/>
    <x v="96"/>
    <x v="65"/>
    <x v="3"/>
    <x v="43"/>
    <x v="170"/>
    <x v="134"/>
    <x v="16"/>
  </r>
  <r>
    <x v="29"/>
    <x v="138"/>
    <x v="19"/>
    <x v="39"/>
    <x v="2"/>
    <x v="17"/>
    <x v="97"/>
    <x v="2"/>
    <x v="19"/>
    <x v="1"/>
    <x v="1"/>
    <x v="1"/>
    <x v="3"/>
    <x v="114"/>
    <x v="4"/>
    <x v="73"/>
    <x v="66"/>
    <x v="99"/>
    <x v="109"/>
    <x v="84"/>
    <x v="48"/>
    <x v="16"/>
    <x v="5"/>
    <x v="1"/>
    <x v="2"/>
    <x v="1"/>
    <x v="193"/>
    <x v="1"/>
    <x v="2"/>
    <x v="2"/>
    <x v="2"/>
    <x v="1"/>
    <x v="1"/>
    <x v="55"/>
    <x v="0"/>
    <x v="4"/>
    <x v="9"/>
    <x v="26"/>
    <x v="99"/>
    <x v="2"/>
    <x v="3"/>
    <x v="64"/>
    <x v="170"/>
    <x v="36"/>
    <x v="28"/>
  </r>
  <r>
    <x v="32"/>
    <x v="30"/>
    <x v="19"/>
    <x v="100"/>
    <x v="2"/>
    <x v="17"/>
    <x v="96"/>
    <x v="29"/>
    <x v="26"/>
    <x v="1"/>
    <x v="1"/>
    <x v="1"/>
    <x v="3"/>
    <x v="110"/>
    <x v="4"/>
    <x v="68"/>
    <x v="61"/>
    <x v="98"/>
    <x v="104"/>
    <x v="93"/>
    <x v="48"/>
    <x v="16"/>
    <x v="5"/>
    <x v="1"/>
    <x v="1"/>
    <x v="0"/>
    <x v="270"/>
    <x v="1"/>
    <x v="2"/>
    <x v="2"/>
    <x v="2"/>
    <x v="1"/>
    <x v="1"/>
    <x v="20"/>
    <x v="17"/>
    <x v="12"/>
    <x v="7"/>
    <x v="4"/>
    <x v="111"/>
    <x v="25"/>
    <x v="4"/>
    <x v="17"/>
    <x v="95"/>
    <x v="36"/>
    <x v="0"/>
  </r>
  <r>
    <x v="36"/>
    <x v="145"/>
    <x v="19"/>
    <x v="106"/>
    <x v="2"/>
    <x v="17"/>
    <x v="106"/>
    <x v="73"/>
    <x v="26"/>
    <x v="1"/>
    <x v="1"/>
    <x v="1"/>
    <x v="3"/>
    <x v="121"/>
    <x v="4"/>
    <x v="77"/>
    <x v="70"/>
    <x v="108"/>
    <x v="114"/>
    <x v="93"/>
    <x v="48"/>
    <x v="16"/>
    <x v="5"/>
    <x v="1"/>
    <x v="1"/>
    <x v="0"/>
    <x v="270"/>
    <x v="1"/>
    <x v="2"/>
    <x v="2"/>
    <x v="2"/>
    <x v="1"/>
    <x v="1"/>
    <x v="60"/>
    <x v="18"/>
    <x v="12"/>
    <x v="9"/>
    <x v="26"/>
    <x v="105"/>
    <x v="64"/>
    <x v="6"/>
    <x v="75"/>
    <x v="170"/>
    <x v="36"/>
    <x v="74"/>
  </r>
  <r>
    <x v="37"/>
    <x v="147"/>
    <x v="19"/>
    <x v="318"/>
    <x v="2"/>
    <x v="17"/>
    <x v="113"/>
    <x v="56"/>
    <x v="26"/>
    <x v="1"/>
    <x v="3"/>
    <x v="3"/>
    <x v="4"/>
    <x v="127"/>
    <x v="4"/>
    <x v="82"/>
    <x v="75"/>
    <x v="115"/>
    <x v="123"/>
    <x v="93"/>
    <x v="48"/>
    <x v="16"/>
    <x v="5"/>
    <x v="1"/>
    <x v="1"/>
    <x v="0"/>
    <x v="270"/>
    <x v="1"/>
    <x v="2"/>
    <x v="2"/>
    <x v="2"/>
    <x v="1"/>
    <x v="1"/>
    <x v="60"/>
    <x v="18"/>
    <x v="12"/>
    <x v="9"/>
    <x v="26"/>
    <x v="111"/>
    <x v="47"/>
    <x v="3"/>
    <x v="75"/>
    <x v="34"/>
    <x v="134"/>
    <x v="74"/>
  </r>
  <r>
    <x v="37"/>
    <x v="148"/>
    <x v="19"/>
    <x v="286"/>
    <x v="2"/>
    <x v="17"/>
    <x v="101"/>
    <x v="56"/>
    <x v="26"/>
    <x v="1"/>
    <x v="1"/>
    <x v="1"/>
    <x v="3"/>
    <x v="118"/>
    <x v="4"/>
    <x v="74"/>
    <x v="67"/>
    <x v="103"/>
    <x v="109"/>
    <x v="93"/>
    <x v="48"/>
    <x v="16"/>
    <x v="5"/>
    <x v="1"/>
    <x v="1"/>
    <x v="0"/>
    <x v="270"/>
    <x v="1"/>
    <x v="2"/>
    <x v="2"/>
    <x v="2"/>
    <x v="1"/>
    <x v="1"/>
    <x v="60"/>
    <x v="18"/>
    <x v="12"/>
    <x v="9"/>
    <x v="26"/>
    <x v="104"/>
    <x v="47"/>
    <x v="3"/>
    <x v="75"/>
    <x v="170"/>
    <x v="134"/>
    <x v="74"/>
  </r>
  <r>
    <x v="37"/>
    <x v="159"/>
    <x v="19"/>
    <x v="84"/>
    <x v="2"/>
    <x v="17"/>
    <x v="99"/>
    <x v="56"/>
    <x v="26"/>
    <x v="1"/>
    <x v="1"/>
    <x v="1"/>
    <x v="3"/>
    <x v="118"/>
    <x v="4"/>
    <x v="74"/>
    <x v="67"/>
    <x v="101"/>
    <x v="107"/>
    <x v="93"/>
    <x v="48"/>
    <x v="16"/>
    <x v="5"/>
    <x v="1"/>
    <x v="1"/>
    <x v="0"/>
    <x v="270"/>
    <x v="1"/>
    <x v="2"/>
    <x v="2"/>
    <x v="2"/>
    <x v="1"/>
    <x v="1"/>
    <x v="60"/>
    <x v="18"/>
    <x v="12"/>
    <x v="9"/>
    <x v="26"/>
    <x v="102"/>
    <x v="47"/>
    <x v="3"/>
    <x v="75"/>
    <x v="170"/>
    <x v="134"/>
    <x v="74"/>
  </r>
  <r>
    <x v="37"/>
    <x v="152"/>
    <x v="19"/>
    <x v="76"/>
    <x v="2"/>
    <x v="17"/>
    <x v="104"/>
    <x v="56"/>
    <x v="12"/>
    <x v="1"/>
    <x v="1"/>
    <x v="1"/>
    <x v="3"/>
    <x v="118"/>
    <x v="4"/>
    <x v="74"/>
    <x v="67"/>
    <x v="106"/>
    <x v="112"/>
    <x v="93"/>
    <x v="48"/>
    <x v="16"/>
    <x v="5"/>
    <x v="1"/>
    <x v="1"/>
    <x v="0"/>
    <x v="270"/>
    <x v="1"/>
    <x v="2"/>
    <x v="2"/>
    <x v="2"/>
    <x v="1"/>
    <x v="1"/>
    <x v="28"/>
    <x v="14"/>
    <x v="12"/>
    <x v="5"/>
    <x v="26"/>
    <x v="106"/>
    <x v="47"/>
    <x v="3"/>
    <x v="75"/>
    <x v="170"/>
    <x v="134"/>
    <x v="52"/>
  </r>
  <r>
    <x v="37"/>
    <x v="156"/>
    <x v="19"/>
    <x v="127"/>
    <x v="2"/>
    <x v="17"/>
    <x v="105"/>
    <x v="56"/>
    <x v="26"/>
    <x v="1"/>
    <x v="1"/>
    <x v="1"/>
    <x v="3"/>
    <x v="118"/>
    <x v="4"/>
    <x v="74"/>
    <x v="67"/>
    <x v="107"/>
    <x v="113"/>
    <x v="93"/>
    <x v="48"/>
    <x v="16"/>
    <x v="5"/>
    <x v="1"/>
    <x v="1"/>
    <x v="0"/>
    <x v="270"/>
    <x v="1"/>
    <x v="2"/>
    <x v="2"/>
    <x v="2"/>
    <x v="1"/>
    <x v="1"/>
    <x v="28"/>
    <x v="14"/>
    <x v="12"/>
    <x v="5"/>
    <x v="26"/>
    <x v="105"/>
    <x v="47"/>
    <x v="3"/>
    <x v="75"/>
    <x v="170"/>
    <x v="134"/>
    <x v="60"/>
  </r>
  <r>
    <x v="37"/>
    <x v="160"/>
    <x v="19"/>
    <x v="363"/>
    <x v="2"/>
    <x v="17"/>
    <x v="113"/>
    <x v="56"/>
    <x v="12"/>
    <x v="1"/>
    <x v="3"/>
    <x v="3"/>
    <x v="4"/>
    <x v="127"/>
    <x v="4"/>
    <x v="82"/>
    <x v="75"/>
    <x v="115"/>
    <x v="123"/>
    <x v="93"/>
    <x v="48"/>
    <x v="16"/>
    <x v="5"/>
    <x v="1"/>
    <x v="1"/>
    <x v="0"/>
    <x v="270"/>
    <x v="1"/>
    <x v="2"/>
    <x v="2"/>
    <x v="2"/>
    <x v="1"/>
    <x v="1"/>
    <x v="60"/>
    <x v="18"/>
    <x v="12"/>
    <x v="9"/>
    <x v="26"/>
    <x v="111"/>
    <x v="47"/>
    <x v="6"/>
    <x v="75"/>
    <x v="5"/>
    <x v="134"/>
    <x v="74"/>
  </r>
  <r>
    <x v="38"/>
    <x v="163"/>
    <x v="19"/>
    <x v="96"/>
    <x v="2"/>
    <x v="17"/>
    <x v="97"/>
    <x v="29"/>
    <x v="26"/>
    <x v="1"/>
    <x v="1"/>
    <x v="1"/>
    <x v="3"/>
    <x v="110"/>
    <x v="4"/>
    <x v="68"/>
    <x v="61"/>
    <x v="99"/>
    <x v="105"/>
    <x v="93"/>
    <x v="48"/>
    <x v="16"/>
    <x v="5"/>
    <x v="1"/>
    <x v="1"/>
    <x v="0"/>
    <x v="270"/>
    <x v="1"/>
    <x v="2"/>
    <x v="2"/>
    <x v="2"/>
    <x v="1"/>
    <x v="1"/>
    <x v="54"/>
    <x v="17"/>
    <x v="12"/>
    <x v="3"/>
    <x v="1"/>
    <x v="111"/>
    <x v="25"/>
    <x v="4"/>
    <x v="72"/>
    <x v="95"/>
    <x v="36"/>
    <x v="13"/>
  </r>
  <r>
    <x v="13"/>
    <x v="52"/>
    <x v="20"/>
    <x v="191"/>
    <x v="4"/>
    <x v="17"/>
    <x v="111"/>
    <x v="56"/>
    <x v="26"/>
    <x v="1"/>
    <x v="3"/>
    <x v="3"/>
    <x v="4"/>
    <x v="127"/>
    <x v="4"/>
    <x v="82"/>
    <x v="75"/>
    <x v="113"/>
    <x v="121"/>
    <x v="93"/>
    <x v="48"/>
    <x v="16"/>
    <x v="5"/>
    <x v="1"/>
    <x v="1"/>
    <x v="0"/>
    <x v="270"/>
    <x v="1"/>
    <x v="2"/>
    <x v="2"/>
    <x v="2"/>
    <x v="0"/>
    <x v="1"/>
    <x v="60"/>
    <x v="18"/>
    <x v="12"/>
    <x v="9"/>
    <x v="26"/>
    <x v="111"/>
    <x v="47"/>
    <x v="6"/>
    <x v="75"/>
    <x v="149"/>
    <x v="134"/>
    <x v="74"/>
  </r>
  <r>
    <x v="27"/>
    <x v="132"/>
    <x v="21"/>
    <x v="77"/>
    <x v="2"/>
    <x v="17"/>
    <x v="95"/>
    <x v="2"/>
    <x v="26"/>
    <x v="1"/>
    <x v="1"/>
    <x v="1"/>
    <x v="3"/>
    <x v="112"/>
    <x v="4"/>
    <x v="74"/>
    <x v="67"/>
    <x v="97"/>
    <x v="103"/>
    <x v="93"/>
    <x v="48"/>
    <x v="16"/>
    <x v="5"/>
    <x v="1"/>
    <x v="1"/>
    <x v="0"/>
    <x v="270"/>
    <x v="1"/>
    <x v="2"/>
    <x v="2"/>
    <x v="2"/>
    <x v="1"/>
    <x v="1"/>
    <x v="31"/>
    <x v="15"/>
    <x v="12"/>
    <x v="8"/>
    <x v="19"/>
    <x v="97"/>
    <x v="2"/>
    <x v="3"/>
    <x v="60"/>
    <x v="170"/>
    <x v="36"/>
    <x v="20"/>
  </r>
  <r>
    <x v="27"/>
    <x v="133"/>
    <x v="21"/>
    <x v="119"/>
    <x v="2"/>
    <x v="17"/>
    <x v="96"/>
    <x v="2"/>
    <x v="26"/>
    <x v="1"/>
    <x v="1"/>
    <x v="1"/>
    <x v="3"/>
    <x v="112"/>
    <x v="3"/>
    <x v="74"/>
    <x v="67"/>
    <x v="98"/>
    <x v="104"/>
    <x v="93"/>
    <x v="48"/>
    <x v="16"/>
    <x v="5"/>
    <x v="1"/>
    <x v="1"/>
    <x v="0"/>
    <x v="270"/>
    <x v="1"/>
    <x v="2"/>
    <x v="2"/>
    <x v="2"/>
    <x v="1"/>
    <x v="1"/>
    <x v="43"/>
    <x v="15"/>
    <x v="9"/>
    <x v="8"/>
    <x v="21"/>
    <x v="97"/>
    <x v="2"/>
    <x v="3"/>
    <x v="61"/>
    <x v="170"/>
    <x v="47"/>
    <x v="23"/>
  </r>
  <r>
    <x v="27"/>
    <x v="134"/>
    <x v="21"/>
    <x v="43"/>
    <x v="2"/>
    <x v="17"/>
    <x v="98"/>
    <x v="2"/>
    <x v="26"/>
    <x v="1"/>
    <x v="1"/>
    <x v="1"/>
    <x v="3"/>
    <x v="112"/>
    <x v="3"/>
    <x v="74"/>
    <x v="67"/>
    <x v="100"/>
    <x v="106"/>
    <x v="81"/>
    <x v="48"/>
    <x v="16"/>
    <x v="5"/>
    <x v="1"/>
    <x v="1"/>
    <x v="1"/>
    <x v="270"/>
    <x v="1"/>
    <x v="2"/>
    <x v="2"/>
    <x v="2"/>
    <x v="1"/>
    <x v="1"/>
    <x v="50"/>
    <x v="15"/>
    <x v="8"/>
    <x v="8"/>
    <x v="20"/>
    <x v="98"/>
    <x v="2"/>
    <x v="3"/>
    <x v="62"/>
    <x v="170"/>
    <x v="83"/>
    <x v="2"/>
  </r>
  <r>
    <x v="27"/>
    <x v="132"/>
    <x v="22"/>
    <x v="244"/>
    <x v="2"/>
    <x v="17"/>
    <x v="93"/>
    <x v="56"/>
    <x v="26"/>
    <x v="1"/>
    <x v="1"/>
    <x v="1"/>
    <x v="3"/>
    <x v="118"/>
    <x v="4"/>
    <x v="74"/>
    <x v="67"/>
    <x v="95"/>
    <x v="101"/>
    <x v="93"/>
    <x v="48"/>
    <x v="16"/>
    <x v="5"/>
    <x v="1"/>
    <x v="1"/>
    <x v="0"/>
    <x v="270"/>
    <x v="1"/>
    <x v="2"/>
    <x v="2"/>
    <x v="2"/>
    <x v="1"/>
    <x v="1"/>
    <x v="31"/>
    <x v="15"/>
    <x v="12"/>
    <x v="8"/>
    <x v="18"/>
    <x v="95"/>
    <x v="47"/>
    <x v="3"/>
    <x v="60"/>
    <x v="170"/>
    <x v="134"/>
    <x v="20"/>
  </r>
  <r>
    <x v="27"/>
    <x v="133"/>
    <x v="23"/>
    <x v="120"/>
    <x v="2"/>
    <x v="17"/>
    <x v="94"/>
    <x v="56"/>
    <x v="26"/>
    <x v="1"/>
    <x v="1"/>
    <x v="1"/>
    <x v="3"/>
    <x v="118"/>
    <x v="4"/>
    <x v="74"/>
    <x v="67"/>
    <x v="96"/>
    <x v="102"/>
    <x v="93"/>
    <x v="48"/>
    <x v="16"/>
    <x v="5"/>
    <x v="1"/>
    <x v="1"/>
    <x v="0"/>
    <x v="270"/>
    <x v="1"/>
    <x v="2"/>
    <x v="2"/>
    <x v="2"/>
    <x v="1"/>
    <x v="1"/>
    <x v="43"/>
    <x v="15"/>
    <x v="9"/>
    <x v="8"/>
    <x v="6"/>
    <x v="97"/>
    <x v="47"/>
    <x v="3"/>
    <x v="61"/>
    <x v="170"/>
    <x v="134"/>
    <x v="23"/>
  </r>
  <r>
    <x v="27"/>
    <x v="136"/>
    <x v="23"/>
    <x v="150"/>
    <x v="2"/>
    <x v="17"/>
    <x v="97"/>
    <x v="56"/>
    <x v="26"/>
    <x v="1"/>
    <x v="1"/>
    <x v="1"/>
    <x v="3"/>
    <x v="118"/>
    <x v="4"/>
    <x v="74"/>
    <x v="67"/>
    <x v="99"/>
    <x v="105"/>
    <x v="93"/>
    <x v="48"/>
    <x v="16"/>
    <x v="5"/>
    <x v="1"/>
    <x v="1"/>
    <x v="0"/>
    <x v="270"/>
    <x v="1"/>
    <x v="2"/>
    <x v="2"/>
    <x v="2"/>
    <x v="1"/>
    <x v="1"/>
    <x v="50"/>
    <x v="15"/>
    <x v="8"/>
    <x v="8"/>
    <x v="20"/>
    <x v="99"/>
    <x v="47"/>
    <x v="3"/>
    <x v="62"/>
    <x v="170"/>
    <x v="134"/>
    <x v="24"/>
  </r>
  <r>
    <x v="13"/>
    <x v="60"/>
    <x v="24"/>
    <x v="86"/>
    <x v="2"/>
    <x v="17"/>
    <x v="111"/>
    <x v="56"/>
    <x v="26"/>
    <x v="1"/>
    <x v="3"/>
    <x v="3"/>
    <x v="4"/>
    <x v="127"/>
    <x v="4"/>
    <x v="82"/>
    <x v="75"/>
    <x v="113"/>
    <x v="121"/>
    <x v="93"/>
    <x v="48"/>
    <x v="16"/>
    <x v="5"/>
    <x v="1"/>
    <x v="1"/>
    <x v="0"/>
    <x v="270"/>
    <x v="1"/>
    <x v="2"/>
    <x v="2"/>
    <x v="2"/>
    <x v="0"/>
    <x v="1"/>
    <x v="60"/>
    <x v="18"/>
    <x v="12"/>
    <x v="9"/>
    <x v="26"/>
    <x v="111"/>
    <x v="47"/>
    <x v="6"/>
    <x v="75"/>
    <x v="170"/>
    <x v="134"/>
    <x v="39"/>
  </r>
  <r>
    <x v="15"/>
    <x v="70"/>
    <x v="15"/>
    <x v="333"/>
    <x v="2"/>
    <x v="17"/>
    <x v="105"/>
    <x v="6"/>
    <x v="14"/>
    <x v="1"/>
    <x v="1"/>
    <x v="1"/>
    <x v="3"/>
    <x v="120"/>
    <x v="4"/>
    <x v="78"/>
    <x v="71"/>
    <x v="107"/>
    <x v="113"/>
    <x v="93"/>
    <x v="48"/>
    <x v="16"/>
    <x v="5"/>
    <x v="1"/>
    <x v="1"/>
    <x v="0"/>
    <x v="270"/>
    <x v="1"/>
    <x v="2"/>
    <x v="2"/>
    <x v="2"/>
    <x v="2"/>
    <x v="1"/>
    <x v="60"/>
    <x v="18"/>
    <x v="12"/>
    <x v="9"/>
    <x v="26"/>
    <x v="107"/>
    <x v="6"/>
    <x v="3"/>
    <x v="75"/>
    <x v="170"/>
    <x v="15"/>
    <x v="74"/>
  </r>
  <r>
    <x v="22"/>
    <x v="94"/>
    <x v="7"/>
    <x v="38"/>
    <x v="2"/>
    <x v="17"/>
    <x v="98"/>
    <x v="47"/>
    <x v="26"/>
    <x v="1"/>
    <x v="1"/>
    <x v="1"/>
    <x v="3"/>
    <x v="123"/>
    <x v="4"/>
    <x v="79"/>
    <x v="72"/>
    <x v="100"/>
    <x v="106"/>
    <x v="93"/>
    <x v="48"/>
    <x v="16"/>
    <x v="5"/>
    <x v="1"/>
    <x v="1"/>
    <x v="0"/>
    <x v="270"/>
    <x v="1"/>
    <x v="2"/>
    <x v="1"/>
    <x v="1"/>
    <x v="2"/>
    <x v="1"/>
    <x v="60"/>
    <x v="18"/>
    <x v="12"/>
    <x v="9"/>
    <x v="26"/>
    <x v="111"/>
    <x v="40"/>
    <x v="6"/>
    <x v="75"/>
    <x v="114"/>
    <x v="134"/>
    <x v="74"/>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A4:D145" firstHeaderRow="1" firstDataRow="1" firstDataCol="3" rowPageCount="1" colPageCount="1"/>
  <pivotFields count="45">
    <pivotField compact="0" showAll="0"/>
    <pivotField axis="axisRow" compact="0" showAll="0" defaultSubtotal="0" outline="0">
      <items count="168">
        <item x="5"/>
        <item x="6"/>
        <item x="10"/>
        <item x="11"/>
        <item x="12"/>
        <item x="13"/>
        <item x="14"/>
        <item x="17"/>
        <item x="18"/>
        <item x="19"/>
        <item x="21"/>
        <item x="22"/>
        <item x="23"/>
        <item x="24"/>
        <item x="25"/>
        <item x="26"/>
        <item x="27"/>
        <item x="29"/>
        <item x="30"/>
        <item x="31"/>
        <item x="32"/>
        <item x="33"/>
        <item x="35"/>
        <item x="36"/>
        <item x="37"/>
        <item x="38"/>
        <item x="42"/>
        <item x="43"/>
        <item x="44"/>
        <item x="46"/>
        <item x="47"/>
        <item x="49"/>
        <item x="52"/>
        <item x="53"/>
        <item x="56"/>
        <item x="57"/>
        <item x="58"/>
        <item x="59"/>
        <item x="60"/>
        <item x="64"/>
        <item x="65"/>
        <item x="66"/>
        <item x="71"/>
        <item x="72"/>
        <item x="73"/>
        <item x="78"/>
        <item x="80"/>
        <item x="81"/>
        <item x="83"/>
        <item x="84"/>
        <item x="87"/>
        <item x="86"/>
        <item x="89"/>
        <item x="88"/>
        <item x="90"/>
        <item x="91"/>
        <item x="92"/>
        <item x="93"/>
        <item x="96"/>
        <item x="97"/>
        <item x="98"/>
        <item x="99"/>
        <item x="100"/>
        <item x="104"/>
        <item x="105"/>
        <item x="106"/>
        <item x="107"/>
        <item x="109"/>
        <item x="112"/>
        <item x="114"/>
        <item x="115"/>
        <item x="119"/>
        <item x="121"/>
        <item x="123"/>
        <item x="124"/>
        <item x="126"/>
        <item x="127"/>
        <item x="128"/>
        <item x="130"/>
        <item x="132"/>
        <item x="133"/>
        <item x="134"/>
        <item x="137"/>
        <item x="138"/>
        <item x="139"/>
        <item x="140"/>
        <item x="141"/>
        <item x="142"/>
        <item x="144"/>
        <item x="151"/>
        <item x="152"/>
        <item x="153"/>
        <item x="154"/>
        <item x="156"/>
        <item x="160"/>
        <item x="163"/>
        <item x="164"/>
        <item x="166"/>
        <item x="167"/>
        <item x="150"/>
        <item x="135"/>
        <item x="101"/>
        <item x="0"/>
        <item x="117"/>
        <item x="1"/>
        <item x="2"/>
        <item x="3"/>
        <item x="4"/>
        <item x="7"/>
        <item x="8"/>
        <item x="9"/>
        <item x="15"/>
        <item x="16"/>
        <item x="20"/>
        <item x="28"/>
        <item x="34"/>
        <item x="39"/>
        <item x="40"/>
        <item x="41"/>
        <item x="45"/>
        <item x="48"/>
        <item x="50"/>
        <item x="51"/>
        <item x="54"/>
        <item x="55"/>
        <item x="61"/>
        <item x="62"/>
        <item x="63"/>
        <item x="67"/>
        <item x="68"/>
        <item x="69"/>
        <item x="70"/>
        <item x="74"/>
        <item x="75"/>
        <item x="76"/>
        <item x="77"/>
        <item x="79"/>
        <item x="82"/>
        <item x="85"/>
        <item x="94"/>
        <item x="95"/>
        <item x="102"/>
        <item x="103"/>
        <item x="108"/>
        <item x="110"/>
        <item x="111"/>
        <item x="113"/>
        <item x="116"/>
        <item x="118"/>
        <item x="120"/>
        <item x="122"/>
        <item x="125"/>
        <item x="129"/>
        <item x="131"/>
        <item x="136"/>
        <item x="143"/>
        <item x="145"/>
        <item x="146"/>
        <item x="147"/>
        <item x="148"/>
        <item x="149"/>
        <item x="155"/>
        <item x="157"/>
        <item x="158"/>
        <item x="159"/>
        <item x="161"/>
        <item x="162"/>
        <item x="165"/>
      </items>
    </pivotField>
    <pivotField axis="axisRow" compact="0" showAll="0" defaultSubtotal="0" outline="0">
      <items count="25">
        <item h="1" x="0"/>
        <item h="1" x="1"/>
        <item h="1" x="2"/>
        <item x="3"/>
        <item h="1" x="7"/>
        <item h="1" x="9"/>
        <item h="1" x="11"/>
        <item h="1" x="13"/>
        <item h="1" x="14"/>
        <item h="1" x="15"/>
        <item x="19"/>
        <item x="20"/>
        <item h="1" x="21"/>
        <item x="22"/>
        <item x="23"/>
        <item x="24"/>
        <item h="1" x="18"/>
        <item h="1" x="4"/>
        <item h="1" x="5"/>
        <item h="1" x="6"/>
        <item h="1" x="8"/>
        <item h="1" x="10"/>
        <item h="1" x="12"/>
        <item h="1" x="16"/>
        <item h="1" x="17"/>
      </items>
    </pivotField>
    <pivotField compact="0" showAll="0"/>
    <pivotField compact="0" showAll="0"/>
    <pivotField compact="0" showAll="0"/>
    <pivotField axis="axisRow" compact="0" showAll="0" defaultSubtotal="0" outline="0">
      <items count="115">
        <item x="111"/>
        <item x="112"/>
        <item x="113"/>
        <item x="0"/>
        <item x="1"/>
        <item x="2"/>
        <item x="3"/>
        <item x="4"/>
        <item x="5"/>
        <item x="6"/>
        <item x="7"/>
        <item x="8"/>
        <item x="9"/>
        <item x="10"/>
        <item x="11"/>
        <item x="12"/>
        <item x="13"/>
        <item x="14"/>
        <item x="1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pivotField>
    <pivotField axis="axisPage" compact="0" showAll="0" defaultSubtotal="0" outline="0">
      <items count="78">
        <item h="1" x="2"/>
        <item h="1" x="4"/>
        <item h="1" x="5"/>
        <item h="1" x="7"/>
        <item h="1" x="10"/>
        <item h="1" x="13"/>
        <item h="1" x="16"/>
        <item h="1" x="17"/>
        <item h="1" x="18"/>
        <item h="1" x="20"/>
        <item h="1" x="27"/>
        <item h="1" x="28"/>
        <item h="1" x="29"/>
        <item h="1" x="34"/>
        <item h="1" x="40"/>
        <item h="1" x="42"/>
        <item h="1" x="47"/>
        <item h="1" x="48"/>
        <item h="1" x="50"/>
        <item h="1" x="51"/>
        <item h="1" x="52"/>
        <item h="1" x="53"/>
        <item h="1" x="55"/>
        <item x="56"/>
        <item h="1" x="59"/>
        <item h="1" x="61"/>
        <item h="1" x="63"/>
        <item h="1" x="64"/>
        <item h="1" x="66"/>
        <item h="1" x="67"/>
        <item h="1" x="69"/>
        <item h="1" x="71"/>
        <item h="1" x="72"/>
        <item h="1" x="74"/>
        <item h="1" x="76"/>
        <item h="1" x="77"/>
        <item h="1" x="3"/>
        <item h="1" x="30"/>
        <item x="0"/>
        <item x="1"/>
        <item x="6"/>
        <item x="8"/>
        <item x="9"/>
        <item x="11"/>
        <item x="12"/>
        <item x="14"/>
        <item x="15"/>
        <item x="19"/>
        <item x="21"/>
        <item x="22"/>
        <item x="23"/>
        <item x="24"/>
        <item x="25"/>
        <item x="26"/>
        <item x="31"/>
        <item x="32"/>
        <item x="33"/>
        <item x="35"/>
        <item x="36"/>
        <item x="37"/>
        <item x="38"/>
        <item x="39"/>
        <item x="41"/>
        <item x="43"/>
        <item x="44"/>
        <item x="45"/>
        <item x="46"/>
        <item x="49"/>
        <item x="54"/>
        <item x="57"/>
        <item x="58"/>
        <item x="60"/>
        <item x="62"/>
        <item x="65"/>
        <item x="68"/>
        <item x="70"/>
        <item x="73"/>
        <item x="75"/>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3">
    <field x="6"/>
    <field x="2"/>
    <field x="1"/>
  </rowFields>
  <pageFields count="1">
    <pageField fld="7" hier="-1"/>
  </page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mailto:Joshni.Pitchuka@emids.com" TargetMode="External"/><Relationship Id="rId2" Type="http://schemas.openxmlformats.org/officeDocument/2006/relationships/hyperlink" Target="mailto:Priyanta.Bag@emids.com" TargetMode="External"/><Relationship Id="rId3"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D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5390625" defaultRowHeight="15" zeroHeight="false" outlineLevelRow="0" outlineLevelCol="0"/>
  <cols>
    <col collapsed="false" customWidth="true" hidden="false" outlineLevel="0" max="1" min="1" style="0" width="23.15"/>
    <col collapsed="false" customWidth="true" hidden="false" outlineLevel="0" max="2" min="2" style="0" width="16.43"/>
    <col collapsed="false" customWidth="true" hidden="false" outlineLevel="0" max="3" min="3" style="0" width="63.57"/>
    <col collapsed="false" customWidth="true" hidden="false" outlineLevel="0" max="13" min="4" style="0" width="32"/>
    <col collapsed="false" customWidth="true" hidden="false" outlineLevel="0" max="14" min="14" style="0" width="11.28"/>
  </cols>
  <sheetData>
    <row r="2" customFormat="false" ht="15" hidden="false" customHeight="false" outlineLevel="0" collapsed="false">
      <c r="A2" s="1" t="s">
        <v>0</v>
      </c>
      <c r="B2" s="2" t="s">
        <v>1</v>
      </c>
    </row>
    <row r="4" customFormat="false" ht="15" hidden="false" customHeight="false" outlineLevel="0" collapsed="false">
      <c r="A4" s="3" t="s">
        <v>2</v>
      </c>
      <c r="B4" s="4" t="s">
        <v>3</v>
      </c>
      <c r="C4" s="4" t="s">
        <v>4</v>
      </c>
      <c r="D4" s="5" t="s">
        <v>5</v>
      </c>
    </row>
    <row r="5" customFormat="false" ht="15" hidden="false" customHeight="false" outlineLevel="0" collapsed="false">
      <c r="A5" s="6" t="s">
        <v>6</v>
      </c>
      <c r="B5" s="7"/>
      <c r="C5" s="8"/>
      <c r="D5" s="9"/>
    </row>
    <row r="6" customFormat="false" ht="15" hidden="false" customHeight="false" outlineLevel="0" collapsed="false">
      <c r="A6" s="10" t="s">
        <v>7</v>
      </c>
      <c r="B6" s="11" t="s">
        <v>8</v>
      </c>
      <c r="C6" s="11" t="s">
        <v>9</v>
      </c>
      <c r="D6" s="12"/>
    </row>
    <row r="7" customFormat="false" ht="13.8" hidden="false" customHeight="false" outlineLevel="0" collapsed="false">
      <c r="A7" s="13"/>
      <c r="B7" s="14"/>
      <c r="C7" s="14" t="s">
        <v>10</v>
      </c>
      <c r="D7" s="15"/>
    </row>
    <row r="8" customFormat="false" ht="13.8" hidden="false" customHeight="false" outlineLevel="0" collapsed="false">
      <c r="A8" s="13"/>
      <c r="B8" s="14"/>
      <c r="C8" s="14" t="s">
        <v>11</v>
      </c>
      <c r="D8" s="15"/>
    </row>
    <row r="9" customFormat="false" ht="13.8" hidden="false" customHeight="false" outlineLevel="0" collapsed="false">
      <c r="A9" s="13"/>
      <c r="B9" s="14"/>
      <c r="C9" s="14" t="s">
        <v>12</v>
      </c>
      <c r="D9" s="15"/>
    </row>
    <row r="10" customFormat="false" ht="13.8" hidden="false" customHeight="false" outlineLevel="0" collapsed="false">
      <c r="A10" s="16"/>
      <c r="B10" s="17"/>
      <c r="C10" s="17" t="s">
        <v>13</v>
      </c>
      <c r="D10" s="18"/>
    </row>
    <row r="11" customFormat="false" ht="13.8" hidden="false" customHeight="false" outlineLevel="0" collapsed="false">
      <c r="A11" s="10" t="n">
        <v>43839</v>
      </c>
      <c r="B11" s="19" t="s">
        <v>8</v>
      </c>
      <c r="C11" s="19" t="s">
        <v>14</v>
      </c>
      <c r="D11" s="9"/>
    </row>
    <row r="12" customFormat="false" ht="13.8" hidden="false" customHeight="false" outlineLevel="0" collapsed="false">
      <c r="A12" s="13"/>
      <c r="B12" s="19" t="s">
        <v>15</v>
      </c>
      <c r="C12" s="19" t="s">
        <v>16</v>
      </c>
      <c r="D12" s="9"/>
    </row>
    <row r="13" customFormat="false" ht="13.8" hidden="false" customHeight="false" outlineLevel="0" collapsed="false">
      <c r="A13" s="16"/>
      <c r="B13" s="19" t="s">
        <v>17</v>
      </c>
      <c r="C13" s="19" t="s">
        <v>18</v>
      </c>
      <c r="D13" s="9"/>
    </row>
    <row r="14" customFormat="false" ht="13.8" hidden="false" customHeight="false" outlineLevel="0" collapsed="false">
      <c r="A14" s="10" t="n">
        <v>43840</v>
      </c>
      <c r="B14" s="11" t="s">
        <v>8</v>
      </c>
      <c r="C14" s="11" t="s">
        <v>19</v>
      </c>
      <c r="D14" s="12"/>
    </row>
    <row r="15" customFormat="false" ht="13.8" hidden="false" customHeight="false" outlineLevel="0" collapsed="false">
      <c r="A15" s="16"/>
      <c r="B15" s="17"/>
      <c r="C15" s="17" t="s">
        <v>20</v>
      </c>
      <c r="D15" s="18"/>
    </row>
    <row r="16" customFormat="false" ht="13.8" hidden="false" customHeight="false" outlineLevel="0" collapsed="false">
      <c r="A16" s="10" t="n">
        <v>43843</v>
      </c>
      <c r="B16" s="19" t="s">
        <v>8</v>
      </c>
      <c r="C16" s="19" t="s">
        <v>21</v>
      </c>
      <c r="D16" s="9"/>
    </row>
    <row r="17" customFormat="false" ht="13.8" hidden="false" customHeight="false" outlineLevel="0" collapsed="false">
      <c r="A17" s="16"/>
      <c r="B17" s="19" t="s">
        <v>17</v>
      </c>
      <c r="C17" s="19" t="s">
        <v>22</v>
      </c>
      <c r="D17" s="9"/>
    </row>
    <row r="18" customFormat="false" ht="13.8" hidden="false" customHeight="false" outlineLevel="0" collapsed="false">
      <c r="A18" s="10" t="n">
        <v>43844</v>
      </c>
      <c r="B18" s="19" t="s">
        <v>23</v>
      </c>
      <c r="C18" s="19" t="s">
        <v>24</v>
      </c>
      <c r="D18" s="9"/>
    </row>
    <row r="19" customFormat="false" ht="15" hidden="false" customHeight="false" outlineLevel="0" collapsed="false">
      <c r="A19" s="16"/>
      <c r="B19" s="19" t="s">
        <v>8</v>
      </c>
      <c r="C19" s="19" t="s">
        <v>25</v>
      </c>
      <c r="D19" s="9"/>
    </row>
    <row r="20" customFormat="false" ht="15" hidden="false" customHeight="false" outlineLevel="0" collapsed="false">
      <c r="A20" s="10" t="n">
        <v>43846</v>
      </c>
      <c r="B20" s="11" t="s">
        <v>8</v>
      </c>
      <c r="C20" s="11" t="s">
        <v>26</v>
      </c>
      <c r="D20" s="12"/>
    </row>
    <row r="21" customFormat="false" ht="15" hidden="false" customHeight="false" outlineLevel="0" collapsed="false">
      <c r="A21" s="16"/>
      <c r="B21" s="17"/>
      <c r="C21" s="17" t="s">
        <v>27</v>
      </c>
      <c r="D21" s="18"/>
    </row>
    <row r="22" customFormat="false" ht="15" hidden="false" customHeight="false" outlineLevel="0" collapsed="false">
      <c r="A22" s="6" t="s">
        <v>5</v>
      </c>
      <c r="B22" s="19" t="s">
        <v>8</v>
      </c>
      <c r="C22" s="19" t="s">
        <v>28</v>
      </c>
      <c r="D22" s="9"/>
    </row>
    <row r="23" customFormat="false" ht="15" hidden="false" customHeight="false" outlineLevel="0" collapsed="false">
      <c r="A23" s="6" t="n">
        <v>43867</v>
      </c>
      <c r="B23" s="19" t="s">
        <v>23</v>
      </c>
      <c r="C23" s="19" t="s">
        <v>29</v>
      </c>
      <c r="D23" s="9"/>
    </row>
    <row r="24" customFormat="false" ht="15" hidden="false" customHeight="false" outlineLevel="0" collapsed="false">
      <c r="A24" s="10" t="n">
        <v>43871</v>
      </c>
      <c r="B24" s="19" t="s">
        <v>8</v>
      </c>
      <c r="C24" s="19" t="s">
        <v>14</v>
      </c>
      <c r="D24" s="9"/>
    </row>
    <row r="25" customFormat="false" ht="15" hidden="false" customHeight="false" outlineLevel="0" collapsed="false">
      <c r="A25" s="16"/>
      <c r="B25" s="19" t="s">
        <v>17</v>
      </c>
      <c r="C25" s="19" t="s">
        <v>18</v>
      </c>
      <c r="D25" s="9"/>
    </row>
    <row r="26" customFormat="false" ht="15" hidden="false" customHeight="false" outlineLevel="0" collapsed="false">
      <c r="A26" s="10" t="n">
        <v>43872</v>
      </c>
      <c r="B26" s="11" t="s">
        <v>8</v>
      </c>
      <c r="C26" s="11" t="s">
        <v>19</v>
      </c>
      <c r="D26" s="12"/>
    </row>
    <row r="27" customFormat="false" ht="15" hidden="false" customHeight="false" outlineLevel="0" collapsed="false">
      <c r="A27" s="16"/>
      <c r="B27" s="17"/>
      <c r="C27" s="17" t="s">
        <v>20</v>
      </c>
      <c r="D27" s="18"/>
    </row>
    <row r="28" customFormat="false" ht="15" hidden="false" customHeight="false" outlineLevel="0" collapsed="false">
      <c r="A28" s="10" t="n">
        <v>43874</v>
      </c>
      <c r="B28" s="19" t="s">
        <v>23</v>
      </c>
      <c r="C28" s="19" t="s">
        <v>30</v>
      </c>
      <c r="D28" s="9"/>
    </row>
    <row r="29" customFormat="false" ht="15" hidden="false" customHeight="false" outlineLevel="0" collapsed="false">
      <c r="A29" s="13"/>
      <c r="B29" s="19" t="s">
        <v>15</v>
      </c>
      <c r="C29" s="19" t="s">
        <v>16</v>
      </c>
      <c r="D29" s="9"/>
    </row>
    <row r="30" customFormat="false" ht="15" hidden="false" customHeight="false" outlineLevel="0" collapsed="false">
      <c r="A30" s="16"/>
      <c r="B30" s="19" t="s">
        <v>17</v>
      </c>
      <c r="C30" s="19" t="s">
        <v>31</v>
      </c>
      <c r="D30" s="9"/>
    </row>
    <row r="31" customFormat="false" ht="15" hidden="false" customHeight="false" outlineLevel="0" collapsed="false">
      <c r="A31" s="10" t="n">
        <v>43875</v>
      </c>
      <c r="B31" s="11" t="s">
        <v>8</v>
      </c>
      <c r="C31" s="11" t="s">
        <v>12</v>
      </c>
      <c r="D31" s="12"/>
    </row>
    <row r="32" customFormat="false" ht="15" hidden="false" customHeight="false" outlineLevel="0" collapsed="false">
      <c r="A32" s="16"/>
      <c r="B32" s="17"/>
      <c r="C32" s="17" t="s">
        <v>32</v>
      </c>
      <c r="D32" s="18"/>
    </row>
    <row r="33" customFormat="false" ht="15" hidden="false" customHeight="false" outlineLevel="0" collapsed="false">
      <c r="A33" s="6" t="n">
        <v>43878</v>
      </c>
      <c r="B33" s="19" t="s">
        <v>23</v>
      </c>
      <c r="C33" s="19" t="s">
        <v>24</v>
      </c>
      <c r="D33" s="9"/>
    </row>
    <row r="34" customFormat="false" ht="15" hidden="false" customHeight="false" outlineLevel="0" collapsed="false">
      <c r="A34" s="10" t="n">
        <v>43879</v>
      </c>
      <c r="B34" s="19" t="s">
        <v>23</v>
      </c>
      <c r="C34" s="19" t="s">
        <v>30</v>
      </c>
      <c r="D34" s="9"/>
    </row>
    <row r="35" customFormat="false" ht="15" hidden="false" customHeight="false" outlineLevel="0" collapsed="false">
      <c r="A35" s="16"/>
      <c r="B35" s="19" t="s">
        <v>8</v>
      </c>
      <c r="C35" s="19" t="s">
        <v>33</v>
      </c>
      <c r="D35" s="9"/>
    </row>
    <row r="36" customFormat="false" ht="15" hidden="false" customHeight="false" outlineLevel="0" collapsed="false">
      <c r="A36" s="10" t="n">
        <v>43881</v>
      </c>
      <c r="B36" s="11" t="s">
        <v>8</v>
      </c>
      <c r="C36" s="11" t="s">
        <v>26</v>
      </c>
      <c r="D36" s="12"/>
    </row>
    <row r="37" customFormat="false" ht="15" hidden="false" customHeight="false" outlineLevel="0" collapsed="false">
      <c r="A37" s="16"/>
      <c r="B37" s="17"/>
      <c r="C37" s="17" t="s">
        <v>27</v>
      </c>
      <c r="D37" s="18"/>
    </row>
    <row r="38" customFormat="false" ht="15" hidden="false" customHeight="false" outlineLevel="0" collapsed="false">
      <c r="A38" s="6" t="n">
        <v>43885</v>
      </c>
      <c r="B38" s="19" t="s">
        <v>8</v>
      </c>
      <c r="C38" s="19" t="s">
        <v>21</v>
      </c>
      <c r="D38" s="9"/>
    </row>
    <row r="39" customFormat="false" ht="15" hidden="false" customHeight="false" outlineLevel="0" collapsed="false">
      <c r="A39" s="10" t="n">
        <v>43886</v>
      </c>
      <c r="B39" s="11" t="s">
        <v>8</v>
      </c>
      <c r="C39" s="11" t="s">
        <v>9</v>
      </c>
      <c r="D39" s="12"/>
    </row>
    <row r="40" customFormat="false" ht="15" hidden="false" customHeight="false" outlineLevel="0" collapsed="false">
      <c r="A40" s="13"/>
      <c r="B40" s="14"/>
      <c r="C40" s="14" t="s">
        <v>34</v>
      </c>
      <c r="D40" s="15"/>
    </row>
    <row r="41" customFormat="false" ht="15" hidden="false" customHeight="false" outlineLevel="0" collapsed="false">
      <c r="A41" s="16"/>
      <c r="B41" s="17"/>
      <c r="C41" s="17" t="s">
        <v>35</v>
      </c>
      <c r="D41" s="18"/>
    </row>
    <row r="42" customFormat="false" ht="15" hidden="false" customHeight="false" outlineLevel="0" collapsed="false">
      <c r="A42" s="10" t="n">
        <v>43887</v>
      </c>
      <c r="B42" s="19" t="s">
        <v>23</v>
      </c>
      <c r="C42" s="19" t="s">
        <v>36</v>
      </c>
      <c r="D42" s="9"/>
    </row>
    <row r="43" customFormat="false" ht="15" hidden="false" customHeight="false" outlineLevel="0" collapsed="false">
      <c r="A43" s="13"/>
      <c r="B43" s="11" t="s">
        <v>8</v>
      </c>
      <c r="C43" s="11" t="s">
        <v>37</v>
      </c>
      <c r="D43" s="12"/>
    </row>
    <row r="44" customFormat="false" ht="15" hidden="false" customHeight="false" outlineLevel="0" collapsed="false">
      <c r="A44" s="16"/>
      <c r="B44" s="17"/>
      <c r="C44" s="17" t="s">
        <v>38</v>
      </c>
      <c r="D44" s="18"/>
    </row>
    <row r="45" customFormat="false" ht="15" hidden="false" customHeight="false" outlineLevel="0" collapsed="false">
      <c r="A45" s="10" t="n">
        <v>43888</v>
      </c>
      <c r="B45" s="11" t="s">
        <v>8</v>
      </c>
      <c r="C45" s="11" t="s">
        <v>39</v>
      </c>
      <c r="D45" s="12"/>
    </row>
    <row r="46" customFormat="false" ht="15" hidden="false" customHeight="false" outlineLevel="0" collapsed="false">
      <c r="A46" s="16"/>
      <c r="B46" s="17"/>
      <c r="C46" s="17" t="s">
        <v>40</v>
      </c>
      <c r="D46" s="18"/>
    </row>
    <row r="47" customFormat="false" ht="15" hidden="false" customHeight="false" outlineLevel="0" collapsed="false">
      <c r="A47" s="10" t="n">
        <v>43899</v>
      </c>
      <c r="B47" s="19" t="s">
        <v>8</v>
      </c>
      <c r="C47" s="19" t="s">
        <v>41</v>
      </c>
      <c r="D47" s="9"/>
    </row>
    <row r="48" customFormat="false" ht="15" hidden="false" customHeight="false" outlineLevel="0" collapsed="false">
      <c r="A48" s="16"/>
      <c r="B48" s="19" t="s">
        <v>17</v>
      </c>
      <c r="C48" s="19" t="s">
        <v>18</v>
      </c>
      <c r="D48" s="9"/>
    </row>
    <row r="49" customFormat="false" ht="15" hidden="false" customHeight="false" outlineLevel="0" collapsed="false">
      <c r="A49" s="10" t="n">
        <v>43900</v>
      </c>
      <c r="B49" s="11" t="s">
        <v>8</v>
      </c>
      <c r="C49" s="11" t="s">
        <v>14</v>
      </c>
      <c r="D49" s="12"/>
    </row>
    <row r="50" customFormat="false" ht="15" hidden="false" customHeight="false" outlineLevel="0" collapsed="false">
      <c r="A50" s="16"/>
      <c r="B50" s="17"/>
      <c r="C50" s="17" t="s">
        <v>42</v>
      </c>
      <c r="D50" s="18"/>
    </row>
    <row r="51" customFormat="false" ht="15" hidden="false" customHeight="false" outlineLevel="0" collapsed="false">
      <c r="A51" s="10" t="n">
        <v>43901</v>
      </c>
      <c r="B51" s="11" t="s">
        <v>8</v>
      </c>
      <c r="C51" s="11" t="s">
        <v>19</v>
      </c>
      <c r="D51" s="12"/>
    </row>
    <row r="52" customFormat="false" ht="15" hidden="false" customHeight="false" outlineLevel="0" collapsed="false">
      <c r="A52" s="16"/>
      <c r="B52" s="17"/>
      <c r="C52" s="17" t="s">
        <v>20</v>
      </c>
      <c r="D52" s="18"/>
    </row>
    <row r="53" customFormat="false" ht="15" hidden="false" customHeight="false" outlineLevel="0" collapsed="false">
      <c r="A53" s="6" t="n">
        <v>43902</v>
      </c>
      <c r="B53" s="19" t="s">
        <v>15</v>
      </c>
      <c r="C53" s="19" t="s">
        <v>16</v>
      </c>
      <c r="D53" s="9"/>
    </row>
    <row r="54" customFormat="false" ht="15" hidden="false" customHeight="false" outlineLevel="0" collapsed="false">
      <c r="A54" s="6" t="n">
        <v>43903</v>
      </c>
      <c r="B54" s="19" t="s">
        <v>8</v>
      </c>
      <c r="C54" s="19" t="s">
        <v>43</v>
      </c>
      <c r="D54" s="9"/>
    </row>
    <row r="55" customFormat="false" ht="15" hidden="false" customHeight="false" outlineLevel="0" collapsed="false">
      <c r="A55" s="10" t="n">
        <v>43906</v>
      </c>
      <c r="B55" s="11" t="s">
        <v>8</v>
      </c>
      <c r="C55" s="11" t="s">
        <v>34</v>
      </c>
      <c r="D55" s="12"/>
    </row>
    <row r="56" customFormat="false" ht="15" hidden="false" customHeight="false" outlineLevel="0" collapsed="false">
      <c r="A56" s="16"/>
      <c r="B56" s="17"/>
      <c r="C56" s="17" t="s">
        <v>37</v>
      </c>
      <c r="D56" s="18"/>
    </row>
    <row r="57" customFormat="false" ht="15" hidden="false" customHeight="false" outlineLevel="0" collapsed="false">
      <c r="A57" s="6" t="n">
        <v>43907</v>
      </c>
      <c r="B57" s="19" t="s">
        <v>17</v>
      </c>
      <c r="C57" s="19" t="s">
        <v>31</v>
      </c>
      <c r="D57" s="9"/>
    </row>
    <row r="58" customFormat="false" ht="15" hidden="false" customHeight="false" outlineLevel="0" collapsed="false">
      <c r="A58" s="6" t="n">
        <v>43908</v>
      </c>
      <c r="B58" s="19" t="s">
        <v>8</v>
      </c>
      <c r="C58" s="19" t="s">
        <v>33</v>
      </c>
      <c r="D58" s="9"/>
    </row>
    <row r="59" customFormat="false" ht="15" hidden="false" customHeight="false" outlineLevel="0" collapsed="false">
      <c r="A59" s="10" t="n">
        <v>43910</v>
      </c>
      <c r="B59" s="19" t="s">
        <v>23</v>
      </c>
      <c r="C59" s="19" t="s">
        <v>44</v>
      </c>
      <c r="D59" s="9"/>
    </row>
    <row r="60" customFormat="false" ht="15" hidden="false" customHeight="false" outlineLevel="0" collapsed="false">
      <c r="A60" s="16"/>
      <c r="B60" s="19" t="s">
        <v>8</v>
      </c>
      <c r="C60" s="19" t="s">
        <v>45</v>
      </c>
      <c r="D60" s="9"/>
    </row>
    <row r="61" customFormat="false" ht="15" hidden="false" customHeight="false" outlineLevel="0" collapsed="false">
      <c r="A61" s="10" t="n">
        <v>43913</v>
      </c>
      <c r="B61" s="11" t="s">
        <v>23</v>
      </c>
      <c r="C61" s="11" t="s">
        <v>9</v>
      </c>
      <c r="D61" s="12"/>
    </row>
    <row r="62" customFormat="false" ht="15" hidden="false" customHeight="false" outlineLevel="0" collapsed="false">
      <c r="A62" s="13"/>
      <c r="B62" s="17"/>
      <c r="C62" s="17" t="s">
        <v>36</v>
      </c>
      <c r="D62" s="18"/>
    </row>
    <row r="63" customFormat="false" ht="15" hidden="false" customHeight="false" outlineLevel="0" collapsed="false">
      <c r="A63" s="13"/>
      <c r="B63" s="11" t="s">
        <v>8</v>
      </c>
      <c r="C63" s="11" t="s">
        <v>26</v>
      </c>
      <c r="D63" s="12"/>
    </row>
    <row r="64" customFormat="false" ht="15" hidden="false" customHeight="false" outlineLevel="0" collapsed="false">
      <c r="A64" s="13"/>
      <c r="B64" s="14"/>
      <c r="C64" s="14" t="s">
        <v>27</v>
      </c>
      <c r="D64" s="15"/>
    </row>
    <row r="65" customFormat="false" ht="15" hidden="false" customHeight="false" outlineLevel="0" collapsed="false">
      <c r="A65" s="16"/>
      <c r="B65" s="17"/>
      <c r="C65" s="17" t="s">
        <v>12</v>
      </c>
      <c r="D65" s="18"/>
    </row>
    <row r="66" customFormat="false" ht="15" hidden="false" customHeight="false" outlineLevel="0" collapsed="false">
      <c r="A66" s="10" t="n">
        <v>43914</v>
      </c>
      <c r="B66" s="19" t="s">
        <v>23</v>
      </c>
      <c r="C66" s="19" t="s">
        <v>29</v>
      </c>
      <c r="D66" s="9"/>
    </row>
    <row r="67" customFormat="false" ht="15" hidden="false" customHeight="false" outlineLevel="0" collapsed="false">
      <c r="A67" s="13"/>
      <c r="B67" s="11" t="s">
        <v>8</v>
      </c>
      <c r="C67" s="11" t="s">
        <v>13</v>
      </c>
      <c r="D67" s="12"/>
    </row>
    <row r="68" customFormat="false" ht="15" hidden="false" customHeight="false" outlineLevel="0" collapsed="false">
      <c r="A68" s="13"/>
      <c r="B68" s="14"/>
      <c r="C68" s="14" t="s">
        <v>46</v>
      </c>
      <c r="D68" s="15"/>
    </row>
    <row r="69" customFormat="false" ht="15" hidden="false" customHeight="false" outlineLevel="0" collapsed="false">
      <c r="A69" s="16"/>
      <c r="B69" s="17"/>
      <c r="C69" s="17" t="s">
        <v>47</v>
      </c>
      <c r="D69" s="18"/>
    </row>
    <row r="70" customFormat="false" ht="15" hidden="false" customHeight="false" outlineLevel="0" collapsed="false">
      <c r="A70" s="10" t="n">
        <v>43916</v>
      </c>
      <c r="B70" s="11" t="s">
        <v>8</v>
      </c>
      <c r="C70" s="11" t="s">
        <v>21</v>
      </c>
      <c r="D70" s="12"/>
    </row>
    <row r="71" customFormat="false" ht="15" hidden="false" customHeight="false" outlineLevel="0" collapsed="false">
      <c r="A71" s="16"/>
      <c r="B71" s="17"/>
      <c r="C71" s="17" t="s">
        <v>40</v>
      </c>
      <c r="D71" s="18"/>
    </row>
    <row r="72" customFormat="false" ht="15" hidden="false" customHeight="false" outlineLevel="0" collapsed="false">
      <c r="A72" s="6" t="n">
        <v>43923</v>
      </c>
      <c r="B72" s="19" t="s">
        <v>23</v>
      </c>
      <c r="C72" s="19" t="s">
        <v>48</v>
      </c>
      <c r="D72" s="9"/>
    </row>
    <row r="73" customFormat="false" ht="15" hidden="false" customHeight="false" outlineLevel="0" collapsed="false">
      <c r="A73" s="6" t="n">
        <v>43927</v>
      </c>
      <c r="B73" s="19" t="s">
        <v>23</v>
      </c>
      <c r="C73" s="19" t="s">
        <v>29</v>
      </c>
      <c r="D73" s="9"/>
    </row>
    <row r="74" customFormat="false" ht="15" hidden="false" customHeight="false" outlineLevel="0" collapsed="false">
      <c r="A74" s="6" t="n">
        <v>43928</v>
      </c>
      <c r="B74" s="19" t="s">
        <v>8</v>
      </c>
      <c r="C74" s="19" t="s">
        <v>14</v>
      </c>
      <c r="D74" s="9"/>
    </row>
    <row r="75" customFormat="false" ht="15" hidden="false" customHeight="false" outlineLevel="0" collapsed="false">
      <c r="A75" s="10" t="n">
        <v>43929</v>
      </c>
      <c r="B75" s="11" t="s">
        <v>8</v>
      </c>
      <c r="C75" s="11" t="s">
        <v>19</v>
      </c>
      <c r="D75" s="12"/>
    </row>
    <row r="76" customFormat="false" ht="15" hidden="false" customHeight="false" outlineLevel="0" collapsed="false">
      <c r="A76" s="16"/>
      <c r="B76" s="17"/>
      <c r="C76" s="17" t="s">
        <v>20</v>
      </c>
      <c r="D76" s="18"/>
    </row>
    <row r="77" customFormat="false" ht="15" hidden="false" customHeight="false" outlineLevel="0" collapsed="false">
      <c r="A77" s="10" t="n">
        <v>43930</v>
      </c>
      <c r="B77" s="19" t="s">
        <v>23</v>
      </c>
      <c r="C77" s="19" t="s">
        <v>36</v>
      </c>
      <c r="D77" s="9"/>
    </row>
    <row r="78" customFormat="false" ht="15" hidden="false" customHeight="false" outlineLevel="0" collapsed="false">
      <c r="A78" s="13"/>
      <c r="B78" s="19" t="s">
        <v>8</v>
      </c>
      <c r="C78" s="19" t="s">
        <v>41</v>
      </c>
      <c r="D78" s="9"/>
    </row>
    <row r="79" customFormat="false" ht="15" hidden="false" customHeight="false" outlineLevel="0" collapsed="false">
      <c r="A79" s="16"/>
      <c r="B79" s="19" t="s">
        <v>15</v>
      </c>
      <c r="C79" s="19" t="s">
        <v>16</v>
      </c>
      <c r="D79" s="9"/>
    </row>
    <row r="80" customFormat="false" ht="15" hidden="false" customHeight="false" outlineLevel="0" collapsed="false">
      <c r="A80" s="6" t="n">
        <v>43934</v>
      </c>
      <c r="B80" s="19" t="s">
        <v>8</v>
      </c>
      <c r="C80" s="19" t="s">
        <v>43</v>
      </c>
      <c r="D80" s="9"/>
    </row>
    <row r="81" customFormat="false" ht="15" hidden="false" customHeight="false" outlineLevel="0" collapsed="false">
      <c r="A81" s="10" t="n">
        <v>43935</v>
      </c>
      <c r="B81" s="19" t="s">
        <v>8</v>
      </c>
      <c r="C81" s="19" t="s">
        <v>49</v>
      </c>
      <c r="D81" s="9"/>
    </row>
    <row r="82" customFormat="false" ht="15" hidden="false" customHeight="false" outlineLevel="0" collapsed="false">
      <c r="A82" s="13"/>
      <c r="B82" s="11" t="s">
        <v>17</v>
      </c>
      <c r="C82" s="11" t="s">
        <v>18</v>
      </c>
      <c r="D82" s="12"/>
    </row>
    <row r="83" customFormat="false" ht="15" hidden="false" customHeight="false" outlineLevel="0" collapsed="false">
      <c r="A83" s="16"/>
      <c r="B83" s="17"/>
      <c r="C83" s="17" t="s">
        <v>31</v>
      </c>
      <c r="D83" s="18"/>
    </row>
    <row r="84" customFormat="false" ht="15" hidden="false" customHeight="false" outlineLevel="0" collapsed="false">
      <c r="A84" s="10" t="n">
        <v>43936</v>
      </c>
      <c r="B84" s="11" t="s">
        <v>8</v>
      </c>
      <c r="C84" s="11" t="s">
        <v>34</v>
      </c>
      <c r="D84" s="12"/>
    </row>
    <row r="85" customFormat="false" ht="15" hidden="false" customHeight="false" outlineLevel="0" collapsed="false">
      <c r="A85" s="13"/>
      <c r="B85" s="14"/>
      <c r="C85" s="14" t="s">
        <v>33</v>
      </c>
      <c r="D85" s="15"/>
    </row>
    <row r="86" customFormat="false" ht="15" hidden="false" customHeight="false" outlineLevel="0" collapsed="false">
      <c r="A86" s="16"/>
      <c r="B86" s="17"/>
      <c r="C86" s="17" t="s">
        <v>42</v>
      </c>
      <c r="D86" s="18"/>
    </row>
    <row r="87" customFormat="false" ht="15" hidden="false" customHeight="false" outlineLevel="0" collapsed="false">
      <c r="A87" s="10" t="n">
        <v>43938</v>
      </c>
      <c r="B87" s="11" t="s">
        <v>8</v>
      </c>
      <c r="C87" s="11" t="s">
        <v>26</v>
      </c>
      <c r="D87" s="12"/>
    </row>
    <row r="88" customFormat="false" ht="15" hidden="false" customHeight="false" outlineLevel="0" collapsed="false">
      <c r="A88" s="16"/>
      <c r="B88" s="17"/>
      <c r="C88" s="17" t="s">
        <v>27</v>
      </c>
      <c r="D88" s="18"/>
    </row>
    <row r="89" customFormat="false" ht="15" hidden="false" customHeight="false" outlineLevel="0" collapsed="false">
      <c r="A89" s="10" t="n">
        <v>43941</v>
      </c>
      <c r="B89" s="11" t="s">
        <v>8</v>
      </c>
      <c r="C89" s="11" t="s">
        <v>45</v>
      </c>
      <c r="D89" s="12"/>
    </row>
    <row r="90" customFormat="false" ht="15" hidden="false" customHeight="false" outlineLevel="0" collapsed="false">
      <c r="A90" s="16"/>
      <c r="B90" s="17"/>
      <c r="C90" s="17" t="s">
        <v>47</v>
      </c>
      <c r="D90" s="18"/>
    </row>
    <row r="91" customFormat="false" ht="15" hidden="false" customHeight="false" outlineLevel="0" collapsed="false">
      <c r="A91" s="6" t="n">
        <v>43942</v>
      </c>
      <c r="B91" s="19" t="s">
        <v>23</v>
      </c>
      <c r="C91" s="19" t="s">
        <v>44</v>
      </c>
      <c r="D91" s="9"/>
    </row>
    <row r="92" customFormat="false" ht="15" hidden="false" customHeight="false" outlineLevel="0" collapsed="false">
      <c r="A92" s="10" t="n">
        <v>43944</v>
      </c>
      <c r="B92" s="11" t="s">
        <v>8</v>
      </c>
      <c r="C92" s="11" t="s">
        <v>40</v>
      </c>
      <c r="D92" s="12"/>
    </row>
    <row r="93" customFormat="false" ht="15" hidden="false" customHeight="false" outlineLevel="0" collapsed="false">
      <c r="A93" s="16"/>
      <c r="B93" s="17"/>
      <c r="C93" s="17" t="s">
        <v>46</v>
      </c>
      <c r="D93" s="18"/>
    </row>
    <row r="94" customFormat="false" ht="15" hidden="false" customHeight="false" outlineLevel="0" collapsed="false">
      <c r="A94" s="6" t="n">
        <v>43948</v>
      </c>
      <c r="B94" s="19" t="s">
        <v>8</v>
      </c>
      <c r="C94" s="19" t="s">
        <v>9</v>
      </c>
      <c r="D94" s="9"/>
    </row>
    <row r="95" customFormat="false" ht="15" hidden="false" customHeight="false" outlineLevel="0" collapsed="false">
      <c r="A95" s="10" t="n">
        <v>43957</v>
      </c>
      <c r="B95" s="11" t="s">
        <v>8</v>
      </c>
      <c r="C95" s="11" t="s">
        <v>19</v>
      </c>
      <c r="D95" s="12"/>
    </row>
    <row r="96" customFormat="false" ht="15" hidden="false" customHeight="false" outlineLevel="0" collapsed="false">
      <c r="A96" s="16"/>
      <c r="B96" s="17"/>
      <c r="C96" s="17" t="s">
        <v>14</v>
      </c>
      <c r="D96" s="18"/>
    </row>
    <row r="97" customFormat="false" ht="15" hidden="false" customHeight="false" outlineLevel="0" collapsed="false">
      <c r="A97" s="6" t="n">
        <v>43958</v>
      </c>
      <c r="B97" s="19" t="s">
        <v>8</v>
      </c>
      <c r="C97" s="19" t="s">
        <v>41</v>
      </c>
      <c r="D97" s="9"/>
    </row>
    <row r="98" customFormat="false" ht="15" hidden="false" customHeight="false" outlineLevel="0" collapsed="false">
      <c r="A98" s="6" t="n">
        <v>43959</v>
      </c>
      <c r="B98" s="19" t="s">
        <v>15</v>
      </c>
      <c r="C98" s="19" t="s">
        <v>16</v>
      </c>
      <c r="D98" s="9"/>
    </row>
    <row r="99" customFormat="false" ht="15" hidden="false" customHeight="false" outlineLevel="0" collapsed="false">
      <c r="A99" s="10" t="n">
        <v>43962</v>
      </c>
      <c r="B99" s="19" t="s">
        <v>23</v>
      </c>
      <c r="C99" s="19" t="s">
        <v>30</v>
      </c>
      <c r="D99" s="9"/>
    </row>
    <row r="100" customFormat="false" ht="15" hidden="false" customHeight="false" outlineLevel="0" collapsed="false">
      <c r="A100" s="13"/>
      <c r="B100" s="11" t="s">
        <v>8</v>
      </c>
      <c r="C100" s="11" t="s">
        <v>43</v>
      </c>
      <c r="D100" s="12"/>
    </row>
    <row r="101" customFormat="false" ht="15" hidden="false" customHeight="false" outlineLevel="0" collapsed="false">
      <c r="A101" s="16"/>
      <c r="B101" s="17"/>
      <c r="C101" s="17" t="s">
        <v>20</v>
      </c>
      <c r="D101" s="18"/>
    </row>
    <row r="102" customFormat="false" ht="15" hidden="false" customHeight="false" outlineLevel="0" collapsed="false">
      <c r="A102" s="10" t="n">
        <v>43963</v>
      </c>
      <c r="B102" s="19" t="s">
        <v>8</v>
      </c>
      <c r="C102" s="19" t="s">
        <v>49</v>
      </c>
      <c r="D102" s="9"/>
    </row>
    <row r="103" customFormat="false" ht="15" hidden="false" customHeight="false" outlineLevel="0" collapsed="false">
      <c r="A103" s="16"/>
      <c r="B103" s="19" t="s">
        <v>17</v>
      </c>
      <c r="C103" s="19" t="s">
        <v>18</v>
      </c>
      <c r="D103" s="9"/>
    </row>
    <row r="104" customFormat="false" ht="15" hidden="false" customHeight="false" outlineLevel="0" collapsed="false">
      <c r="A104" s="10" t="n">
        <v>43964</v>
      </c>
      <c r="B104" s="19" t="s">
        <v>23</v>
      </c>
      <c r="C104" s="19" t="s">
        <v>29</v>
      </c>
      <c r="D104" s="9"/>
    </row>
    <row r="105" customFormat="false" ht="15" hidden="false" customHeight="false" outlineLevel="0" collapsed="false">
      <c r="A105" s="13"/>
      <c r="B105" s="11" t="s">
        <v>8</v>
      </c>
      <c r="C105" s="11" t="s">
        <v>34</v>
      </c>
      <c r="D105" s="12"/>
    </row>
    <row r="106" customFormat="false" ht="15" hidden="false" customHeight="false" outlineLevel="0" collapsed="false">
      <c r="A106" s="13"/>
      <c r="B106" s="14"/>
      <c r="C106" s="14" t="s">
        <v>33</v>
      </c>
      <c r="D106" s="15"/>
    </row>
    <row r="107" customFormat="false" ht="15" hidden="false" customHeight="false" outlineLevel="0" collapsed="false">
      <c r="A107" s="16"/>
      <c r="B107" s="17"/>
      <c r="C107" s="17" t="s">
        <v>42</v>
      </c>
      <c r="D107" s="18"/>
    </row>
    <row r="108" customFormat="false" ht="15" hidden="false" customHeight="false" outlineLevel="0" collapsed="false">
      <c r="A108" s="6" t="n">
        <v>43965</v>
      </c>
      <c r="B108" s="19" t="s">
        <v>17</v>
      </c>
      <c r="C108" s="19" t="s">
        <v>31</v>
      </c>
      <c r="D108" s="9"/>
    </row>
    <row r="109" customFormat="false" ht="15" hidden="false" customHeight="false" outlineLevel="0" collapsed="false">
      <c r="A109" s="6" t="n">
        <v>43969</v>
      </c>
      <c r="B109" s="19" t="s">
        <v>23</v>
      </c>
      <c r="C109" s="19" t="s">
        <v>48</v>
      </c>
      <c r="D109" s="9"/>
    </row>
    <row r="110" customFormat="false" ht="15" hidden="false" customHeight="false" outlineLevel="0" collapsed="false">
      <c r="A110" s="10" t="n">
        <v>43970</v>
      </c>
      <c r="B110" s="11" t="s">
        <v>8</v>
      </c>
      <c r="C110" s="11" t="s">
        <v>50</v>
      </c>
      <c r="D110" s="12"/>
    </row>
    <row r="111" customFormat="false" ht="15" hidden="false" customHeight="false" outlineLevel="0" collapsed="false">
      <c r="A111" s="16"/>
      <c r="B111" s="17"/>
      <c r="C111" s="17" t="s">
        <v>51</v>
      </c>
      <c r="D111" s="18"/>
    </row>
    <row r="112" customFormat="false" ht="15" hidden="false" customHeight="false" outlineLevel="0" collapsed="false">
      <c r="A112" s="10" t="n">
        <v>43971</v>
      </c>
      <c r="B112" s="11" t="s">
        <v>23</v>
      </c>
      <c r="C112" s="11" t="s">
        <v>36</v>
      </c>
      <c r="D112" s="12"/>
    </row>
    <row r="113" customFormat="false" ht="15" hidden="false" customHeight="false" outlineLevel="0" collapsed="false">
      <c r="A113" s="16"/>
      <c r="B113" s="17"/>
      <c r="C113" s="17" t="s">
        <v>44</v>
      </c>
      <c r="D113" s="18"/>
    </row>
    <row r="114" customFormat="false" ht="15" hidden="false" customHeight="false" outlineLevel="0" collapsed="false">
      <c r="A114" s="10" t="n">
        <v>43972</v>
      </c>
      <c r="B114" s="11" t="s">
        <v>8</v>
      </c>
      <c r="C114" s="11" t="s">
        <v>50</v>
      </c>
      <c r="D114" s="12"/>
    </row>
    <row r="115" customFormat="false" ht="15" hidden="false" customHeight="false" outlineLevel="0" collapsed="false">
      <c r="A115" s="13"/>
      <c r="B115" s="14"/>
      <c r="C115" s="14" t="s">
        <v>40</v>
      </c>
      <c r="D115" s="15"/>
    </row>
    <row r="116" customFormat="false" ht="15" hidden="false" customHeight="false" outlineLevel="0" collapsed="false">
      <c r="A116" s="16"/>
      <c r="B116" s="17"/>
      <c r="C116" s="17" t="s">
        <v>46</v>
      </c>
      <c r="D116" s="18"/>
    </row>
    <row r="117" customFormat="false" ht="15" hidden="false" customHeight="false" outlineLevel="0" collapsed="false">
      <c r="A117" s="10" t="n">
        <v>43973</v>
      </c>
      <c r="B117" s="11" t="s">
        <v>8</v>
      </c>
      <c r="C117" s="11" t="s">
        <v>26</v>
      </c>
      <c r="D117" s="12"/>
    </row>
    <row r="118" customFormat="false" ht="15" hidden="false" customHeight="false" outlineLevel="0" collapsed="false">
      <c r="A118" s="16"/>
      <c r="B118" s="17"/>
      <c r="C118" s="17" t="s">
        <v>27</v>
      </c>
      <c r="D118" s="18"/>
    </row>
    <row r="119" customFormat="false" ht="15" hidden="false" customHeight="false" outlineLevel="0" collapsed="false">
      <c r="A119" s="10" t="n">
        <v>43990</v>
      </c>
      <c r="B119" s="19" t="s">
        <v>8</v>
      </c>
      <c r="C119" s="19" t="s">
        <v>41</v>
      </c>
      <c r="D119" s="9"/>
    </row>
    <row r="120" customFormat="false" ht="15" hidden="false" customHeight="false" outlineLevel="0" collapsed="false">
      <c r="A120" s="16"/>
      <c r="B120" s="19" t="s">
        <v>15</v>
      </c>
      <c r="C120" s="19" t="s">
        <v>16</v>
      </c>
      <c r="D120" s="9"/>
    </row>
    <row r="121" customFormat="false" ht="15" hidden="false" customHeight="false" outlineLevel="0" collapsed="false">
      <c r="A121" s="10" t="n">
        <v>43991</v>
      </c>
      <c r="B121" s="11" t="s">
        <v>8</v>
      </c>
      <c r="C121" s="11" t="s">
        <v>52</v>
      </c>
      <c r="D121" s="12"/>
    </row>
    <row r="122" customFormat="false" ht="15" hidden="false" customHeight="false" outlineLevel="0" collapsed="false">
      <c r="A122" s="13"/>
      <c r="B122" s="14"/>
      <c r="C122" s="14" t="s">
        <v>14</v>
      </c>
      <c r="D122" s="15"/>
    </row>
    <row r="123" customFormat="false" ht="15" hidden="false" customHeight="false" outlineLevel="0" collapsed="false">
      <c r="A123" s="13"/>
      <c r="B123" s="17"/>
      <c r="C123" s="17" t="s">
        <v>49</v>
      </c>
      <c r="D123" s="18"/>
    </row>
    <row r="124" customFormat="false" ht="15" hidden="false" customHeight="false" outlineLevel="0" collapsed="false">
      <c r="A124" s="16"/>
      <c r="B124" s="19" t="s">
        <v>17</v>
      </c>
      <c r="C124" s="19" t="s">
        <v>18</v>
      </c>
      <c r="D124" s="9"/>
    </row>
    <row r="125" customFormat="false" ht="15" hidden="false" customHeight="false" outlineLevel="0" collapsed="false">
      <c r="A125" s="10" t="n">
        <v>43992</v>
      </c>
      <c r="B125" s="11" t="s">
        <v>8</v>
      </c>
      <c r="C125" s="11" t="s">
        <v>43</v>
      </c>
      <c r="D125" s="12"/>
    </row>
    <row r="126" customFormat="false" ht="15" hidden="false" customHeight="false" outlineLevel="0" collapsed="false">
      <c r="A126" s="13"/>
      <c r="B126" s="14"/>
      <c r="C126" s="14" t="s">
        <v>53</v>
      </c>
      <c r="D126" s="15"/>
    </row>
    <row r="127" customFormat="false" ht="15" hidden="false" customHeight="false" outlineLevel="0" collapsed="false">
      <c r="A127" s="13"/>
      <c r="B127" s="14"/>
      <c r="C127" s="14" t="s">
        <v>54</v>
      </c>
      <c r="D127" s="15"/>
    </row>
    <row r="128" customFormat="false" ht="15" hidden="false" customHeight="false" outlineLevel="0" collapsed="false">
      <c r="A128" s="16"/>
      <c r="B128" s="17"/>
      <c r="C128" s="17" t="s">
        <v>33</v>
      </c>
      <c r="D128" s="18"/>
    </row>
    <row r="129" customFormat="false" ht="15" hidden="false" customHeight="false" outlineLevel="0" collapsed="false">
      <c r="A129" s="10" t="n">
        <v>43993</v>
      </c>
      <c r="B129" s="11" t="s">
        <v>8</v>
      </c>
      <c r="C129" s="11" t="s">
        <v>34</v>
      </c>
      <c r="D129" s="12"/>
    </row>
    <row r="130" customFormat="false" ht="15" hidden="false" customHeight="false" outlineLevel="0" collapsed="false">
      <c r="A130" s="13"/>
      <c r="B130" s="14"/>
      <c r="C130" s="14" t="s">
        <v>19</v>
      </c>
      <c r="D130" s="15"/>
    </row>
    <row r="131" customFormat="false" ht="15" hidden="false" customHeight="false" outlineLevel="0" collapsed="false">
      <c r="A131" s="16"/>
      <c r="B131" s="17"/>
      <c r="C131" s="17" t="s">
        <v>20</v>
      </c>
      <c r="D131" s="18"/>
    </row>
    <row r="132" customFormat="false" ht="15" hidden="false" customHeight="false" outlineLevel="0" collapsed="false">
      <c r="A132" s="10" t="n">
        <v>43994</v>
      </c>
      <c r="B132" s="19" t="s">
        <v>8</v>
      </c>
      <c r="C132" s="19" t="s">
        <v>29</v>
      </c>
      <c r="D132" s="9"/>
    </row>
    <row r="133" customFormat="false" ht="15" hidden="false" customHeight="false" outlineLevel="0" collapsed="false">
      <c r="A133" s="16"/>
      <c r="B133" s="19" t="s">
        <v>17</v>
      </c>
      <c r="C133" s="19" t="s">
        <v>31</v>
      </c>
      <c r="D133" s="9"/>
    </row>
    <row r="134" customFormat="false" ht="15" hidden="false" customHeight="false" outlineLevel="0" collapsed="false">
      <c r="A134" s="6" t="n">
        <v>43997</v>
      </c>
      <c r="B134" s="19" t="s">
        <v>8</v>
      </c>
      <c r="C134" s="19" t="s">
        <v>42</v>
      </c>
      <c r="D134" s="9"/>
    </row>
    <row r="135" customFormat="false" ht="15" hidden="false" customHeight="false" outlineLevel="0" collapsed="false">
      <c r="A135" s="6" t="n">
        <v>43998</v>
      </c>
      <c r="B135" s="19" t="s">
        <v>8</v>
      </c>
      <c r="C135" s="19" t="s">
        <v>51</v>
      </c>
      <c r="D135" s="9"/>
    </row>
    <row r="136" customFormat="false" ht="15" hidden="false" customHeight="false" outlineLevel="0" collapsed="false">
      <c r="A136" s="6" t="n">
        <v>43999</v>
      </c>
      <c r="B136" s="19" t="s">
        <v>23</v>
      </c>
      <c r="C136" s="19" t="s">
        <v>36</v>
      </c>
      <c r="D136" s="9"/>
    </row>
    <row r="137" customFormat="false" ht="15" hidden="false" customHeight="false" outlineLevel="0" collapsed="false">
      <c r="A137" s="10" t="n">
        <v>44000</v>
      </c>
      <c r="B137" s="11" t="s">
        <v>8</v>
      </c>
      <c r="C137" s="11" t="s">
        <v>55</v>
      </c>
      <c r="D137" s="12"/>
    </row>
    <row r="138" customFormat="false" ht="15" hidden="false" customHeight="false" outlineLevel="0" collapsed="false">
      <c r="A138" s="16"/>
      <c r="B138" s="17"/>
      <c r="C138" s="17" t="s">
        <v>46</v>
      </c>
      <c r="D138" s="18"/>
    </row>
    <row r="139" customFormat="false" ht="15" hidden="false" customHeight="false" outlineLevel="0" collapsed="false">
      <c r="A139" s="6" t="n">
        <v>44004</v>
      </c>
      <c r="B139" s="19" t="s">
        <v>8</v>
      </c>
      <c r="C139" s="19" t="s">
        <v>56</v>
      </c>
      <c r="D139" s="9"/>
    </row>
    <row r="140" customFormat="false" ht="15" hidden="false" customHeight="false" outlineLevel="0" collapsed="false">
      <c r="A140" s="10" t="n">
        <v>44005</v>
      </c>
      <c r="B140" s="11" t="s">
        <v>8</v>
      </c>
      <c r="C140" s="11" t="s">
        <v>26</v>
      </c>
      <c r="D140" s="12"/>
    </row>
    <row r="141" customFormat="false" ht="15" hidden="false" customHeight="false" outlineLevel="0" collapsed="false">
      <c r="A141" s="16"/>
      <c r="B141" s="17"/>
      <c r="C141" s="17" t="s">
        <v>50</v>
      </c>
      <c r="D141" s="18"/>
    </row>
    <row r="142" customFormat="false" ht="15" hidden="false" customHeight="false" outlineLevel="0" collapsed="false">
      <c r="A142" s="6" t="n">
        <v>44006</v>
      </c>
      <c r="B142" s="19" t="s">
        <v>8</v>
      </c>
      <c r="C142" s="19" t="s">
        <v>27</v>
      </c>
      <c r="D142" s="9"/>
    </row>
    <row r="143" customFormat="false" ht="15" hidden="false" customHeight="false" outlineLevel="0" collapsed="false">
      <c r="A143" s="6" t="n">
        <v>44007</v>
      </c>
      <c r="B143" s="19" t="s">
        <v>8</v>
      </c>
      <c r="C143" s="19" t="s">
        <v>40</v>
      </c>
      <c r="D143" s="9"/>
    </row>
    <row r="144" customFormat="false" ht="15" hidden="false" customHeight="false" outlineLevel="0" collapsed="false">
      <c r="A144" s="6" t="s">
        <v>57</v>
      </c>
      <c r="B144" s="19" t="s">
        <v>8</v>
      </c>
      <c r="C144" s="19" t="s">
        <v>34</v>
      </c>
      <c r="D144" s="9"/>
    </row>
    <row r="145" customFormat="false" ht="15" hidden="false" customHeight="false" outlineLevel="0" collapsed="false">
      <c r="A145" s="20" t="s">
        <v>58</v>
      </c>
      <c r="B145" s="21"/>
      <c r="C145" s="22"/>
      <c r="D145" s="2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S1048576"/>
  <sheetViews>
    <sheetView showFormulas="false" showGridLines="false" showRowColHeaders="true" showZeros="true" rightToLeft="false" tabSelected="true" showOutlineSymbols="true" defaultGridColor="true" view="normal" topLeftCell="A18" colorId="64" zoomScale="93" zoomScaleNormal="93" zoomScalePageLayoutView="100" workbookViewId="0">
      <pane xSplit="3" ySplit="1" topLeftCell="D19" activePane="bottomRight" state="frozen"/>
      <selection pane="topLeft" activeCell="A18" activeCellId="0" sqref="A18"/>
      <selection pane="topRight" activeCell="D18" activeCellId="0" sqref="D18"/>
      <selection pane="bottomLeft" activeCell="A19" activeCellId="0" sqref="A19"/>
      <selection pane="bottomRight" activeCell="A1" activeCellId="0" sqref="A1"/>
    </sheetView>
  </sheetViews>
  <sheetFormatPr defaultColWidth="9.14453125" defaultRowHeight="12.75" zeroHeight="false" outlineLevelRow="0" outlineLevelCol="1"/>
  <cols>
    <col collapsed="false" customWidth="true" hidden="false" outlineLevel="0" max="1" min="1" style="24" width="17.43"/>
    <col collapsed="false" customWidth="true" hidden="false" outlineLevel="0" max="2" min="2" style="24" width="37.57"/>
    <col collapsed="false" customWidth="true" hidden="false" outlineLevel="0" max="3" min="3" style="25" width="12.85"/>
    <col collapsed="false" customWidth="true" hidden="false" outlineLevel="0" max="4" min="4" style="24" width="23.28"/>
    <col collapsed="false" customWidth="false" hidden="false" outlineLevel="0" max="5" min="5" style="26" width="9.14"/>
    <col collapsed="false" customWidth="true" hidden="false" outlineLevel="0" max="6" min="6" style="24" width="13"/>
    <col collapsed="false" customWidth="true" hidden="false" outlineLevel="0" max="7" min="7" style="26" width="14.71"/>
    <col collapsed="false" customWidth="true" hidden="false" outlineLevel="0" max="8" min="8" style="24" width="20.14"/>
    <col collapsed="false" customWidth="true" hidden="false" outlineLevel="0" max="9" min="9" style="27" width="6.14"/>
    <col collapsed="false" customWidth="true" hidden="false" outlineLevel="0" max="10" min="10" style="24" width="0.29"/>
    <col collapsed="false" customWidth="true" hidden="false" outlineLevel="1" max="12" min="11" style="24" width="10"/>
    <col collapsed="false" customWidth="true" hidden="false" outlineLevel="1" max="13" min="13" style="24" width="10.57"/>
    <col collapsed="false" customWidth="true" hidden="false" outlineLevel="1" max="14" min="14" style="24" width="13.14"/>
    <col collapsed="false" customWidth="true" hidden="false" outlineLevel="1" max="17" min="15" style="24" width="10"/>
    <col collapsed="false" customWidth="true" hidden="false" outlineLevel="0" max="18" min="18" style="24" width="15.57"/>
    <col collapsed="false" customWidth="true" hidden="false" outlineLevel="0" max="19" min="19" style="24" width="11.57"/>
    <col collapsed="false" customWidth="true" hidden="false" outlineLevel="1" max="27" min="20" style="24" width="10"/>
    <col collapsed="false" customWidth="true" hidden="false" outlineLevel="1" max="28" min="28" style="24" width="11"/>
    <col collapsed="false" customWidth="true" hidden="false" outlineLevel="0" max="29" min="29" style="28" width="0.57"/>
    <col collapsed="false" customWidth="false" hidden="false" outlineLevel="0" max="31" min="30" style="29" width="9.14"/>
    <col collapsed="false" customWidth="true" hidden="false" outlineLevel="0" max="32" min="32" style="29" width="9"/>
    <col collapsed="false" customWidth="true" hidden="false" outlineLevel="0" max="33" min="33" style="28" width="1.14"/>
    <col collapsed="false" customWidth="true" hidden="true" outlineLevel="1" max="34" min="34" style="24" width="15.57"/>
    <col collapsed="false" customWidth="true" hidden="true" outlineLevel="1" max="35" min="35" style="24" width="42.57"/>
    <col collapsed="false" customWidth="true" hidden="true" outlineLevel="1" max="36" min="36" style="24" width="14.71"/>
    <col collapsed="false" customWidth="false" hidden="true" outlineLevel="1" max="37" min="37" style="24" width="9.14"/>
    <col collapsed="false" customWidth="true" hidden="true" outlineLevel="1" max="38" min="38" style="24" width="10.85"/>
    <col collapsed="false" customWidth="true" hidden="false" outlineLevel="0" max="39" min="39" style="24" width="14"/>
    <col collapsed="false" customWidth="false" hidden="false" outlineLevel="0" max="40" min="40" style="24" width="9.14"/>
    <col collapsed="false" customWidth="true" hidden="false" outlineLevel="0" max="41" min="41" style="27" width="16"/>
    <col collapsed="false" customWidth="true" hidden="false" outlineLevel="0" max="42" min="42" style="24" width="28.14"/>
    <col collapsed="false" customWidth="true" hidden="false" outlineLevel="0" max="43" min="43" style="24" width="31"/>
    <col collapsed="false" customWidth="true" hidden="false" outlineLevel="0" max="44" min="44" style="29" width="11"/>
    <col collapsed="false" customWidth="false" hidden="false" outlineLevel="0" max="45" min="45" style="27" width="9.14"/>
    <col collapsed="false" customWidth="false" hidden="false" outlineLevel="0" max="1024" min="46" style="24" width="9.14"/>
  </cols>
  <sheetData>
    <row r="1" s="30" customFormat="true" ht="12.75" hidden="false" customHeight="false" outlineLevel="0" collapsed="false">
      <c r="C1" s="31"/>
      <c r="E1" s="32"/>
      <c r="F1" s="33"/>
      <c r="G1" s="34" t="n">
        <f aca="false">C9</f>
        <v>43812</v>
      </c>
      <c r="H1" s="34" t="n">
        <f aca="false">IF(G1&gt;=$D$10,"Total",IF(WEEKDAY(G1)=6,G1+3,G1+1))</f>
        <v>43815</v>
      </c>
      <c r="I1" s="35" t="n">
        <f aca="false">IF(H1&gt;=$D$10,"Total",IF(WEEKDAY(H1)=6,H1+3,H1+1))</f>
        <v>43816</v>
      </c>
      <c r="J1" s="34" t="n">
        <f aca="false">IF(I1&gt;=$D$10,"Total",IF(WEEKDAY(I1)=6,I1+3,I1+1))</f>
        <v>43817</v>
      </c>
      <c r="K1" s="34" t="n">
        <f aca="false">IF(J1&gt;=$D$10,"Total",IF(WEEKDAY(J1)=6,J1+3,J1+1))</f>
        <v>43818</v>
      </c>
      <c r="L1" s="36" t="n">
        <f aca="false">IF(K1&gt;=$D$10,"Total",IF(WEEKDAY(K1)=6,K1+3,K1+1))</f>
        <v>43819</v>
      </c>
      <c r="M1" s="37" t="n">
        <f aca="false">IF(L1&gt;=$D$10,"Total",IF(WEEKDAY(L1)=6,L1+3,L1+1))</f>
        <v>43822</v>
      </c>
      <c r="N1" s="38" t="n">
        <f aca="false">IF(M1&gt;=$D$10,"Total",IF(WEEKDAY(M1)=6,M1+3,M1+1))</f>
        <v>43823</v>
      </c>
      <c r="O1" s="34" t="n">
        <f aca="false">IF(N1&gt;=$D$10,"Total",IF(WEEKDAY(N1)=6,N1+3,N1+1))</f>
        <v>43824</v>
      </c>
      <c r="P1" s="34" t="n">
        <f aca="false">IF(O1&gt;=$D$10,"Total",IF(WEEKDAY(O1)=6,O1+3,O1+1))</f>
        <v>43825</v>
      </c>
      <c r="Q1" s="34" t="n">
        <f aca="false">IF(P1&gt;=$D$10,"Total",IF(WEEKDAY(P1)=6,P1+3,P1+1))</f>
        <v>43826</v>
      </c>
      <c r="R1" s="34" t="n">
        <f aca="false">IF(Q1&gt;=$D$10,"Total",IF(WEEKDAY(Q1)=6,Q1+3,Q1+1))</f>
        <v>43829</v>
      </c>
      <c r="S1" s="34" t="n">
        <f aca="false">IF(R1&gt;=$D$10,"Total",IF(WEEKDAY(R1)=6,R1+3,R1+1))</f>
        <v>43830</v>
      </c>
      <c r="T1" s="34" t="n">
        <f aca="false">IF(S1&gt;=$D$10,"Total",IF(WEEKDAY(S1)=6,S1+3,S1+1))</f>
        <v>43831</v>
      </c>
      <c r="U1" s="34" t="n">
        <f aca="false">IF(T1&gt;=$D$10,"Total",IF(WEEKDAY(T1)=6,T1+3,T1+1))</f>
        <v>43832</v>
      </c>
      <c r="V1" s="34" t="n">
        <f aca="false">IF(U1&gt;=$D$10,"Total",IF(WEEKDAY(U1)=6,U1+3,U1+1))</f>
        <v>43833</v>
      </c>
      <c r="W1" s="34" t="n">
        <f aca="false">IF(V1&gt;=$D$10,"Total",IF(WEEKDAY(V1)=6,V1+3,V1+1))</f>
        <v>43836</v>
      </c>
      <c r="X1" s="34" t="n">
        <f aca="false">IF(W1&gt;=$D$10,"Total",IF(WEEKDAY(W1)=6,W1+3,W1+1))</f>
        <v>43837</v>
      </c>
      <c r="Y1" s="34" t="n">
        <f aca="false">IF(X1&gt;=$D$10,"Total",IF(WEEKDAY(X1)=6,X1+3,X1+1))</f>
        <v>43838</v>
      </c>
      <c r="Z1" s="34" t="n">
        <f aca="false">IF(Y1&gt;=$D$10,"Total",IF(WEEKDAY(Y1)=6,Y1+3,Y1+1))</f>
        <v>43839</v>
      </c>
      <c r="AA1" s="34" t="n">
        <f aca="false">IF(Z1&gt;=$D$10,"Total",IF(WEEKDAY(Z1)=6,Z1+3,Z1+1))</f>
        <v>43840</v>
      </c>
      <c r="AC1" s="39"/>
      <c r="AD1" s="40"/>
      <c r="AE1" s="40"/>
      <c r="AF1" s="40"/>
      <c r="AG1" s="39"/>
      <c r="AO1" s="41"/>
      <c r="AR1" s="42"/>
      <c r="AS1" s="43"/>
    </row>
    <row r="2" s="30" customFormat="true" ht="12.75" hidden="false" customHeight="false" outlineLevel="0" collapsed="false">
      <c r="A2" s="44"/>
      <c r="B2" s="44"/>
      <c r="C2" s="45"/>
      <c r="D2" s="44"/>
      <c r="E2" s="46"/>
      <c r="F2" s="47" t="s">
        <v>59</v>
      </c>
      <c r="G2" s="46" t="n">
        <f aca="false">COUNTIFS($C18:$C190,"TAG",$R18:$R190,G1)+COUNTIFS($C18:$C190,"EM",$R18:$R190,G1)</f>
        <v>1</v>
      </c>
      <c r="H2" s="42" t="n">
        <f aca="false">COUNTIFS($C18:$C190,"TAG",$R18:$R190,H1)+COUNTIFS($C18:$C190,"EM",$R18:$R190,H1)</f>
        <v>0</v>
      </c>
      <c r="I2" s="43" t="n">
        <f aca="false">COUNTIFS($C18:$C190,"TAG",$R18:$R190,I1)+COUNTIFS($C18:$C190,"EM",$R18:$R190,I1)</f>
        <v>0</v>
      </c>
      <c r="J2" s="42" t="n">
        <f aca="false">COUNTIFS($C18:$C190,"TAG",$R18:$R190,J1)+COUNTIFS($C18:$C190,"EM",$R18:$R190,J1)</f>
        <v>0</v>
      </c>
      <c r="K2" s="42" t="n">
        <f aca="false">COUNTIFS($C18:$C190,"TAG",$R18:$R190,K1)+COUNTIFS($C18:$C190,"EM",$R18:$R190,K1)</f>
        <v>0</v>
      </c>
      <c r="L2" s="48" t="n">
        <f aca="false">COUNTIFS($C18:$C190,"TAG",$R18:$R190,L1)+COUNTIFS($C18:$C190,"EM",$R18:$R190,L1)</f>
        <v>0</v>
      </c>
      <c r="M2" s="42" t="n">
        <f aca="false">COUNTIFS($C18:$C190,"TAG",$R18:$R190,M1)+COUNTIFS($C18:$C190,"EM",$R18:$R190,M1)</f>
        <v>0</v>
      </c>
      <c r="N2" s="49" t="n">
        <f aca="false">COUNTIFS($C18:$C190,"TAG",$R18:$R190,N1)+COUNTIFS($C18:$C190,"EM",$R18:$R190,N1)</f>
        <v>0</v>
      </c>
      <c r="O2" s="42" t="n">
        <f aca="false">COUNTIFS($C18:$C190,"TAG",$R18:$R190,O1)+COUNTIFS($C18:$C190,"EM",$R18:$R190,O1)</f>
        <v>0</v>
      </c>
      <c r="P2" s="42" t="n">
        <f aca="false">COUNTIFS($C18:$C190,"TAG",$R18:$R190,P1)+COUNTIFS($C18:$C190,"EM",$R18:$R190,P1)</f>
        <v>0</v>
      </c>
      <c r="Q2" s="42" t="n">
        <f aca="false">COUNTIFS($C18:$C190,"TAG",$R18:$R190,Q1)+COUNTIFS($C18:$C190,"EM",$R18:$R190,Q1)</f>
        <v>0</v>
      </c>
      <c r="R2" s="42" t="n">
        <f aca="false">COUNTIFS($C18:$C190,"TAG",$R18:$R190,R1)+COUNTIFS($C18:$C190,"EM",$R18:$R190,R1)</f>
        <v>0</v>
      </c>
      <c r="S2" s="42" t="n">
        <f aca="false">COUNTIFS($C18:$C190,"TAG",$R18:$R190,S1)+COUNTIFS($C18:$C190,"EM",$R18:$R190,S1)</f>
        <v>0</v>
      </c>
      <c r="T2" s="42" t="n">
        <f aca="false">COUNTIFS($C18:$C190,"TAG",$R18:$R190,T1)+COUNTIFS($C18:$C190,"EM",$R18:$R190,T1)</f>
        <v>0</v>
      </c>
      <c r="U2" s="42" t="n">
        <f aca="false">COUNTIFS($C18:$C190,"TAG",$R18:$R190,U1)+COUNTIFS($C18:$C190,"EM",$R18:$R190,U1)</f>
        <v>0</v>
      </c>
      <c r="V2" s="42" t="n">
        <f aca="false">COUNTIFS($C18:$C190,"TAG",$R18:$R190,V1)+COUNTIFS($C18:$C190,"EM",$R18:$R190,V1)</f>
        <v>0</v>
      </c>
      <c r="W2" s="42" t="n">
        <f aca="false">COUNTIFS($C18:$C190,"TAG",$R18:$R190,W1)+COUNTIFS($C18:$C190,"EM",$R18:$R190,W1)</f>
        <v>0</v>
      </c>
      <c r="X2" s="42" t="n">
        <f aca="false">COUNTIFS($C18:$C190,"TAG",$R18:$R190,X1)+COUNTIFS($C18:$C190,"EM",$R18:$R190,X1)</f>
        <v>5</v>
      </c>
      <c r="Y2" s="42" t="n">
        <f aca="false">COUNTIFS($C18:$C190,"TAG",$R18:$R190,Y1)+COUNTIFS($C18:$C190,"EM",$R18:$R190,Y1)</f>
        <v>0</v>
      </c>
      <c r="Z2" s="42" t="n">
        <f aca="false">COUNTIFS($C18:$C190,"TAG",$R18:$R190,Z1)+COUNTIFS($C18:$C190,"EM",$R18:$R190,Z1)</f>
        <v>1</v>
      </c>
      <c r="AA2" s="50" t="n">
        <f aca="false">SUM(G2:Z2)</f>
        <v>7</v>
      </c>
      <c r="AB2" s="44"/>
      <c r="AC2" s="51"/>
      <c r="AD2" s="42"/>
      <c r="AE2" s="42"/>
      <c r="AF2" s="42"/>
      <c r="AG2" s="51"/>
      <c r="AH2" s="44"/>
      <c r="AI2" s="44"/>
      <c r="AJ2" s="44"/>
      <c r="AK2" s="44"/>
      <c r="AL2" s="44"/>
      <c r="AM2" s="44"/>
      <c r="AN2" s="44"/>
      <c r="AO2" s="43"/>
      <c r="AP2" s="44"/>
      <c r="AQ2" s="52"/>
      <c r="AR2" s="42"/>
      <c r="AS2" s="43"/>
    </row>
    <row r="3" s="30" customFormat="true" ht="12.75" hidden="false" customHeight="false" outlineLevel="0" collapsed="false">
      <c r="A3" s="44"/>
      <c r="B3" s="44"/>
      <c r="C3" s="45"/>
      <c r="D3" s="44"/>
      <c r="E3" s="46"/>
      <c r="F3" s="47" t="s">
        <v>60</v>
      </c>
      <c r="G3" s="46" t="n">
        <f aca="false">COUNTIFS($C18:$C190,"TQ*",$R18:$R190,G1)+COUNTIFS($C18:$C190,"BI",$R18:$R190,G1)</f>
        <v>0</v>
      </c>
      <c r="H3" s="42" t="n">
        <f aca="false">COUNTIFS($C18:$C190,"TQ*",$R18:$R190,H1)+COUNTIFS($C18:$C190,"BI",$R18:$R190,H1)</f>
        <v>0</v>
      </c>
      <c r="I3" s="43" t="n">
        <f aca="false">COUNTIFS($C18:$C190,"TQ*",$R18:$R190,I1)+COUNTIFS($C18:$C190,"BI",$R18:$R190,I1)</f>
        <v>0</v>
      </c>
      <c r="J3" s="42" t="n">
        <f aca="false">COUNTIFS($C18:$C190,"TQ*",$R18:$R190,J1)+COUNTIFS($C18:$C190,"BI",$R18:$R190,J1)</f>
        <v>0</v>
      </c>
      <c r="K3" s="42" t="n">
        <f aca="false">COUNTIFS($C18:$C190,"TQ*",$R18:$R190,K1)+COUNTIFS($C18:$C190,"BI",$R18:$R190,K1)</f>
        <v>0</v>
      </c>
      <c r="L3" s="48" t="n">
        <f aca="false">COUNTIFS($C18:$C190,"TQ*",$R18:$R190,L1)+COUNTIFS($C18:$C190,"BI",$R18:$R190,L1)</f>
        <v>0</v>
      </c>
      <c r="M3" s="42" t="n">
        <f aca="false">COUNTIFS($C18:$C190,"TQ*",$R18:$R190,M1)+COUNTIFS($C18:$C190,"BI",$R18:$R190,M1)</f>
        <v>0</v>
      </c>
      <c r="N3" s="49" t="n">
        <f aca="false">COUNTIFS($C18:$C190,"TQ*",$R18:$R190,N1)+COUNTIFS($C18:$C190,"BI",$R18:$R190,N1)</f>
        <v>0</v>
      </c>
      <c r="O3" s="42" t="n">
        <f aca="false">COUNTIFS($C18:$C190,"TQ*",$R18:$R190,O1)+COUNTIFS($C18:$C190,"BI",$R18:$R190,O1)</f>
        <v>0</v>
      </c>
      <c r="P3" s="42" t="n">
        <f aca="false">COUNTIFS($C18:$C190,"TQ*",$R18:$R190,P1)+COUNTIFS($C18:$C190,"BI",$R18:$R190,P1)</f>
        <v>0</v>
      </c>
      <c r="Q3" s="42" t="n">
        <f aca="false">COUNTIFS($C18:$C190,"TQ*",$R18:$R190,Q1)+COUNTIFS($C18:$C190,"BI",$R18:$R190,Q1)</f>
        <v>0</v>
      </c>
      <c r="R3" s="42" t="n">
        <f aca="false">COUNTIFS($C18:$C190,"TQ*",$R18:$R190,R1)+COUNTIFS($C18:$C190,"BI",$R18:$R190,R1)</f>
        <v>0</v>
      </c>
      <c r="S3" s="42" t="n">
        <f aca="false">COUNTIFS($C18:$C190,"TQ*",$R18:$R190,S1)+COUNTIFS($C18:$C190,"BI",$R18:$R190,S1)</f>
        <v>0</v>
      </c>
      <c r="T3" s="42" t="n">
        <f aca="false">COUNTIFS($C18:$C190,"TQ*",$R18:$R190,T1)+COUNTIFS($C18:$C190,"BI",$R18:$R190,T1)</f>
        <v>0</v>
      </c>
      <c r="U3" s="42" t="n">
        <f aca="false">COUNTIFS($C18:$C190,"TQ*",$R18:$R190,U1)+COUNTIFS($C18:$C190,"BI",$R18:$R190,U1)</f>
        <v>0</v>
      </c>
      <c r="V3" s="42" t="n">
        <f aca="false">COUNTIFS($C18:$C190,"TQ*",$R18:$R190,V1)+COUNTIFS($C18:$C190,"BI",$R18:$R190,V1)</f>
        <v>0</v>
      </c>
      <c r="W3" s="42" t="n">
        <f aca="false">COUNTIFS($C18:$C190,"TQ*",$R18:$R190,W1)+COUNTIFS($C18:$C190,"BI",$R18:$R190,W1)</f>
        <v>0</v>
      </c>
      <c r="X3" s="42" t="n">
        <f aca="false">COUNTIFS($C18:$C190,"TQ*",$R18:$R190,X1)+COUNTIFS($C18:$C190,"BI",$R18:$R190,X1)</f>
        <v>0</v>
      </c>
      <c r="Y3" s="42" t="n">
        <f aca="false">COUNTIFS($C18:$C190,"TQ*",$R18:$R190,Y1)+COUNTIFS($C18:$C190,"BI",$R18:$R190,Y1)</f>
        <v>1</v>
      </c>
      <c r="Z3" s="42" t="n">
        <f aca="false">COUNTIFS($C18:$C190,"TQ*",$R18:$R190,Z1)+COUNTIFS($C18:$C190,"BI",$R18:$R190,Z1)</f>
        <v>6</v>
      </c>
      <c r="AA3" s="50" t="n">
        <f aca="false">SUM(G3:Z3)</f>
        <v>7</v>
      </c>
      <c r="AB3" s="44"/>
      <c r="AC3" s="51"/>
      <c r="AD3" s="42"/>
      <c r="AE3" s="42"/>
      <c r="AF3" s="42"/>
      <c r="AG3" s="51"/>
      <c r="AH3" s="44"/>
      <c r="AI3" s="44"/>
      <c r="AJ3" s="44"/>
      <c r="AK3" s="44"/>
      <c r="AL3" s="44"/>
      <c r="AM3" s="44"/>
      <c r="AN3" s="44"/>
      <c r="AO3" s="43"/>
      <c r="AP3" s="44"/>
      <c r="AQ3" s="52"/>
      <c r="AR3" s="42"/>
      <c r="AS3" s="43"/>
    </row>
    <row r="4" s="30" customFormat="true" ht="12.75" hidden="false" customHeight="false" outlineLevel="0" collapsed="false">
      <c r="A4" s="44"/>
      <c r="B4" s="44"/>
      <c r="C4" s="45"/>
      <c r="D4" s="44"/>
      <c r="E4" s="46"/>
      <c r="F4" s="47" t="s">
        <v>61</v>
      </c>
      <c r="G4" s="46" t="n">
        <f aca="false">COUNTIFS($C18:$C190,"QA*",$R18:$R190,G1)</f>
        <v>0</v>
      </c>
      <c r="H4" s="42" t="n">
        <f aca="false">COUNTIFS($C18:$C190,"QA*",$R18:$R190,H1)</f>
        <v>0</v>
      </c>
      <c r="I4" s="43" t="n">
        <f aca="false">COUNTIFS($C18:$C190,"QA*",$R18:$R190,I1)</f>
        <v>0</v>
      </c>
      <c r="J4" s="42" t="n">
        <f aca="false">COUNTIFS($C18:$C190,"QA*",$R18:$R190,J1)</f>
        <v>0</v>
      </c>
      <c r="K4" s="42" t="n">
        <f aca="false">COUNTIFS($C18:$C190,"QA*",$R18:$R190,K1)</f>
        <v>0</v>
      </c>
      <c r="L4" s="48" t="n">
        <f aca="false">COUNTIFS($C18:$C190,"QA*",$R18:$R190,L1)</f>
        <v>0</v>
      </c>
      <c r="M4" s="42" t="n">
        <f aca="false">COUNTIFS($C18:$C190,"QA*",$R18:$R190,M1)</f>
        <v>0</v>
      </c>
      <c r="N4" s="49" t="n">
        <f aca="false">COUNTIFS($C18:$C190,"QA*",$R18:$R190,N1)</f>
        <v>0</v>
      </c>
      <c r="O4" s="42" t="n">
        <f aca="false">COUNTIFS($C18:$C190,"QA*",$R18:$R190,O1)</f>
        <v>0</v>
      </c>
      <c r="P4" s="42" t="n">
        <f aca="false">COUNTIFS($C18:$C190,"QA*",$R18:$R190,P1)</f>
        <v>0</v>
      </c>
      <c r="Q4" s="42" t="n">
        <f aca="false">COUNTIFS($C18:$C190,"QA*",$R18:$R190,Q1)</f>
        <v>0</v>
      </c>
      <c r="R4" s="42" t="n">
        <f aca="false">COUNTIFS($C18:$C190,"QA*",$R18:$R190,R1)</f>
        <v>0</v>
      </c>
      <c r="S4" s="42" t="n">
        <f aca="false">COUNTIFS($C18:$C190,"QA*",$R18:$R190,S1)</f>
        <v>0</v>
      </c>
      <c r="T4" s="42" t="n">
        <f aca="false">COUNTIFS($C18:$C190,"QA*",$R18:$R190,T1)</f>
        <v>0</v>
      </c>
      <c r="U4" s="42" t="n">
        <f aca="false">COUNTIFS($C18:$C190,"QA*",$R18:$R190,U1)</f>
        <v>0</v>
      </c>
      <c r="V4" s="42" t="n">
        <f aca="false">COUNTIFS($C18:$C190,"QA*",$R18:$R190,V1)</f>
        <v>0</v>
      </c>
      <c r="W4" s="42" t="n">
        <f aca="false">COUNTIFS($C18:$C190,"QA*",$R18:$R190,W1)</f>
        <v>0</v>
      </c>
      <c r="X4" s="42" t="n">
        <f aca="false">COUNTIFS($C18:$C190,"QA*",$R18:$R190,X1)</f>
        <v>1</v>
      </c>
      <c r="Y4" s="42" t="n">
        <f aca="false">COUNTIFS($C18:$C190,"QA*",$R18:$R190,Y1)</f>
        <v>1</v>
      </c>
      <c r="Z4" s="42" t="n">
        <f aca="false">COUNTIFS($C18:$C190,"QA*",$R18:$R190,Z1)</f>
        <v>2</v>
      </c>
      <c r="AA4" s="50" t="n">
        <f aca="false">SUM(G4:Z4)</f>
        <v>4</v>
      </c>
      <c r="AB4" s="44"/>
      <c r="AC4" s="51"/>
      <c r="AD4" s="42"/>
      <c r="AE4" s="42"/>
      <c r="AF4" s="42"/>
      <c r="AG4" s="51"/>
      <c r="AH4" s="44"/>
      <c r="AI4" s="44"/>
      <c r="AJ4" s="44"/>
      <c r="AK4" s="44"/>
      <c r="AL4" s="44"/>
      <c r="AM4" s="44"/>
      <c r="AN4" s="44"/>
      <c r="AO4" s="43"/>
      <c r="AP4" s="44"/>
      <c r="AQ4" s="52"/>
      <c r="AR4" s="42"/>
      <c r="AS4" s="43"/>
    </row>
    <row r="5" s="30" customFormat="true" ht="12.75" hidden="false" customHeight="false" outlineLevel="0" collapsed="false">
      <c r="A5" s="44"/>
      <c r="B5" s="44"/>
      <c r="C5" s="45"/>
      <c r="D5" s="44"/>
      <c r="E5" s="46"/>
      <c r="F5" s="47" t="s">
        <v>62</v>
      </c>
      <c r="G5" s="46" t="n">
        <f aca="false">COUNTIFS($C18:$C190,"BA*",$R18:$R190,G1)</f>
        <v>0</v>
      </c>
      <c r="H5" s="42" t="n">
        <f aca="false">COUNTIFS($C18:$C190,"BA*",$R18:$R190,H1)</f>
        <v>0</v>
      </c>
      <c r="I5" s="43" t="n">
        <f aca="false">COUNTIFS($C18:$C190,"BA*",$R18:$R190,I1)</f>
        <v>0</v>
      </c>
      <c r="J5" s="42" t="n">
        <f aca="false">COUNTIFS($C18:$C190,"BA*",$R18:$R190,J1)</f>
        <v>0</v>
      </c>
      <c r="K5" s="42" t="n">
        <f aca="false">COUNTIFS($C18:$C190,"BA*",$R18:$R190,K1)</f>
        <v>0</v>
      </c>
      <c r="L5" s="48" t="n">
        <f aca="false">COUNTIFS($C18:$C190,"BA*",$R18:$R190,L1)</f>
        <v>0</v>
      </c>
      <c r="M5" s="42" t="n">
        <f aca="false">COUNTIFS($C18:$C190,"BA*",$R18:$R190,M1)</f>
        <v>0</v>
      </c>
      <c r="N5" s="49" t="n">
        <f aca="false">COUNTIFS($C18:$C190,"BA*",$R18:$R190,N1)</f>
        <v>0</v>
      </c>
      <c r="O5" s="42" t="n">
        <f aca="false">COUNTIFS($C18:$C190,"BA*",$R18:$R190,O1)</f>
        <v>0</v>
      </c>
      <c r="P5" s="42" t="n">
        <f aca="false">COUNTIFS($C18:$C190,"BA*",$R18:$R190,P1)</f>
        <v>0</v>
      </c>
      <c r="Q5" s="42" t="n">
        <f aca="false">COUNTIFS($C18:$C190,"BA*",$R18:$R190,Q1)</f>
        <v>0</v>
      </c>
      <c r="R5" s="42" t="n">
        <f aca="false">COUNTIFS($C18:$C190,"BA*",$R18:$R190,R1)</f>
        <v>0</v>
      </c>
      <c r="S5" s="42" t="n">
        <f aca="false">COUNTIFS($C18:$C190,"BA*",$R18:$R190,S1)</f>
        <v>0</v>
      </c>
      <c r="T5" s="42" t="n">
        <f aca="false">COUNTIFS($C18:$C190,"BA*",$R18:$R190,T1)</f>
        <v>0</v>
      </c>
      <c r="U5" s="42" t="n">
        <f aca="false">COUNTIFS($C18:$C190,"BA*",$R18:$R190,U1)</f>
        <v>0</v>
      </c>
      <c r="V5" s="42" t="n">
        <f aca="false">COUNTIFS($C18:$C190,"BA*",$R18:$R190,V1)</f>
        <v>0</v>
      </c>
      <c r="W5" s="42" t="n">
        <f aca="false">COUNTIFS($C18:$C190,"BA*",$R18:$R190,W1)</f>
        <v>0</v>
      </c>
      <c r="X5" s="42" t="n">
        <f aca="false">COUNTIFS($C18:$C190,"BA*",$R18:$R190,X1)</f>
        <v>0</v>
      </c>
      <c r="Y5" s="42" t="n">
        <f aca="false">COUNTIFS($C18:$C190,"BA*",$R18:$R190,Y1)</f>
        <v>2</v>
      </c>
      <c r="Z5" s="42" t="n">
        <f aca="false">COUNTIFS($C18:$C190,"BA*",$R18:$R190,Z1)</f>
        <v>1</v>
      </c>
      <c r="AA5" s="50" t="n">
        <f aca="false">SUM(G5:Z5)</f>
        <v>3</v>
      </c>
      <c r="AB5" s="44"/>
      <c r="AC5" s="51"/>
      <c r="AD5" s="42"/>
      <c r="AE5" s="42"/>
      <c r="AF5" s="42"/>
      <c r="AG5" s="51"/>
      <c r="AH5" s="44"/>
      <c r="AI5" s="44"/>
      <c r="AJ5" s="44"/>
      <c r="AK5" s="44"/>
      <c r="AL5" s="44"/>
      <c r="AM5" s="44"/>
      <c r="AN5" s="44"/>
      <c r="AO5" s="43"/>
      <c r="AP5" s="44"/>
      <c r="AQ5" s="52"/>
      <c r="AR5" s="42"/>
      <c r="AS5" s="43"/>
    </row>
    <row r="6" s="30" customFormat="true" ht="12.75" hidden="false" customHeight="false" outlineLevel="0" collapsed="false">
      <c r="A6" s="44"/>
      <c r="B6" s="44"/>
      <c r="C6" s="45"/>
      <c r="D6" s="44"/>
      <c r="E6" s="46"/>
      <c r="F6" s="53" t="s">
        <v>63</v>
      </c>
      <c r="G6" s="54" t="n">
        <f aca="false">SUBTOTAL(9,G2:G5)</f>
        <v>1</v>
      </c>
      <c r="H6" s="50" t="n">
        <f aca="false">SUBTOTAL(9,H2:H5)</f>
        <v>0</v>
      </c>
      <c r="I6" s="55" t="n">
        <f aca="false">SUBTOTAL(9,I2:I5)</f>
        <v>0</v>
      </c>
      <c r="J6" s="50" t="n">
        <f aca="false">SUBTOTAL(9,J2:J5)</f>
        <v>0</v>
      </c>
      <c r="K6" s="50" t="n">
        <f aca="false">SUBTOTAL(9,K2:K5)</f>
        <v>0</v>
      </c>
      <c r="L6" s="56" t="n">
        <f aca="false">SUBTOTAL(9,L2:L5)</f>
        <v>0</v>
      </c>
      <c r="M6" s="50" t="n">
        <f aca="false">SUBTOTAL(9,M2:M5)</f>
        <v>0</v>
      </c>
      <c r="N6" s="57" t="n">
        <f aca="false">SUBTOTAL(9,N2:N5)</f>
        <v>0</v>
      </c>
      <c r="O6" s="50" t="n">
        <f aca="false">SUBTOTAL(9,O2:O5)</f>
        <v>0</v>
      </c>
      <c r="P6" s="50" t="n">
        <f aca="false">SUBTOTAL(9,P2:P5)</f>
        <v>0</v>
      </c>
      <c r="Q6" s="50" t="n">
        <f aca="false">SUBTOTAL(9,Q2:Q5)</f>
        <v>0</v>
      </c>
      <c r="R6" s="50" t="n">
        <f aca="false">SUBTOTAL(9,R2:R5)</f>
        <v>0</v>
      </c>
      <c r="S6" s="50" t="n">
        <f aca="false">SUBTOTAL(9,S2:S5)</f>
        <v>0</v>
      </c>
      <c r="T6" s="50" t="n">
        <f aca="false">SUBTOTAL(9,T2:T5)</f>
        <v>0</v>
      </c>
      <c r="U6" s="50" t="n">
        <f aca="false">SUBTOTAL(9,U2:U5)</f>
        <v>0</v>
      </c>
      <c r="V6" s="50" t="n">
        <f aca="false">SUBTOTAL(9,V2:V5)</f>
        <v>0</v>
      </c>
      <c r="W6" s="50" t="n">
        <f aca="false">SUBTOTAL(9,W2:W5)</f>
        <v>0</v>
      </c>
      <c r="X6" s="50" t="n">
        <f aca="false">SUBTOTAL(9,X2:X5)</f>
        <v>6</v>
      </c>
      <c r="Y6" s="50" t="n">
        <f aca="false">SUBTOTAL(9,Y2:Y5)</f>
        <v>4</v>
      </c>
      <c r="Z6" s="50" t="n">
        <f aca="false">SUBTOTAL(9,Z2:Z5)</f>
        <v>10</v>
      </c>
      <c r="AA6" s="50" t="n">
        <f aca="false">SUM(G6:Z6)</f>
        <v>21</v>
      </c>
      <c r="AB6" s="44"/>
      <c r="AC6" s="51"/>
      <c r="AD6" s="42"/>
      <c r="AE6" s="42"/>
      <c r="AF6" s="42"/>
      <c r="AG6" s="51"/>
      <c r="AH6" s="44"/>
      <c r="AI6" s="44"/>
      <c r="AJ6" s="44"/>
      <c r="AK6" s="44"/>
      <c r="AL6" s="44"/>
      <c r="AM6" s="44"/>
      <c r="AN6" s="44"/>
      <c r="AO6" s="43"/>
      <c r="AP6" s="44"/>
      <c r="AQ6" s="52"/>
      <c r="AR6" s="42"/>
      <c r="AS6" s="43"/>
    </row>
    <row r="7" s="30" customFormat="true" ht="12.75" hidden="false" customHeight="false" outlineLevel="0" collapsed="false">
      <c r="A7" s="44"/>
      <c r="B7" s="44"/>
      <c r="C7" s="45"/>
      <c r="D7" s="44"/>
      <c r="E7" s="46"/>
      <c r="F7" s="44"/>
      <c r="G7" s="58"/>
      <c r="H7" s="59"/>
      <c r="I7" s="60"/>
      <c r="J7" s="44"/>
      <c r="K7" s="44"/>
      <c r="L7" s="52"/>
      <c r="M7" s="44"/>
      <c r="N7" s="61"/>
      <c r="O7" s="44"/>
      <c r="P7" s="44"/>
      <c r="Q7" s="44"/>
      <c r="R7" s="44"/>
      <c r="S7" s="44"/>
      <c r="T7" s="44"/>
      <c r="U7" s="44"/>
      <c r="V7" s="44"/>
      <c r="W7" s="44"/>
      <c r="X7" s="44"/>
      <c r="Y7" s="44"/>
      <c r="Z7" s="44"/>
      <c r="AA7" s="42"/>
      <c r="AB7" s="44"/>
      <c r="AC7" s="51"/>
      <c r="AD7" s="42"/>
      <c r="AE7" s="42"/>
      <c r="AF7" s="42"/>
      <c r="AG7" s="51"/>
      <c r="AH7" s="44"/>
      <c r="AI7" s="44"/>
      <c r="AJ7" s="44"/>
      <c r="AK7" s="44"/>
      <c r="AL7" s="44"/>
      <c r="AM7" s="44"/>
      <c r="AN7" s="44"/>
      <c r="AO7" s="43"/>
      <c r="AP7" s="44"/>
      <c r="AQ7" s="52"/>
      <c r="AR7" s="42"/>
      <c r="AS7" s="43"/>
    </row>
    <row r="8" s="74" customFormat="true" ht="12.75" hidden="false" customHeight="false" outlineLevel="0" collapsed="false">
      <c r="A8" s="62" t="s">
        <v>64</v>
      </c>
      <c r="B8" s="62" t="s">
        <v>65</v>
      </c>
      <c r="C8" s="63" t="s">
        <v>66</v>
      </c>
      <c r="D8" s="62" t="s">
        <v>67</v>
      </c>
      <c r="E8" s="64"/>
      <c r="F8" s="62"/>
      <c r="G8" s="65" t="n">
        <f aca="false">C9</f>
        <v>43812</v>
      </c>
      <c r="H8" s="65" t="n">
        <f aca="false">IF(G8&gt;=$D$10,"Total",IF(WEEKDAY(G8)=6,G8+3,G8+1))</f>
        <v>43815</v>
      </c>
      <c r="I8" s="66" t="n">
        <f aca="false">IF(H8&gt;=$D$10,"Total",IF(WEEKDAY(H8)=6,H8+3,H8+1))</f>
        <v>43816</v>
      </c>
      <c r="J8" s="65" t="n">
        <f aca="false">IF(I8&gt;=$D$10,"Total",IF(WEEKDAY(I8)=6,I8+3,I8+1))</f>
        <v>43817</v>
      </c>
      <c r="K8" s="65" t="n">
        <f aca="false">IF(J8&gt;=$D$10,"Total",IF(WEEKDAY(J8)=6,J8+3,J8+1))</f>
        <v>43818</v>
      </c>
      <c r="L8" s="67" t="n">
        <f aca="false">IF(K8&gt;=$D$10,"Total",IF(WEEKDAY(K8)=6,K8+3,K8+1))</f>
        <v>43819</v>
      </c>
      <c r="M8" s="65" t="n">
        <f aca="false">IF(L8&gt;=$D$10,"Total",IF(WEEKDAY(L8)=6,L8+3,L8+1))</f>
        <v>43822</v>
      </c>
      <c r="N8" s="68" t="n">
        <f aca="false">IF(M8&gt;=$D$10,"Total",IF(WEEKDAY(M8)=6,M8+3,M8+1))</f>
        <v>43823</v>
      </c>
      <c r="O8" s="65" t="n">
        <f aca="false">IF(N8&gt;=$D$10,"Total",IF(WEEKDAY(N8)=6,N8+3,N8+1))</f>
        <v>43824</v>
      </c>
      <c r="P8" s="65" t="n">
        <f aca="false">IF(O8&gt;=$D$10,"Total",IF(WEEKDAY(O8)=6,O8+3,O8+1))</f>
        <v>43825</v>
      </c>
      <c r="Q8" s="65" t="n">
        <f aca="false">IF(P8&gt;=$D$10,"Total",IF(WEEKDAY(P8)=6,P8+3,P8+1))</f>
        <v>43826</v>
      </c>
      <c r="R8" s="65" t="n">
        <f aca="false">IF(Q8&gt;=$D$10,"Total",IF(WEEKDAY(Q8)=6,Q8+3,Q8+1))</f>
        <v>43829</v>
      </c>
      <c r="S8" s="65" t="n">
        <f aca="false">IF(R8&gt;=$D$10,"Total",IF(WEEKDAY(R8)=6,R8+3,R8+1))</f>
        <v>43830</v>
      </c>
      <c r="T8" s="65" t="n">
        <f aca="false">IF(S8&gt;=$D$10,"Total",IF(WEEKDAY(S8)=6,S8+3,S8+1))</f>
        <v>43831</v>
      </c>
      <c r="U8" s="65" t="n">
        <f aca="false">IF(T8&gt;=$D$10,"Total",IF(WEEKDAY(T8)=6,T8+3,T8+1))</f>
        <v>43832</v>
      </c>
      <c r="V8" s="65" t="n">
        <f aca="false">IF(U8&gt;=$D$10,"Total",IF(WEEKDAY(U8)=6,U8+3,U8+1))</f>
        <v>43833</v>
      </c>
      <c r="W8" s="65" t="n">
        <f aca="false">IF(V8&gt;=$D$10,"Total",IF(WEEKDAY(V8)=6,V8+3,V8+1))</f>
        <v>43836</v>
      </c>
      <c r="X8" s="65" t="n">
        <f aca="false">IF(W8&gt;=$D$10,"Total",IF(WEEKDAY(W8)=6,W8+3,W8+1))</f>
        <v>43837</v>
      </c>
      <c r="Y8" s="65" t="n">
        <f aca="false">IF(X8&gt;=$D$10,"Total",IF(WEEKDAY(X8)=6,X8+3,X8+1))</f>
        <v>43838</v>
      </c>
      <c r="Z8" s="65" t="n">
        <f aca="false">IF(Y8&gt;=$D$10,"Total",IF(WEEKDAY(Y8)=6,Y8+3,Y8+1))</f>
        <v>43839</v>
      </c>
      <c r="AA8" s="65" t="n">
        <f aca="false">IF(Z8&gt;=$D$10,"Total",IF(WEEKDAY(Z8)=6,Z8+3,Z8+1))</f>
        <v>43840</v>
      </c>
      <c r="AB8" s="69"/>
      <c r="AC8" s="70"/>
      <c r="AD8" s="71"/>
      <c r="AE8" s="71"/>
      <c r="AF8" s="71"/>
      <c r="AG8" s="70"/>
      <c r="AH8" s="69"/>
      <c r="AI8" s="69"/>
      <c r="AJ8" s="69"/>
      <c r="AK8" s="69"/>
      <c r="AL8" s="69"/>
      <c r="AM8" s="69"/>
      <c r="AN8" s="69"/>
      <c r="AO8" s="72"/>
      <c r="AP8" s="69"/>
      <c r="AQ8" s="73"/>
      <c r="AR8" s="71"/>
      <c r="AS8" s="72"/>
    </row>
    <row r="9" s="74" customFormat="true" ht="12.75" hidden="false" customHeight="false" outlineLevel="0" collapsed="false">
      <c r="A9" s="62"/>
      <c r="B9" s="75" t="s">
        <v>68</v>
      </c>
      <c r="C9" s="76" t="n">
        <f aca="false">SMALL(R18:R189,1)</f>
        <v>43812</v>
      </c>
      <c r="D9" s="75" t="n">
        <f aca="false">LARGE(R18:R189,1)</f>
        <v>43867</v>
      </c>
      <c r="E9" s="64"/>
      <c r="F9" s="77" t="s">
        <v>59</v>
      </c>
      <c r="G9" s="78" t="n">
        <f aca="false">COUNTIFS($C18:$C190,"TAG",$S18:$S190,G8)+COUNTIFS($C18:$C190,"EM",$S18:$S190,G8)</f>
        <v>0</v>
      </c>
      <c r="H9" s="79" t="n">
        <f aca="false">COUNTIFS($C18:$C190,"TAG",$S18:$S190,H8)+COUNTIFS($C18:$C190,"EM",$S18:$S190,H8)</f>
        <v>0</v>
      </c>
      <c r="I9" s="80" t="n">
        <f aca="false">COUNTIFS($C18:$C190,"TAG",$S18:$S190,I8)+COUNTIFS($C18:$C190,"EM",$S18:$S190,I8)</f>
        <v>0</v>
      </c>
      <c r="J9" s="79" t="n">
        <f aca="false">COUNTIFS($C18:$C190,"TAG",$S18:$S190,J8)+COUNTIFS($C18:$C190,"EM",$S18:$S190,J8)</f>
        <v>0</v>
      </c>
      <c r="K9" s="79" t="n">
        <f aca="false">COUNTIFS($C18:$C190,"TAG",$S18:$S190,K8)+COUNTIFS($C18:$C190,"EM",$S18:$S190,K8)</f>
        <v>0</v>
      </c>
      <c r="L9" s="81" t="n">
        <f aca="false">COUNTIFS($C18:$C190,"TAG",$S18:$S190,L8)+COUNTIFS($C18:$C190,"EM",$S18:$S190,L8)</f>
        <v>0</v>
      </c>
      <c r="M9" s="79" t="n">
        <f aca="false">COUNTIFS($C18:$C190,"TAG",$S18:$S190,M8)+COUNTIFS($C18:$C190,"EM",$S18:$S190,M8)</f>
        <v>0</v>
      </c>
      <c r="N9" s="82" t="n">
        <f aca="false">COUNTIFS($C18:$C190,"TAG",$S18:$S190,N8)+COUNTIFS($C18:$C190,"EM",$S18:$S190,N8)</f>
        <v>0</v>
      </c>
      <c r="O9" s="79" t="n">
        <f aca="false">COUNTIFS($C18:$C190,"TAG",$S18:$S190,O8)+COUNTIFS($C18:$C190,"EM",$S18:$S190,O8)</f>
        <v>0</v>
      </c>
      <c r="P9" s="79" t="n">
        <f aca="false">COUNTIFS($C18:$C190,"TAG",$S18:$S190,P8)+COUNTIFS($C18:$C190,"EM",$S18:$S190,P8)</f>
        <v>0</v>
      </c>
      <c r="Q9" s="79" t="n">
        <f aca="false">COUNTIFS($C18:$C190,"TAG",$S18:$S190,Q8)+COUNTIFS($C18:$C190,"EM",$S18:$S190,Q8)</f>
        <v>0</v>
      </c>
      <c r="R9" s="79" t="n">
        <f aca="false">COUNTIFS($C18:$C190,"TAG",$S18:$S190,R8)+COUNTIFS($C18:$C190,"EM",$S18:$S190,R8)</f>
        <v>0</v>
      </c>
      <c r="S9" s="79" t="n">
        <f aca="false">COUNTIFS($C18:$C190,"TAG",$S18:$S190,S8)+COUNTIFS($C18:$C190,"EM",$S18:$S190,S8)</f>
        <v>0</v>
      </c>
      <c r="T9" s="79" t="n">
        <f aca="false">COUNTIFS($C18:$C190,"TAG",$S18:$S190,T8)+COUNTIFS($C18:$C190,"EM",$S18:$S190,T8)</f>
        <v>0</v>
      </c>
      <c r="U9" s="79" t="n">
        <f aca="false">COUNTIFS($C18:$C190,"TAG",$S18:$S190,U8)+COUNTIFS($C18:$C190,"EM",$S18:$S190,U8)</f>
        <v>0</v>
      </c>
      <c r="V9" s="79" t="n">
        <f aca="false">COUNTIFS($C18:$C190,"TAG",$S18:$S190,V8)+COUNTIFS($C18:$C190,"EM",$S18:$S190,V8)</f>
        <v>0</v>
      </c>
      <c r="W9" s="79" t="n">
        <f aca="false">COUNTIFS($C18:$C190,"TAG",$S18:$S190,W8)+COUNTIFS($C18:$C190,"EM",$S18:$S190,W8)</f>
        <v>0</v>
      </c>
      <c r="X9" s="79" t="n">
        <f aca="false">COUNTIFS($C18:$C190,"TAG",$S18:$S190,X8)+COUNTIFS($C18:$C190,"EM",$S18:$S190,X8)</f>
        <v>2</v>
      </c>
      <c r="Y9" s="79" t="n">
        <f aca="false">COUNTIFS($C18:$C190,"TAG",$S18:$S190,Y8)+COUNTIFS($C18:$C190,"EM",$S18:$S190,Y8)</f>
        <v>0</v>
      </c>
      <c r="Z9" s="79" t="n">
        <f aca="false">COUNTIFS($C18:$C190,"TAG",$S18:$S190,Z8)+COUNTIFS($C18:$C190,"EM",$S18:$S190,Z8)</f>
        <v>0</v>
      </c>
      <c r="AA9" s="83" t="n">
        <f aca="false">SUM(G9:Z9)</f>
        <v>2</v>
      </c>
      <c r="AB9" s="69"/>
      <c r="AC9" s="70"/>
      <c r="AD9" s="71"/>
      <c r="AE9" s="71"/>
      <c r="AF9" s="71"/>
      <c r="AG9" s="70"/>
      <c r="AH9" s="69"/>
      <c r="AI9" s="69"/>
      <c r="AJ9" s="69"/>
      <c r="AK9" s="69"/>
      <c r="AL9" s="69"/>
      <c r="AM9" s="69"/>
      <c r="AN9" s="69"/>
      <c r="AO9" s="72"/>
      <c r="AP9" s="69"/>
      <c r="AQ9" s="73"/>
      <c r="AR9" s="71"/>
      <c r="AS9" s="72"/>
    </row>
    <row r="10" s="74" customFormat="true" ht="12.75" hidden="false" customHeight="false" outlineLevel="0" collapsed="false">
      <c r="A10" s="62"/>
      <c r="B10" s="75" t="s">
        <v>69</v>
      </c>
      <c r="C10" s="76" t="n">
        <f aca="false">SMALL(S18:S189,1)</f>
        <v>43837</v>
      </c>
      <c r="D10" s="75" t="n">
        <f aca="false">LARGE(S18:S189,1)</f>
        <v>43873</v>
      </c>
      <c r="E10" s="64"/>
      <c r="F10" s="77" t="s">
        <v>60</v>
      </c>
      <c r="G10" s="78" t="n">
        <f aca="false">COUNTIFS($C18:$C190,"TQ*",$S18:$S190,G8)+COUNTIFS($C18:$C190,"BI",$S18:$S190,G8)</f>
        <v>0</v>
      </c>
      <c r="H10" s="79" t="n">
        <f aca="false">COUNTIFS($C18:$C190,"TQ*",$S18:$S190,H8)+COUNTIFS($C18:$C190,"BI",$S18:$S190,H8)</f>
        <v>0</v>
      </c>
      <c r="I10" s="80" t="n">
        <f aca="false">COUNTIFS($C18:$C190,"TQ*",$S18:$S190,I8)+COUNTIFS($C18:$C190,"BI",$S18:$S190,I8)</f>
        <v>0</v>
      </c>
      <c r="J10" s="79" t="n">
        <f aca="false">COUNTIFS($C18:$C190,"TQ*",$S18:$S190,J8)+COUNTIFS($C18:$C190,"BI",$S18:$S190,J8)</f>
        <v>0</v>
      </c>
      <c r="K10" s="79" t="n">
        <f aca="false">COUNTIFS($C18:$C190,"TQ*",$S18:$S190,K8)+COUNTIFS($C18:$C190,"BI",$S18:$S190,K8)</f>
        <v>0</v>
      </c>
      <c r="L10" s="81" t="n">
        <f aca="false">COUNTIFS($C18:$C190,"TQ*",$S18:$S190,L8)+COUNTIFS($C18:$C190,"BI",$S18:$S190,L8)</f>
        <v>0</v>
      </c>
      <c r="M10" s="79" t="n">
        <f aca="false">COUNTIFS($C18:$C190,"TQ*",$S18:$S190,M8)+COUNTIFS($C18:$C190,"BI",$S18:$S190,M8)</f>
        <v>0</v>
      </c>
      <c r="N10" s="82" t="n">
        <f aca="false">COUNTIFS($C18:$C190,"TQ*",$S18:$S190,N8)+COUNTIFS($C18:$C190,"BI",$S18:$S190,N8)</f>
        <v>0</v>
      </c>
      <c r="O10" s="79" t="n">
        <f aca="false">COUNTIFS($C18:$C190,"TQ*",$S18:$S190,O8)+COUNTIFS($C18:$C190,"BI",$S18:$S190,O8)</f>
        <v>0</v>
      </c>
      <c r="P10" s="79" t="n">
        <f aca="false">COUNTIFS($C18:$C190,"TQ*",$S18:$S190,P8)+COUNTIFS($C18:$C190,"BI",$S18:$S190,P8)</f>
        <v>0</v>
      </c>
      <c r="Q10" s="79" t="n">
        <f aca="false">COUNTIFS($C18:$C190,"TQ*",$S18:$S190,Q8)+COUNTIFS($C18:$C190,"BI",$S18:$S190,Q8)</f>
        <v>0</v>
      </c>
      <c r="R10" s="79" t="n">
        <f aca="false">COUNTIFS($C18:$C190,"TQ*",$S18:$S190,R8)+COUNTIFS($C18:$C190,"BI",$S18:$S190,R8)</f>
        <v>0</v>
      </c>
      <c r="S10" s="79" t="n">
        <f aca="false">COUNTIFS($C18:$C190,"TQ*",$S18:$S190,S8)+COUNTIFS($C18:$C190,"BI",$S18:$S190,S8)</f>
        <v>0</v>
      </c>
      <c r="T10" s="79" t="n">
        <f aca="false">COUNTIFS($C18:$C190,"TQ*",$S18:$S190,T8)+COUNTIFS($C18:$C190,"BI",$S18:$S190,T8)</f>
        <v>0</v>
      </c>
      <c r="U10" s="79" t="n">
        <f aca="false">COUNTIFS($C18:$C190,"TQ*",$S18:$S190,U8)+COUNTIFS($C18:$C190,"BI",$S18:$S190,U8)</f>
        <v>0</v>
      </c>
      <c r="V10" s="79" t="n">
        <f aca="false">COUNTIFS($C18:$C190,"TQ*",$S18:$S190,V8)+COUNTIFS($C18:$C190,"BI",$S18:$S190,V8)</f>
        <v>0</v>
      </c>
      <c r="W10" s="79" t="n">
        <f aca="false">COUNTIFS($C18:$C190,"TQ*",$S18:$S190,W8)+COUNTIFS($C18:$C190,"BI",$S18:$S190,W8)</f>
        <v>0</v>
      </c>
      <c r="X10" s="79" t="n">
        <f aca="false">COUNTIFS($C18:$C190,"TQ*",$S18:$S190,X8)+COUNTIFS($C18:$C190,"BI",$S18:$S190,X8)</f>
        <v>0</v>
      </c>
      <c r="Y10" s="79" t="n">
        <f aca="false">COUNTIFS($C18:$C190,"TQ*",$S18:$S190,Y8)+COUNTIFS($C18:$C190,"BI",$S18:$S190,Y8)</f>
        <v>1</v>
      </c>
      <c r="Z10" s="79" t="n">
        <f aca="false">COUNTIFS($C18:$C190,"TQ*",$S18:$S190,Z8)+COUNTIFS($C18:$C190,"BI",$S18:$S190,Z8)</f>
        <v>4</v>
      </c>
      <c r="AA10" s="83" t="n">
        <f aca="false">SUM(G10:Z10)</f>
        <v>5</v>
      </c>
      <c r="AB10" s="69"/>
      <c r="AC10" s="70"/>
      <c r="AD10" s="71"/>
      <c r="AE10" s="71"/>
      <c r="AF10" s="71"/>
      <c r="AG10" s="70"/>
      <c r="AH10" s="69"/>
      <c r="AI10" s="69"/>
      <c r="AJ10" s="69"/>
      <c r="AK10" s="69"/>
      <c r="AL10" s="69"/>
      <c r="AM10" s="69"/>
      <c r="AN10" s="69"/>
      <c r="AO10" s="72"/>
      <c r="AP10" s="69"/>
      <c r="AQ10" s="73"/>
      <c r="AR10" s="71"/>
      <c r="AS10" s="72"/>
    </row>
    <row r="11" s="74" customFormat="true" ht="12.75" hidden="false" customHeight="false" outlineLevel="0" collapsed="false">
      <c r="A11" s="69"/>
      <c r="B11" s="69"/>
      <c r="C11" s="84"/>
      <c r="D11" s="69"/>
      <c r="E11" s="64"/>
      <c r="F11" s="77" t="s">
        <v>61</v>
      </c>
      <c r="G11" s="78" t="n">
        <f aca="false">COUNTIFS($C18:$C190,"QA*",$S18:$S190,G8)</f>
        <v>0</v>
      </c>
      <c r="H11" s="79" t="n">
        <f aca="false">COUNTIFS($C18:$C190,"QA*",$S18:$S190,H8)</f>
        <v>0</v>
      </c>
      <c r="I11" s="80" t="n">
        <f aca="false">COUNTIFS($C18:$C190,"QA*",$S18:$S190,I8)</f>
        <v>0</v>
      </c>
      <c r="J11" s="79" t="n">
        <f aca="false">COUNTIFS($C18:$C190,"QA*",$S18:$S190,J8)</f>
        <v>0</v>
      </c>
      <c r="K11" s="79" t="n">
        <f aca="false">COUNTIFS($C18:$C190,"QA*",$S18:$S190,K8)</f>
        <v>0</v>
      </c>
      <c r="L11" s="81" t="n">
        <f aca="false">COUNTIFS($C18:$C190,"QA*",$S18:$S190,L8)</f>
        <v>0</v>
      </c>
      <c r="M11" s="79" t="n">
        <f aca="false">COUNTIFS($C18:$C190,"QA*",$S18:$S190,M8)</f>
        <v>0</v>
      </c>
      <c r="N11" s="82" t="n">
        <f aca="false">COUNTIFS($C18:$C190,"QA*",$S18:$S190,N8)</f>
        <v>0</v>
      </c>
      <c r="O11" s="79" t="n">
        <f aca="false">COUNTIFS($C18:$C190,"QA*",$S18:$S190,O8)</f>
        <v>0</v>
      </c>
      <c r="P11" s="79" t="n">
        <f aca="false">COUNTIFS($C18:$C190,"QA*",$S18:$S190,P8)</f>
        <v>0</v>
      </c>
      <c r="Q11" s="79" t="n">
        <f aca="false">COUNTIFS($C18:$C190,"QA*",$S18:$S190,Q8)</f>
        <v>0</v>
      </c>
      <c r="R11" s="79" t="n">
        <f aca="false">COUNTIFS($C18:$C190,"QA*",$S18:$S190,R8)</f>
        <v>0</v>
      </c>
      <c r="S11" s="79" t="n">
        <f aca="false">COUNTIFS($C18:$C190,"QA*",$S18:$S190,S8)</f>
        <v>0</v>
      </c>
      <c r="T11" s="79" t="n">
        <f aca="false">COUNTIFS($C18:$C190,"QA*",$S18:$S190,T8)</f>
        <v>0</v>
      </c>
      <c r="U11" s="79" t="n">
        <f aca="false">COUNTIFS($C18:$C190,"QA*",$S18:$S190,U8)</f>
        <v>0</v>
      </c>
      <c r="V11" s="79" t="n">
        <f aca="false">COUNTIFS($C18:$C190,"QA*",$S18:$S190,V8)</f>
        <v>0</v>
      </c>
      <c r="W11" s="79" t="n">
        <f aca="false">COUNTIFS($C18:$C190,"QA*",$S18:$S190,W8)</f>
        <v>0</v>
      </c>
      <c r="X11" s="79" t="n">
        <f aca="false">COUNTIFS($C18:$C190,"QA*",$S18:$S190,X8)</f>
        <v>1</v>
      </c>
      <c r="Y11" s="79" t="n">
        <f aca="false">COUNTIFS($C18:$C190,"QA*",$S18:$S190,Y8)</f>
        <v>1</v>
      </c>
      <c r="Z11" s="79" t="n">
        <f aca="false">COUNTIFS($C18:$C190,"QA*",$S18:$S190,Z8)</f>
        <v>2</v>
      </c>
      <c r="AA11" s="83" t="n">
        <f aca="false">SUM(G11:Z11)</f>
        <v>4</v>
      </c>
      <c r="AB11" s="69"/>
      <c r="AC11" s="70"/>
      <c r="AD11" s="71"/>
      <c r="AE11" s="71"/>
      <c r="AF11" s="71"/>
      <c r="AG11" s="70"/>
      <c r="AH11" s="69"/>
      <c r="AI11" s="69"/>
      <c r="AJ11" s="69"/>
      <c r="AK11" s="69"/>
      <c r="AL11" s="69"/>
      <c r="AM11" s="69"/>
      <c r="AN11" s="69"/>
      <c r="AO11" s="72"/>
      <c r="AP11" s="69"/>
      <c r="AQ11" s="73"/>
      <c r="AR11" s="71"/>
      <c r="AS11" s="72"/>
    </row>
    <row r="12" s="74" customFormat="true" ht="12.75" hidden="false" customHeight="false" outlineLevel="0" collapsed="false">
      <c r="A12" s="69"/>
      <c r="B12" s="69"/>
      <c r="C12" s="84"/>
      <c r="D12" s="69"/>
      <c r="E12" s="64"/>
      <c r="F12" s="77" t="s">
        <v>62</v>
      </c>
      <c r="G12" s="78" t="n">
        <f aca="false">COUNTIFS($C18:$C190,"BA*",$S18:$S190,G8)</f>
        <v>0</v>
      </c>
      <c r="H12" s="79" t="n">
        <f aca="false">COUNTIFS($C18:$C190,"BA*",$S18:$S190,H8)</f>
        <v>0</v>
      </c>
      <c r="I12" s="80" t="n">
        <f aca="false">COUNTIFS($C18:$C190,"BA*",$S18:$S190,I8)</f>
        <v>0</v>
      </c>
      <c r="J12" s="79" t="n">
        <f aca="false">COUNTIFS($C18:$C190,"BA*",$S18:$S190,J8)</f>
        <v>0</v>
      </c>
      <c r="K12" s="79" t="n">
        <f aca="false">COUNTIFS($C18:$C190,"BA*",$S18:$S190,K8)</f>
        <v>0</v>
      </c>
      <c r="L12" s="81" t="n">
        <f aca="false">COUNTIFS($C18:$C190,"BA*",$S18:$S190,L8)</f>
        <v>0</v>
      </c>
      <c r="M12" s="79" t="n">
        <f aca="false">COUNTIFS($C18:$C190,"BA*",$S18:$S190,M8)</f>
        <v>0</v>
      </c>
      <c r="N12" s="82" t="n">
        <f aca="false">COUNTIFS($C18:$C190,"BA*",$S18:$S190,N8)</f>
        <v>0</v>
      </c>
      <c r="O12" s="79" t="n">
        <f aca="false">COUNTIFS($C18:$C190,"BA*",$S18:$S190,O8)</f>
        <v>0</v>
      </c>
      <c r="P12" s="79" t="n">
        <f aca="false">COUNTIFS($C18:$C190,"BA*",$S18:$S190,P8)</f>
        <v>0</v>
      </c>
      <c r="Q12" s="79" t="n">
        <f aca="false">COUNTIFS($C18:$C190,"BA*",$S18:$S190,Q8)</f>
        <v>0</v>
      </c>
      <c r="R12" s="79" t="n">
        <f aca="false">COUNTIFS($C18:$C190,"BA*",$S18:$S190,R8)</f>
        <v>0</v>
      </c>
      <c r="S12" s="79" t="n">
        <f aca="false">COUNTIFS($C18:$C190,"BA*",$S18:$S190,S8)</f>
        <v>0</v>
      </c>
      <c r="T12" s="79" t="n">
        <f aca="false">COUNTIFS($C18:$C190,"BA*",$S18:$S190,T8)</f>
        <v>0</v>
      </c>
      <c r="U12" s="79" t="n">
        <f aca="false">COUNTIFS($C18:$C190,"BA*",$S18:$S190,U8)</f>
        <v>0</v>
      </c>
      <c r="V12" s="79" t="n">
        <f aca="false">COUNTIFS($C18:$C190,"BA*",$S18:$S190,V8)</f>
        <v>0</v>
      </c>
      <c r="W12" s="79" t="n">
        <f aca="false">COUNTIFS($C18:$C190,"BA*",$S18:$S190,W8)</f>
        <v>0</v>
      </c>
      <c r="X12" s="79" t="n">
        <f aca="false">COUNTIFS($C18:$C190,"BA*",$S18:$S190,X8)</f>
        <v>0</v>
      </c>
      <c r="Y12" s="79" t="n">
        <f aca="false">COUNTIFS($C18:$C190,"BA*",$S18:$S190,Y8)</f>
        <v>2</v>
      </c>
      <c r="Z12" s="79" t="n">
        <f aca="false">COUNTIFS($C18:$C190,"BA*",$S18:$S190,Z8)</f>
        <v>1</v>
      </c>
      <c r="AA12" s="83" t="n">
        <f aca="false">SUM(G12:Z12)</f>
        <v>3</v>
      </c>
      <c r="AB12" s="69"/>
      <c r="AC12" s="70"/>
      <c r="AD12" s="71"/>
      <c r="AE12" s="71"/>
      <c r="AF12" s="71"/>
      <c r="AG12" s="70"/>
      <c r="AH12" s="69"/>
      <c r="AI12" s="69"/>
      <c r="AJ12" s="69"/>
      <c r="AK12" s="69"/>
      <c r="AL12" s="69"/>
      <c r="AM12" s="69"/>
      <c r="AN12" s="69"/>
      <c r="AO12" s="72"/>
      <c r="AP12" s="69"/>
      <c r="AQ12" s="73"/>
      <c r="AR12" s="71"/>
      <c r="AS12" s="72"/>
    </row>
    <row r="13" s="74" customFormat="true" ht="12.75" hidden="false" customHeight="false" outlineLevel="0" collapsed="false">
      <c r="A13" s="69"/>
      <c r="B13" s="69"/>
      <c r="C13" s="84"/>
      <c r="D13" s="69"/>
      <c r="E13" s="64"/>
      <c r="F13" s="85" t="s">
        <v>63</v>
      </c>
      <c r="G13" s="86" t="n">
        <f aca="false">SUBTOTAL(9,G9:G12)</f>
        <v>0</v>
      </c>
      <c r="H13" s="83" t="n">
        <f aca="false">SUBTOTAL(9,H9:H12)</f>
        <v>0</v>
      </c>
      <c r="I13" s="87" t="n">
        <f aca="false">SUBTOTAL(9,I9:I12)</f>
        <v>0</v>
      </c>
      <c r="J13" s="83" t="n">
        <f aca="false">SUBTOTAL(9,J9:J12)</f>
        <v>0</v>
      </c>
      <c r="K13" s="83" t="n">
        <f aca="false">SUBTOTAL(9,K9:K12)</f>
        <v>0</v>
      </c>
      <c r="L13" s="88" t="n">
        <f aca="false">SUBTOTAL(9,L9:L12)</f>
        <v>0</v>
      </c>
      <c r="M13" s="83" t="n">
        <f aca="false">SUBTOTAL(9,M9:M12)</f>
        <v>0</v>
      </c>
      <c r="N13" s="89" t="n">
        <f aca="false">SUBTOTAL(9,N9:N12)</f>
        <v>0</v>
      </c>
      <c r="O13" s="83" t="n">
        <f aca="false">SUBTOTAL(9,O9:O12)</f>
        <v>0</v>
      </c>
      <c r="P13" s="83" t="n">
        <f aca="false">SUBTOTAL(9,P9:P12)</f>
        <v>0</v>
      </c>
      <c r="Q13" s="83" t="n">
        <f aca="false">SUBTOTAL(9,Q9:Q12)</f>
        <v>0</v>
      </c>
      <c r="R13" s="83" t="n">
        <f aca="false">SUBTOTAL(9,R9:R12)</f>
        <v>0</v>
      </c>
      <c r="S13" s="83" t="n">
        <f aca="false">SUBTOTAL(9,S9:S12)</f>
        <v>0</v>
      </c>
      <c r="T13" s="83" t="n">
        <f aca="false">SUBTOTAL(9,T9:T12)</f>
        <v>0</v>
      </c>
      <c r="U13" s="83" t="n">
        <f aca="false">SUBTOTAL(9,U9:U12)</f>
        <v>0</v>
      </c>
      <c r="V13" s="83" t="n">
        <f aca="false">SUBTOTAL(9,V9:V12)</f>
        <v>0</v>
      </c>
      <c r="W13" s="83" t="n">
        <f aca="false">SUBTOTAL(9,W9:W12)</f>
        <v>0</v>
      </c>
      <c r="X13" s="83" t="n">
        <f aca="false">SUBTOTAL(9,X9:X12)</f>
        <v>3</v>
      </c>
      <c r="Y13" s="83" t="n">
        <f aca="false">SUBTOTAL(9,Y9:Y12)</f>
        <v>4</v>
      </c>
      <c r="Z13" s="83" t="n">
        <f aca="false">SUBTOTAL(9,Z9:Z12)</f>
        <v>7</v>
      </c>
      <c r="AA13" s="83" t="n">
        <f aca="false">SUM(G13:Z13)</f>
        <v>14</v>
      </c>
      <c r="AB13" s="69"/>
      <c r="AC13" s="70"/>
      <c r="AD13" s="71"/>
      <c r="AE13" s="71"/>
      <c r="AF13" s="71"/>
      <c r="AG13" s="70"/>
      <c r="AH13" s="69"/>
      <c r="AI13" s="69"/>
      <c r="AJ13" s="69"/>
      <c r="AK13" s="69"/>
      <c r="AL13" s="69"/>
      <c r="AM13" s="69"/>
      <c r="AN13" s="69"/>
      <c r="AO13" s="72"/>
      <c r="AP13" s="69"/>
      <c r="AQ13" s="73"/>
      <c r="AR13" s="71"/>
      <c r="AS13" s="72"/>
    </row>
    <row r="14" s="74" customFormat="true" ht="12.75" hidden="false" customHeight="false" outlineLevel="0" collapsed="false">
      <c r="A14" s="69"/>
      <c r="B14" s="69"/>
      <c r="C14" s="84"/>
      <c r="D14" s="69"/>
      <c r="E14" s="90"/>
      <c r="F14" s="85" t="s">
        <v>70</v>
      </c>
      <c r="G14" s="91" t="n">
        <f aca="false">COUNTIFS($R18:$R190,G8,$Y18:$Y190,"Y")</f>
        <v>1</v>
      </c>
      <c r="H14" s="92" t="n">
        <f aca="false">COUNTIFS($R18:$R190,H8,$Y18:$Y190,"Y")</f>
        <v>0</v>
      </c>
      <c r="I14" s="93" t="n">
        <f aca="false">COUNTIFS($R18:$R190,I8,$Y18:$Y190,"Y")</f>
        <v>0</v>
      </c>
      <c r="J14" s="92" t="n">
        <f aca="false">COUNTIFS($R18:$R190,J8,$Y18:$Y190,"Y")</f>
        <v>0</v>
      </c>
      <c r="K14" s="92" t="n">
        <f aca="false">COUNTIFS($R18:$R190,K8,$Y18:$Y190,"Y")</f>
        <v>0</v>
      </c>
      <c r="L14" s="94" t="n">
        <f aca="false">COUNTIFS($R18:$R190,L8,$Y18:$Y190,"Y")</f>
        <v>0</v>
      </c>
      <c r="M14" s="92" t="n">
        <f aca="false">COUNTIFS($R18:$R190,M8,$Y18:$Y190,"Y")</f>
        <v>0</v>
      </c>
      <c r="N14" s="95" t="n">
        <f aca="false">COUNTIFS($R18:$R190,N8,$Y18:$Y190,"Y")</f>
        <v>0</v>
      </c>
      <c r="O14" s="92" t="n">
        <f aca="false">COUNTIFS($R18:$R190,O8,$Y18:$Y190,"Y")</f>
        <v>0</v>
      </c>
      <c r="P14" s="92" t="n">
        <f aca="false">COUNTIFS($R18:$R190,P8,$Y18:$Y190,"Y")</f>
        <v>0</v>
      </c>
      <c r="Q14" s="92" t="n">
        <f aca="false">COUNTIFS($R18:$R190,Q8,$Y18:$Y190,"Y")</f>
        <v>0</v>
      </c>
      <c r="R14" s="92" t="n">
        <f aca="false">COUNTIFS($R18:$R190,R8,$Y18:$Y190,"Y")</f>
        <v>0</v>
      </c>
      <c r="S14" s="92" t="n">
        <f aca="false">COUNTIFS($R18:$R190,S8,$Y18:$Y190,"Y")</f>
        <v>0</v>
      </c>
      <c r="T14" s="92" t="n">
        <f aca="false">COUNTIFS($R18:$R190,T8,$Y18:$Y190,"Y")</f>
        <v>0</v>
      </c>
      <c r="U14" s="92" t="n">
        <f aca="false">COUNTIFS($R18:$R190,U8,$Y18:$Y190,"Y")</f>
        <v>0</v>
      </c>
      <c r="V14" s="92" t="n">
        <f aca="false">COUNTIFS($R18:$R190,V8,$Y18:$Y190,"Y")</f>
        <v>0</v>
      </c>
      <c r="W14" s="92" t="n">
        <f aca="false">COUNTIFS($R18:$R190,W8,$Y18:$Y190,"Y")</f>
        <v>0</v>
      </c>
      <c r="X14" s="92" t="n">
        <f aca="false">COUNTIFS($R18:$R190,X8,$Y18:$Y190,"Y")</f>
        <v>4</v>
      </c>
      <c r="Y14" s="92" t="n">
        <f aca="false">COUNTIFS($R18:$R190,Y8,$Y18:$Y190,"Y")</f>
        <v>0</v>
      </c>
      <c r="Z14" s="92" t="n">
        <f aca="false">COUNTIFS($R18:$R190,Z8,$Y18:$Y190,"Y")</f>
        <v>3</v>
      </c>
      <c r="AA14" s="83" t="n">
        <f aca="false">SUM(G14:Z14)</f>
        <v>8</v>
      </c>
      <c r="AB14" s="69"/>
      <c r="AC14" s="70"/>
      <c r="AD14" s="71"/>
      <c r="AE14" s="71"/>
      <c r="AF14" s="71"/>
      <c r="AG14" s="70"/>
      <c r="AH14" s="69"/>
      <c r="AI14" s="69"/>
      <c r="AJ14" s="69"/>
      <c r="AK14" s="69"/>
      <c r="AL14" s="69"/>
      <c r="AM14" s="69"/>
      <c r="AN14" s="69"/>
      <c r="AO14" s="72"/>
      <c r="AP14" s="69"/>
      <c r="AQ14" s="73"/>
      <c r="AR14" s="71"/>
      <c r="AS14" s="72"/>
    </row>
    <row r="15" s="74" customFormat="true" ht="12.75" hidden="false" customHeight="false" outlineLevel="0" collapsed="false">
      <c r="A15" s="69"/>
      <c r="B15" s="69"/>
      <c r="C15" s="84"/>
      <c r="D15" s="69"/>
      <c r="E15" s="64"/>
      <c r="F15" s="85" t="s">
        <v>71</v>
      </c>
      <c r="G15" s="91" t="n">
        <f aca="false">COUNTIFS($R18:$R190,G8,$T18:$T190,"&gt;"&amp;G8)+COUNTIFS($R18:$R190,G8,$U18:$U190,"&gt;"&amp;G8)+COUNTIFS($R18:$R190,G8,$V18:$V190,"&gt;"&amp;G8)+COUNTIFS($R18:$R190,G8,$W18:$W190,"&gt;"&amp;G8)+COUNTIFS($R18:$R190,G8,$X18:$X190,"&gt;"&amp;G8)</f>
        <v>0</v>
      </c>
      <c r="H15" s="92" t="n">
        <f aca="false">COUNTIFS($R18:$R190,H8,$T18:$T190,"&gt;"&amp;H8)+COUNTIFS($R18:$R190,H8,$U18:$U190,"&gt;"&amp;H8)+COUNTIFS($R18:$R190,H8,$V18:$V190,"&gt;"&amp;H8)+COUNTIFS($R18:$R190,H8,$W18:$W190,"&gt;"&amp;H8)+COUNTIFS($R18:$R190,H8,$X18:$X190,"&gt;"&amp;H8)</f>
        <v>0</v>
      </c>
      <c r="I15" s="93" t="n">
        <f aca="false">COUNTIFS($R18:$R190,I8,$T18:$T190,"&gt;"&amp;I8)+COUNTIFS($R18:$R190,I8,$U18:$U190,"&gt;"&amp;I8)+COUNTIFS($R18:$R190,I8,$V18:$V190,"&gt;"&amp;I8)+COUNTIFS($R18:$R190,I8,$W18:$W190,"&gt;"&amp;I8)+COUNTIFS($R18:$R190,I8,$X18:$X190,"&gt;"&amp;I8)</f>
        <v>0</v>
      </c>
      <c r="J15" s="92" t="n">
        <f aca="false">COUNTIFS($R18:$R190,J8,$T18:$T190,"&gt;"&amp;J8)+COUNTIFS($R18:$R190,J8,$U18:$U190,"&gt;"&amp;J8)+COUNTIFS($R18:$R190,J8,$V18:$V190,"&gt;"&amp;J8)+COUNTIFS($R18:$R190,J8,$W18:$W190,"&gt;"&amp;J8)+COUNTIFS($R18:$R190,J8,$X18:$X190,"&gt;"&amp;J8)</f>
        <v>0</v>
      </c>
      <c r="K15" s="92" t="n">
        <f aca="false">COUNTIFS($R18:$R190,K8,$T18:$T190,"&gt;"&amp;K8)+COUNTIFS($R18:$R190,K8,$U18:$U190,"&gt;"&amp;K8)+COUNTIFS($R18:$R190,K8,$V18:$V190,"&gt;"&amp;K8)+COUNTIFS($R18:$R190,K8,$W18:$W190,"&gt;"&amp;K8)+COUNTIFS($R18:$R190,K8,$X18:$X190,"&gt;"&amp;K8)</f>
        <v>0</v>
      </c>
      <c r="L15" s="94" t="n">
        <f aca="false">COUNTIFS($R18:$R190,L8,$T18:$T190,"&gt;"&amp;L8)+COUNTIFS($R18:$R190,L8,$U18:$U190,"&gt;"&amp;L8)+COUNTIFS($R18:$R190,L8,$V18:$V190,"&gt;"&amp;L8)+COUNTIFS($R18:$R190,L8,$W18:$W190,"&gt;"&amp;L8)+COUNTIFS($R18:$R190,L8,$X18:$X190,"&gt;"&amp;L8)</f>
        <v>0</v>
      </c>
      <c r="M15" s="92" t="n">
        <f aca="false">COUNTIFS($R18:$R190,M8,$T18:$T190,"&gt;"&amp;M8)+COUNTIFS($R18:$R190,M8,$U18:$U190,"&gt;"&amp;M8)+COUNTIFS($R18:$R190,M8,$V18:$V190,"&gt;"&amp;M8)+COUNTIFS($R18:$R190,M8,$W18:$W190,"&gt;"&amp;M8)+COUNTIFS($R18:$R190,M8,$X18:$X190,"&gt;"&amp;M8)</f>
        <v>0</v>
      </c>
      <c r="N15" s="95" t="n">
        <f aca="false">COUNTIFS($R18:$R190,N8,$T18:$T190,"&gt;"&amp;N8)+COUNTIFS($R18:$R190,N8,$U18:$U190,"&gt;"&amp;N8)+COUNTIFS($R18:$R190,N8,$V18:$V190,"&gt;"&amp;N8)+COUNTIFS($R18:$R190,N8,$W18:$W190,"&gt;"&amp;N8)+COUNTIFS($R18:$R190,N8,$X18:$X190,"&gt;"&amp;N8)</f>
        <v>0</v>
      </c>
      <c r="O15" s="92" t="n">
        <f aca="false">COUNTIFS($R18:$R190,O8,$T18:$T190,"&gt;"&amp;O8)+COUNTIFS($R18:$R190,O8,$U18:$U190,"&gt;"&amp;O8)+COUNTIFS($R18:$R190,O8,$V18:$V190,"&gt;"&amp;O8)+COUNTIFS($R18:$R190,O8,$W18:$W190,"&gt;"&amp;O8)+COUNTIFS($R18:$R190,O8,$X18:$X190,"&gt;"&amp;O8)</f>
        <v>0</v>
      </c>
      <c r="P15" s="92" t="n">
        <f aca="false">COUNTIFS($R18:$R190,P8,$T18:$T190,"&gt;"&amp;P8)+COUNTIFS($R18:$R190,P8,$U18:$U190,"&gt;"&amp;P8)+COUNTIFS($R18:$R190,P8,$V18:$V190,"&gt;"&amp;P8)+COUNTIFS($R18:$R190,P8,$W18:$W190,"&gt;"&amp;P8)+COUNTIFS($R18:$R190,P8,$X18:$X190,"&gt;"&amp;P8)</f>
        <v>0</v>
      </c>
      <c r="Q15" s="92" t="n">
        <f aca="false">COUNTIFS($R18:$R190,Q8,$T18:$T190,"&gt;"&amp;Q8)+COUNTIFS($R18:$R190,Q8,$U18:$U190,"&gt;"&amp;Q8)+COUNTIFS($R18:$R190,Q8,$V18:$V190,"&gt;"&amp;Q8)+COUNTIFS($R18:$R190,Q8,$W18:$W190,"&gt;"&amp;Q8)+COUNTIFS($R18:$R190,Q8,$X18:$X190,"&gt;"&amp;Q8)</f>
        <v>0</v>
      </c>
      <c r="R15" s="92" t="n">
        <f aca="false">COUNTIFS($R18:$R190,R8,$T18:$T190,"&gt;"&amp;R8)+COUNTIFS($R18:$R190,R8,$U18:$U190,"&gt;"&amp;R8)+COUNTIFS($R18:$R190,R8,$V18:$V190,"&gt;"&amp;R8)+COUNTIFS($R18:$R190,R8,$W18:$W190,"&gt;"&amp;R8)+COUNTIFS($R18:$R190,R8,$X18:$X190,"&gt;"&amp;R8)</f>
        <v>0</v>
      </c>
      <c r="S15" s="92" t="n">
        <f aca="false">COUNTIFS($R18:$R190,S8,$T18:$T190,"&gt;"&amp;S8)+COUNTIFS($R18:$R190,S8,$U18:$U190,"&gt;"&amp;S8)+COUNTIFS($R18:$R190,S8,$V18:$V190,"&gt;"&amp;S8)+COUNTIFS($R18:$R190,S8,$W18:$W190,"&gt;"&amp;S8)+COUNTIFS($R18:$R190,S8,$X18:$X190,"&gt;"&amp;S8)</f>
        <v>0</v>
      </c>
      <c r="T15" s="92" t="n">
        <f aca="false">COUNTIFS($R18:$R190,T8,$T18:$T190,"&gt;"&amp;T8)+COUNTIFS($R18:$R190,T8,$U18:$U190,"&gt;"&amp;T8)+COUNTIFS($R18:$R190,T8,$V18:$V190,"&gt;"&amp;T8)+COUNTIFS($R18:$R190,T8,$W18:$W190,"&gt;"&amp;T8)+COUNTIFS($R18:$R190,T8,$X18:$X190,"&gt;"&amp;T8)</f>
        <v>0</v>
      </c>
      <c r="U15" s="92" t="n">
        <f aca="false">COUNTIFS($R18:$R190,U8,$T18:$T190,"&gt;"&amp;U8)+COUNTIFS($R18:$R190,U8,$U18:$U190,"&gt;"&amp;U8)+COUNTIFS($R18:$R190,U8,$V18:$V190,"&gt;"&amp;U8)+COUNTIFS($R18:$R190,U8,$W18:$W190,"&gt;"&amp;U8)+COUNTIFS($R18:$R190,U8,$X18:$X190,"&gt;"&amp;U8)</f>
        <v>0</v>
      </c>
      <c r="V15" s="92" t="n">
        <f aca="false">COUNTIFS($R18:$R190,V8,$T18:$T190,"&gt;"&amp;V8)+COUNTIFS($R18:$R190,V8,$U18:$U190,"&gt;"&amp;V8)+COUNTIFS($R18:$R190,V8,$V18:$V190,"&gt;"&amp;V8)+COUNTIFS($R18:$R190,V8,$W18:$W190,"&gt;"&amp;V8)+COUNTIFS($R18:$R190,V8,$X18:$X190,"&gt;"&amp;V8)</f>
        <v>0</v>
      </c>
      <c r="W15" s="92" t="n">
        <f aca="false">COUNTIFS($R18:$R190,W8,$T18:$T190,"&gt;"&amp;W8)+COUNTIFS($R18:$R190,W8,$U18:$U190,"&gt;"&amp;W8)+COUNTIFS($R18:$R190,W8,$V18:$V190,"&gt;"&amp;W8)+COUNTIFS($R18:$R190,W8,$W18:$W190,"&gt;"&amp;W8)+COUNTIFS($R18:$R190,W8,$X18:$X190,"&gt;"&amp;W8)</f>
        <v>0</v>
      </c>
      <c r="X15" s="92" t="n">
        <f aca="false">COUNTIFS($R18:$R190,X8,$T18:$T190,"&gt;"&amp;X8)+COUNTIFS($R18:$R190,X8,$U18:$U190,"&gt;"&amp;X8)+COUNTIFS($R18:$R190,X8,$V18:$V190,"&gt;"&amp;X8)+COUNTIFS($R18:$R190,X8,$W18:$W190,"&gt;"&amp;X8)+COUNTIFS($R18:$R190,X8,$X18:$X190,"&gt;"&amp;X8)</f>
        <v>6</v>
      </c>
      <c r="Y15" s="92" t="n">
        <f aca="false">COUNTIFS($R18:$R190,Y8,$T18:$T190,"&gt;"&amp;Y8)+COUNTIFS($R18:$R190,Y8,$U18:$U190,"&gt;"&amp;Y8)+COUNTIFS($R18:$R190,Y8,$V18:$V190,"&gt;"&amp;Y8)+COUNTIFS($R18:$R190,Y8,$W18:$W190,"&gt;"&amp;Y8)+COUNTIFS($R18:$R190,Y8,$X18:$X190,"&gt;"&amp;Y8)</f>
        <v>0</v>
      </c>
      <c r="Z15" s="92" t="n">
        <f aca="false">COUNTIFS($R18:$R190,Z8,$T18:$T190,"&gt;"&amp;Z8)+COUNTIFS($R18:$R190,Z8,$U18:$U190,"&gt;"&amp;Z8)+COUNTIFS($R18:$R190,Z8,$V18:$V190,"&gt;"&amp;Z8)+COUNTIFS($R18:$R190,Z8,$W18:$W190,"&gt;"&amp;Z8)+COUNTIFS($R18:$R190,Z8,$X18:$X190,"&gt;"&amp;Z8)</f>
        <v>3</v>
      </c>
      <c r="AA15" s="83" t="n">
        <f aca="false">SUM(G15:Z15)</f>
        <v>9</v>
      </c>
      <c r="AB15" s="69"/>
      <c r="AC15" s="70"/>
      <c r="AD15" s="71"/>
      <c r="AE15" s="71"/>
      <c r="AF15" s="71"/>
      <c r="AG15" s="70"/>
      <c r="AH15" s="69"/>
      <c r="AI15" s="69"/>
      <c r="AJ15" s="69"/>
      <c r="AK15" s="69"/>
      <c r="AL15" s="69"/>
      <c r="AM15" s="69"/>
      <c r="AN15" s="69"/>
      <c r="AO15" s="72"/>
      <c r="AP15" s="69"/>
      <c r="AQ15" s="73"/>
      <c r="AR15" s="71"/>
      <c r="AS15" s="72"/>
    </row>
    <row r="16" s="74" customFormat="true" ht="12.75" hidden="false" customHeight="false" outlineLevel="0" collapsed="false">
      <c r="A16" s="69"/>
      <c r="B16" s="69"/>
      <c r="C16" s="84"/>
      <c r="D16" s="69"/>
      <c r="E16" s="96"/>
      <c r="F16" s="97"/>
      <c r="G16" s="98"/>
      <c r="H16" s="99"/>
      <c r="I16" s="100"/>
      <c r="J16" s="99"/>
      <c r="K16" s="99"/>
      <c r="L16" s="101"/>
      <c r="M16" s="99"/>
      <c r="N16" s="102"/>
      <c r="O16" s="99"/>
      <c r="P16" s="99"/>
      <c r="Q16" s="99"/>
      <c r="R16" s="99"/>
      <c r="S16" s="99"/>
      <c r="T16" s="99"/>
      <c r="U16" s="99"/>
      <c r="V16" s="99"/>
      <c r="W16" s="99"/>
      <c r="X16" s="99"/>
      <c r="Y16" s="99"/>
      <c r="Z16" s="99"/>
      <c r="AA16" s="71"/>
      <c r="AB16" s="69"/>
      <c r="AC16" s="70"/>
      <c r="AD16" s="71"/>
      <c r="AE16" s="71"/>
      <c r="AF16" s="71"/>
      <c r="AG16" s="70"/>
      <c r="AH16" s="69"/>
      <c r="AI16" s="69"/>
      <c r="AJ16" s="69"/>
      <c r="AK16" s="69"/>
      <c r="AL16" s="69"/>
      <c r="AM16" s="69"/>
      <c r="AN16" s="69"/>
      <c r="AO16" s="72"/>
      <c r="AP16" s="69"/>
      <c r="AQ16" s="73"/>
      <c r="AR16" s="71"/>
      <c r="AS16" s="72"/>
    </row>
    <row r="17" s="30" customFormat="true" ht="12.75" hidden="false" customHeight="false" outlineLevel="0" collapsed="false">
      <c r="A17" s="44"/>
      <c r="B17" s="69"/>
      <c r="C17" s="84"/>
      <c r="D17" s="69"/>
      <c r="E17" s="64"/>
      <c r="F17" s="69"/>
      <c r="G17" s="64"/>
      <c r="H17" s="69"/>
      <c r="I17" s="72"/>
      <c r="J17" s="69"/>
      <c r="K17" s="69"/>
      <c r="L17" s="73"/>
      <c r="M17" s="69"/>
      <c r="N17" s="103"/>
      <c r="O17" s="69"/>
      <c r="P17" s="69"/>
      <c r="Q17" s="69"/>
      <c r="R17" s="69"/>
      <c r="S17" s="69"/>
      <c r="T17" s="69"/>
      <c r="U17" s="69"/>
      <c r="V17" s="69"/>
      <c r="W17" s="69"/>
      <c r="X17" s="69"/>
      <c r="Y17" s="69"/>
      <c r="Z17" s="69"/>
      <c r="AA17" s="69"/>
      <c r="AB17" s="44"/>
      <c r="AC17" s="51"/>
      <c r="AD17" s="42"/>
      <c r="AE17" s="42"/>
      <c r="AF17" s="42"/>
      <c r="AG17" s="51"/>
      <c r="AH17" s="44"/>
      <c r="AI17" s="44"/>
      <c r="AJ17" s="44"/>
      <c r="AK17" s="44"/>
      <c r="AL17" s="44"/>
      <c r="AM17" s="44"/>
      <c r="AN17" s="44"/>
      <c r="AO17" s="43"/>
      <c r="AP17" s="44"/>
      <c r="AQ17" s="52"/>
      <c r="AR17" s="42"/>
      <c r="AS17" s="43"/>
    </row>
    <row r="18" s="30" customFormat="true" ht="12.75" hidden="false" customHeight="false" outlineLevel="0" collapsed="false">
      <c r="A18" s="62" t="s">
        <v>72</v>
      </c>
      <c r="B18" s="62" t="s">
        <v>4</v>
      </c>
      <c r="C18" s="104" t="s">
        <v>3</v>
      </c>
      <c r="D18" s="62" t="s">
        <v>73</v>
      </c>
      <c r="E18" s="62" t="s">
        <v>74</v>
      </c>
      <c r="F18" s="62" t="s">
        <v>75</v>
      </c>
      <c r="G18" s="105" t="s">
        <v>2</v>
      </c>
      <c r="H18" s="105" t="s">
        <v>0</v>
      </c>
      <c r="I18" s="105" t="s">
        <v>76</v>
      </c>
      <c r="J18" s="106" t="s">
        <v>77</v>
      </c>
      <c r="K18" s="105" t="s">
        <v>78</v>
      </c>
      <c r="L18" s="107" t="s">
        <v>79</v>
      </c>
      <c r="M18" s="105" t="s">
        <v>80</v>
      </c>
      <c r="N18" s="108" t="s">
        <v>81</v>
      </c>
      <c r="O18" s="62" t="s">
        <v>82</v>
      </c>
      <c r="P18" s="62" t="s">
        <v>83</v>
      </c>
      <c r="Q18" s="62" t="s">
        <v>84</v>
      </c>
      <c r="R18" s="105" t="s">
        <v>85</v>
      </c>
      <c r="S18" s="105" t="s">
        <v>86</v>
      </c>
      <c r="T18" s="105" t="s">
        <v>87</v>
      </c>
      <c r="U18" s="105" t="s">
        <v>88</v>
      </c>
      <c r="V18" s="105" t="s">
        <v>89</v>
      </c>
      <c r="W18" s="105" t="s">
        <v>90</v>
      </c>
      <c r="X18" s="105" t="s">
        <v>91</v>
      </c>
      <c r="Y18" s="62" t="s">
        <v>92</v>
      </c>
      <c r="Z18" s="62" t="s">
        <v>93</v>
      </c>
      <c r="AA18" s="62" t="s">
        <v>94</v>
      </c>
      <c r="AB18" s="62" t="s">
        <v>95</v>
      </c>
      <c r="AC18" s="109" t="s">
        <v>77</v>
      </c>
      <c r="AD18" s="62" t="s">
        <v>96</v>
      </c>
      <c r="AE18" s="62" t="s">
        <v>97</v>
      </c>
      <c r="AF18" s="62" t="s">
        <v>98</v>
      </c>
      <c r="AG18" s="109" t="s">
        <v>77</v>
      </c>
      <c r="AH18" s="62" t="s">
        <v>99</v>
      </c>
      <c r="AI18" s="62" t="s">
        <v>100</v>
      </c>
      <c r="AJ18" s="62" t="s">
        <v>101</v>
      </c>
      <c r="AK18" s="62" t="s">
        <v>102</v>
      </c>
      <c r="AL18" s="105" t="s">
        <v>103</v>
      </c>
      <c r="AM18" s="105" t="s">
        <v>86</v>
      </c>
      <c r="AN18" s="62" t="s">
        <v>104</v>
      </c>
      <c r="AO18" s="104" t="s">
        <v>105</v>
      </c>
      <c r="AP18" s="105" t="s">
        <v>106</v>
      </c>
      <c r="AQ18" s="67" t="s">
        <v>107</v>
      </c>
      <c r="AR18" s="105" t="s">
        <v>108</v>
      </c>
      <c r="AS18" s="43" t="s">
        <v>109</v>
      </c>
    </row>
    <row r="19" s="30" customFormat="true" ht="12.75" hidden="false" customHeight="false" outlineLevel="0" collapsed="false">
      <c r="A19" s="110" t="s">
        <v>110</v>
      </c>
      <c r="B19" s="110" t="s">
        <v>111</v>
      </c>
      <c r="C19" s="110" t="s">
        <v>61</v>
      </c>
      <c r="D19" s="111" t="s">
        <v>112</v>
      </c>
      <c r="E19" s="112" t="n">
        <v>90</v>
      </c>
      <c r="F19" s="110" t="s">
        <v>113</v>
      </c>
      <c r="G19" s="113" t="n">
        <v>43846</v>
      </c>
      <c r="H19" s="114" t="s">
        <v>114</v>
      </c>
      <c r="I19" s="115" t="s">
        <v>115</v>
      </c>
      <c r="J19" s="116"/>
      <c r="K19" s="42" t="s">
        <v>116</v>
      </c>
      <c r="L19" s="42" t="s">
        <v>116</v>
      </c>
      <c r="M19" s="117" t="s">
        <v>116</v>
      </c>
      <c r="N19" s="118" t="n">
        <v>43851</v>
      </c>
      <c r="O19" s="42" t="s">
        <v>116</v>
      </c>
      <c r="P19" s="118" t="n">
        <v>43860</v>
      </c>
      <c r="Q19" s="118" t="n">
        <v>43860</v>
      </c>
      <c r="R19" s="119" t="n">
        <f aca="false">G19</f>
        <v>43846</v>
      </c>
      <c r="S19" s="120" t="n">
        <f aca="false">IF(COUNT(T19:X19)&gt;0,MAX(T19:X19),G19)</f>
        <v>43850</v>
      </c>
      <c r="T19" s="118" t="n">
        <v>43850</v>
      </c>
      <c r="U19" s="118"/>
      <c r="V19" s="118"/>
      <c r="W19" s="118"/>
      <c r="X19" s="118"/>
      <c r="Y19" s="121" t="str">
        <f aca="false">IF(R19&lt;&gt;S19,"Y","N")</f>
        <v>Y</v>
      </c>
      <c r="Z19" s="121" t="n">
        <f aca="false">COUNTA(T19:X19)</f>
        <v>1</v>
      </c>
      <c r="AA19" s="122" t="s">
        <v>117</v>
      </c>
      <c r="AB19" s="44"/>
      <c r="AC19" s="51"/>
      <c r="AD19" s="44"/>
      <c r="AE19" s="44"/>
      <c r="AF19" s="44"/>
      <c r="AG19" s="123"/>
      <c r="AH19" s="44" t="s">
        <v>118</v>
      </c>
      <c r="AI19" s="44" t="s">
        <v>119</v>
      </c>
      <c r="AJ19" s="44" t="s">
        <v>120</v>
      </c>
      <c r="AK19" s="44" t="s">
        <v>121</v>
      </c>
      <c r="AL19" s="44"/>
      <c r="AM19" s="120" t="n">
        <v>43822</v>
      </c>
      <c r="AN19" s="114" t="s">
        <v>114</v>
      </c>
      <c r="AO19" s="124" t="s">
        <v>122</v>
      </c>
      <c r="AP19" s="124" t="s">
        <v>123</v>
      </c>
      <c r="AQ19" s="125"/>
      <c r="AR19" s="126" t="n">
        <v>0.6267</v>
      </c>
      <c r="AS19" s="127" t="s">
        <v>124</v>
      </c>
    </row>
    <row r="20" s="30" customFormat="true" ht="12.75" hidden="false" customHeight="false" outlineLevel="0" collapsed="false">
      <c r="A20" s="110" t="s">
        <v>110</v>
      </c>
      <c r="B20" s="111" t="s">
        <v>125</v>
      </c>
      <c r="C20" s="110" t="s">
        <v>126</v>
      </c>
      <c r="D20" s="111" t="s">
        <v>127</v>
      </c>
      <c r="E20" s="112" t="n">
        <v>30</v>
      </c>
      <c r="F20" s="110"/>
      <c r="G20" s="113" t="s">
        <v>6</v>
      </c>
      <c r="H20" s="114"/>
      <c r="I20" s="115"/>
      <c r="J20" s="116"/>
      <c r="K20" s="42"/>
      <c r="L20" s="42"/>
      <c r="M20" s="42"/>
      <c r="N20" s="118"/>
      <c r="O20" s="42"/>
      <c r="P20" s="118"/>
      <c r="Q20" s="118"/>
      <c r="R20" s="119" t="str">
        <f aca="false">G20</f>
        <v>NA</v>
      </c>
      <c r="S20" s="120" t="str">
        <f aca="false">IF(COUNT(T20:X20)&gt;0,MAX(T20:X20),G20)</f>
        <v>NA</v>
      </c>
      <c r="T20" s="118"/>
      <c r="U20" s="118"/>
      <c r="V20" s="118"/>
      <c r="W20" s="118"/>
      <c r="X20" s="118"/>
      <c r="Y20" s="121" t="str">
        <f aca="false">IF(R20&lt;&gt;S20,"Y","N")</f>
        <v>N</v>
      </c>
      <c r="Z20" s="121" t="n">
        <f aca="false">COUNTA(T20:X20)</f>
        <v>0</v>
      </c>
      <c r="AA20" s="122"/>
      <c r="AB20" s="44"/>
      <c r="AC20" s="51"/>
      <c r="AD20" s="42"/>
      <c r="AE20" s="42"/>
      <c r="AF20" s="44"/>
      <c r="AG20" s="123"/>
      <c r="AH20" s="128" t="s">
        <v>128</v>
      </c>
      <c r="AI20" s="128" t="s">
        <v>129</v>
      </c>
      <c r="AJ20" s="44" t="s">
        <v>120</v>
      </c>
      <c r="AK20" s="44" t="s">
        <v>121</v>
      </c>
      <c r="AL20" s="44"/>
      <c r="AM20" s="120" t="n">
        <v>43810</v>
      </c>
      <c r="AN20" s="114" t="s">
        <v>130</v>
      </c>
      <c r="AO20" s="124" t="s">
        <v>122</v>
      </c>
      <c r="AP20" s="124" t="s">
        <v>125</v>
      </c>
      <c r="AQ20" s="125"/>
      <c r="AR20" s="129"/>
      <c r="AS20" s="127" t="s">
        <v>131</v>
      </c>
    </row>
    <row r="21" s="30" customFormat="true" ht="12.75" hidden="false" customHeight="false" outlineLevel="0" collapsed="false">
      <c r="A21" s="130" t="s">
        <v>110</v>
      </c>
      <c r="B21" s="130" t="s">
        <v>125</v>
      </c>
      <c r="C21" s="130" t="s">
        <v>126</v>
      </c>
      <c r="D21" s="111" t="s">
        <v>127</v>
      </c>
      <c r="E21" s="112" t="n">
        <v>30</v>
      </c>
      <c r="F21" s="131"/>
      <c r="G21" s="113" t="s">
        <v>6</v>
      </c>
      <c r="H21" s="124"/>
      <c r="I21" s="132"/>
      <c r="J21" s="44"/>
      <c r="K21" s="42"/>
      <c r="L21" s="42"/>
      <c r="M21" s="42"/>
      <c r="N21" s="118"/>
      <c r="O21" s="42"/>
      <c r="P21" s="118"/>
      <c r="Q21" s="118"/>
      <c r="R21" s="119" t="str">
        <f aca="false">G21</f>
        <v>NA</v>
      </c>
      <c r="S21" s="120" t="str">
        <f aca="false">IF(COUNT(T21:X21)&gt;0,MAX(T21:X21),G21)</f>
        <v>NA</v>
      </c>
      <c r="T21" s="42"/>
      <c r="U21" s="128"/>
      <c r="V21" s="128"/>
      <c r="W21" s="128"/>
      <c r="X21" s="128"/>
      <c r="Y21" s="121" t="str">
        <f aca="false">IF(R21&lt;&gt;S21,"Y","N")</f>
        <v>N</v>
      </c>
      <c r="Z21" s="121" t="n">
        <f aca="false">COUNTA(T21:X21)</f>
        <v>0</v>
      </c>
      <c r="AA21" s="128"/>
      <c r="AB21" s="128"/>
      <c r="AC21" s="51"/>
      <c r="AD21" s="42"/>
      <c r="AE21" s="42"/>
      <c r="AF21" s="44"/>
      <c r="AG21" s="123"/>
      <c r="AH21" s="128" t="s">
        <v>128</v>
      </c>
      <c r="AI21" s="128" t="s">
        <v>129</v>
      </c>
      <c r="AJ21" s="128"/>
      <c r="AK21" s="128"/>
      <c r="AL21" s="128"/>
      <c r="AM21" s="120" t="n">
        <v>43825</v>
      </c>
      <c r="AN21" s="124" t="s">
        <v>130</v>
      </c>
      <c r="AO21" s="124" t="s">
        <v>122</v>
      </c>
      <c r="AP21" s="124" t="s">
        <v>10</v>
      </c>
      <c r="AQ21" s="125"/>
      <c r="AR21" s="133"/>
      <c r="AS21" s="127" t="s">
        <v>132</v>
      </c>
    </row>
    <row r="22" s="30" customFormat="true" ht="12.75" hidden="false" customHeight="false" outlineLevel="0" collapsed="false">
      <c r="A22" s="110" t="s">
        <v>110</v>
      </c>
      <c r="B22" s="110" t="s">
        <v>110</v>
      </c>
      <c r="C22" s="110" t="s">
        <v>101</v>
      </c>
      <c r="D22" s="111" t="s">
        <v>133</v>
      </c>
      <c r="E22" s="112" t="n">
        <v>30</v>
      </c>
      <c r="F22" s="110"/>
      <c r="G22" s="113" t="s">
        <v>6</v>
      </c>
      <c r="H22" s="114"/>
      <c r="I22" s="115"/>
      <c r="J22" s="116"/>
      <c r="K22" s="42"/>
      <c r="L22" s="42"/>
      <c r="M22" s="42"/>
      <c r="N22" s="42"/>
      <c r="O22" s="42"/>
      <c r="P22" s="42"/>
      <c r="Q22" s="42"/>
      <c r="R22" s="119" t="str">
        <f aca="false">G22</f>
        <v>NA</v>
      </c>
      <c r="S22" s="120" t="str">
        <f aca="false">IF(COUNT(T22:X22)&gt;0,MAX(T22:X22),G22)</f>
        <v>NA</v>
      </c>
      <c r="T22" s="118"/>
      <c r="U22" s="118"/>
      <c r="V22" s="118"/>
      <c r="W22" s="118"/>
      <c r="X22" s="118"/>
      <c r="Y22" s="121" t="str">
        <f aca="false">IF(R22&lt;&gt;S22,"Y","N")</f>
        <v>N</v>
      </c>
      <c r="Z22" s="121" t="n">
        <f aca="false">COUNTA(T22:X22)</f>
        <v>0</v>
      </c>
      <c r="AA22" s="44"/>
      <c r="AB22" s="44"/>
      <c r="AC22" s="51"/>
      <c r="AD22" s="44"/>
      <c r="AE22" s="44"/>
      <c r="AF22" s="44"/>
      <c r="AG22" s="123"/>
      <c r="AH22" s="44"/>
      <c r="AI22" s="44"/>
      <c r="AJ22" s="44" t="s">
        <v>120</v>
      </c>
      <c r="AK22" s="44"/>
      <c r="AL22" s="44"/>
      <c r="AM22" s="120" t="n">
        <v>43822</v>
      </c>
      <c r="AN22" s="114" t="s">
        <v>130</v>
      </c>
      <c r="AO22" s="124" t="s">
        <v>122</v>
      </c>
      <c r="AP22" s="124" t="s">
        <v>110</v>
      </c>
      <c r="AQ22" s="125"/>
      <c r="AR22" s="124"/>
      <c r="AS22" s="115"/>
    </row>
    <row r="23" s="30" customFormat="true" ht="12.75" hidden="false" customHeight="false" outlineLevel="0" collapsed="false">
      <c r="A23" s="110" t="s">
        <v>110</v>
      </c>
      <c r="B23" s="110" t="s">
        <v>134</v>
      </c>
      <c r="C23" s="110" t="s">
        <v>62</v>
      </c>
      <c r="D23" s="111" t="s">
        <v>135</v>
      </c>
      <c r="E23" s="112" t="n">
        <v>60</v>
      </c>
      <c r="F23" s="110"/>
      <c r="G23" s="113" t="n">
        <v>43843</v>
      </c>
      <c r="H23" s="114" t="s">
        <v>136</v>
      </c>
      <c r="I23" s="115"/>
      <c r="J23" s="116"/>
      <c r="K23" s="42" t="s">
        <v>116</v>
      </c>
      <c r="L23" s="42" t="s">
        <v>116</v>
      </c>
      <c r="M23" s="42" t="s">
        <v>116</v>
      </c>
      <c r="N23" s="118" t="n">
        <v>43863</v>
      </c>
      <c r="O23" s="42"/>
      <c r="P23" s="118" t="n">
        <v>43865</v>
      </c>
      <c r="Q23" s="118" t="n">
        <v>43865</v>
      </c>
      <c r="R23" s="119" t="n">
        <f aca="false">G23</f>
        <v>43843</v>
      </c>
      <c r="S23" s="120" t="n">
        <f aca="false">IF(COUNT(T23:X23)&gt;0,MAX(T23:X23),G23)</f>
        <v>43851</v>
      </c>
      <c r="T23" s="118" t="n">
        <v>43844</v>
      </c>
      <c r="U23" s="118" t="n">
        <v>43847</v>
      </c>
      <c r="V23" s="118" t="n">
        <v>43850</v>
      </c>
      <c r="W23" s="118" t="n">
        <v>43851</v>
      </c>
      <c r="X23" s="118"/>
      <c r="Y23" s="121" t="str">
        <f aca="false">IF(R23&lt;&gt;S23,"Y","N")</f>
        <v>Y</v>
      </c>
      <c r="Z23" s="121" t="n">
        <f aca="false">COUNTA(T23:X23)</f>
        <v>4</v>
      </c>
      <c r="AA23" s="44" t="s">
        <v>137</v>
      </c>
      <c r="AB23" s="44"/>
      <c r="AC23" s="51"/>
      <c r="AD23" s="44"/>
      <c r="AE23" s="44"/>
      <c r="AF23" s="44"/>
      <c r="AG23" s="123"/>
      <c r="AH23" s="134" t="s">
        <v>138</v>
      </c>
      <c r="AI23" s="44" t="s">
        <v>119</v>
      </c>
      <c r="AJ23" s="44" t="s">
        <v>120</v>
      </c>
      <c r="AK23" s="44" t="s">
        <v>121</v>
      </c>
      <c r="AL23" s="44"/>
      <c r="AM23" s="120" t="n">
        <v>43818</v>
      </c>
      <c r="AN23" s="114" t="s">
        <v>136</v>
      </c>
      <c r="AO23" s="124" t="s">
        <v>122</v>
      </c>
      <c r="AP23" s="124" t="s">
        <v>134</v>
      </c>
      <c r="AQ23" s="125" t="s">
        <v>139</v>
      </c>
      <c r="AR23" s="126" t="n">
        <v>0.6</v>
      </c>
      <c r="AS23" s="127" t="s">
        <v>124</v>
      </c>
    </row>
    <row r="24" s="30" customFormat="true" ht="25.5" hidden="false" customHeight="false" outlineLevel="0" collapsed="false">
      <c r="A24" s="110" t="s">
        <v>110</v>
      </c>
      <c r="B24" s="110" t="s">
        <v>140</v>
      </c>
      <c r="C24" s="110" t="s">
        <v>62</v>
      </c>
      <c r="D24" s="111" t="s">
        <v>141</v>
      </c>
      <c r="E24" s="112" t="n">
        <v>60</v>
      </c>
      <c r="F24" s="110"/>
      <c r="G24" s="113" t="n">
        <v>43859</v>
      </c>
      <c r="H24" s="114" t="s">
        <v>136</v>
      </c>
      <c r="I24" s="115" t="s">
        <v>130</v>
      </c>
      <c r="J24" s="116"/>
      <c r="K24" s="42" t="s">
        <v>116</v>
      </c>
      <c r="L24" s="42" t="s">
        <v>116</v>
      </c>
      <c r="M24" s="42" t="s">
        <v>116</v>
      </c>
      <c r="N24" s="118" t="n">
        <v>43863</v>
      </c>
      <c r="O24" s="42"/>
      <c r="P24" s="118" t="n">
        <v>43865</v>
      </c>
      <c r="Q24" s="118" t="n">
        <v>43865</v>
      </c>
      <c r="R24" s="119" t="n">
        <v>43859</v>
      </c>
      <c r="S24" s="120" t="n">
        <v>43859</v>
      </c>
      <c r="T24" s="118"/>
      <c r="U24" s="118"/>
      <c r="V24" s="118"/>
      <c r="W24" s="118"/>
      <c r="X24" s="118"/>
      <c r="Y24" s="121" t="str">
        <f aca="false">IF(R24&lt;&gt;S24,"Y","N")</f>
        <v>N</v>
      </c>
      <c r="Z24" s="121" t="n">
        <f aca="false">COUNTA(T24:X24)</f>
        <v>0</v>
      </c>
      <c r="AA24" s="122"/>
      <c r="AB24" s="44"/>
      <c r="AC24" s="51"/>
      <c r="AD24" s="44"/>
      <c r="AE24" s="44"/>
      <c r="AF24" s="44"/>
      <c r="AG24" s="123"/>
      <c r="AH24" s="44" t="s">
        <v>118</v>
      </c>
      <c r="AI24" s="44" t="s">
        <v>119</v>
      </c>
      <c r="AJ24" s="44" t="s">
        <v>120</v>
      </c>
      <c r="AK24" s="44" t="s">
        <v>121</v>
      </c>
      <c r="AL24" s="44"/>
      <c r="AM24" s="120" t="n">
        <v>43819</v>
      </c>
      <c r="AN24" s="114" t="s">
        <v>136</v>
      </c>
      <c r="AO24" s="124" t="s">
        <v>122</v>
      </c>
      <c r="AP24" s="124" t="s">
        <v>142</v>
      </c>
      <c r="AQ24" s="125" t="s">
        <v>143</v>
      </c>
      <c r="AR24" s="126" t="n">
        <v>0.6</v>
      </c>
      <c r="AS24" s="127" t="s">
        <v>124</v>
      </c>
    </row>
    <row r="25" s="30" customFormat="true" ht="9.75" hidden="false" customHeight="true" outlineLevel="0" collapsed="false">
      <c r="A25" s="110" t="s">
        <v>110</v>
      </c>
      <c r="B25" s="110" t="s">
        <v>144</v>
      </c>
      <c r="C25" s="110" t="s">
        <v>126</v>
      </c>
      <c r="D25" s="111" t="s">
        <v>145</v>
      </c>
      <c r="E25" s="112" t="n">
        <v>60</v>
      </c>
      <c r="F25" s="110"/>
      <c r="G25" s="113" t="s">
        <v>6</v>
      </c>
      <c r="H25" s="114"/>
      <c r="I25" s="115"/>
      <c r="J25" s="116"/>
      <c r="K25" s="42"/>
      <c r="L25" s="42"/>
      <c r="M25" s="42"/>
      <c r="N25" s="118"/>
      <c r="O25" s="42"/>
      <c r="P25" s="118"/>
      <c r="Q25" s="118"/>
      <c r="R25" s="119" t="str">
        <f aca="false">G25</f>
        <v>NA</v>
      </c>
      <c r="S25" s="120" t="str">
        <f aca="false">IF(COUNT(T25:X25)&gt;0,MAX(T25:X25),G25)</f>
        <v>NA</v>
      </c>
      <c r="T25" s="118"/>
      <c r="U25" s="118"/>
      <c r="V25" s="118"/>
      <c r="W25" s="118"/>
      <c r="X25" s="118"/>
      <c r="Y25" s="121" t="str">
        <f aca="false">IF(R25&lt;&gt;S25,"Y","N")</f>
        <v>N</v>
      </c>
      <c r="Z25" s="121" t="n">
        <f aca="false">COUNTA(T25:X25)</f>
        <v>0</v>
      </c>
      <c r="AA25" s="44"/>
      <c r="AB25" s="44"/>
      <c r="AC25" s="51"/>
      <c r="AD25" s="42"/>
      <c r="AE25" s="42"/>
      <c r="AF25" s="44"/>
      <c r="AG25" s="123"/>
      <c r="AH25" s="44" t="s">
        <v>146</v>
      </c>
      <c r="AI25" s="128" t="s">
        <v>147</v>
      </c>
      <c r="AJ25" s="44"/>
      <c r="AK25" s="44"/>
      <c r="AL25" s="44"/>
      <c r="AM25" s="120" t="n">
        <v>43808</v>
      </c>
      <c r="AN25" s="114" t="s">
        <v>148</v>
      </c>
      <c r="AO25" s="124" t="s">
        <v>122</v>
      </c>
      <c r="AP25" s="124" t="s">
        <v>144</v>
      </c>
      <c r="AQ25" s="125"/>
      <c r="AR25" s="133"/>
      <c r="AS25" s="127" t="s">
        <v>149</v>
      </c>
    </row>
    <row r="26" s="30" customFormat="true" ht="25.5" hidden="false" customHeight="false" outlineLevel="0" collapsed="false">
      <c r="A26" s="110" t="s">
        <v>110</v>
      </c>
      <c r="B26" s="110" t="s">
        <v>150</v>
      </c>
      <c r="C26" s="110" t="s">
        <v>126</v>
      </c>
      <c r="D26" s="111" t="s">
        <v>151</v>
      </c>
      <c r="E26" s="112" t="n">
        <v>30</v>
      </c>
      <c r="F26" s="110"/>
      <c r="G26" s="113" t="s">
        <v>6</v>
      </c>
      <c r="H26" s="114"/>
      <c r="I26" s="115"/>
      <c r="J26" s="116"/>
      <c r="K26" s="42"/>
      <c r="L26" s="42"/>
      <c r="M26" s="42"/>
      <c r="N26" s="118"/>
      <c r="O26" s="42"/>
      <c r="P26" s="118"/>
      <c r="Q26" s="118"/>
      <c r="R26" s="119" t="str">
        <f aca="false">G26</f>
        <v>NA</v>
      </c>
      <c r="S26" s="120" t="str">
        <f aca="false">IF(COUNT(T26:X26)&gt;0,MAX(T26:X26),G26)</f>
        <v>NA</v>
      </c>
      <c r="T26" s="118"/>
      <c r="U26" s="118"/>
      <c r="V26" s="118"/>
      <c r="W26" s="118"/>
      <c r="X26" s="118"/>
      <c r="Y26" s="121" t="str">
        <f aca="false">IF(R26&lt;&gt;S26,"Y","N")</f>
        <v>N</v>
      </c>
      <c r="Z26" s="121" t="n">
        <f aca="false">COUNTA(T26:X26)</f>
        <v>0</v>
      </c>
      <c r="AA26" s="24"/>
      <c r="AB26" s="44"/>
      <c r="AC26" s="51"/>
      <c r="AD26" s="42"/>
      <c r="AE26" s="42"/>
      <c r="AF26" s="44"/>
      <c r="AG26" s="123"/>
      <c r="AH26" s="44" t="s">
        <v>152</v>
      </c>
      <c r="AI26" s="44" t="s">
        <v>153</v>
      </c>
      <c r="AJ26" s="44"/>
      <c r="AK26" s="44"/>
      <c r="AL26" s="44"/>
      <c r="AM26" s="120" t="n">
        <v>43809</v>
      </c>
      <c r="AN26" s="114" t="s">
        <v>148</v>
      </c>
      <c r="AO26" s="124" t="s">
        <v>122</v>
      </c>
      <c r="AP26" s="124" t="s">
        <v>150</v>
      </c>
      <c r="AQ26" s="135"/>
      <c r="AR26" s="133"/>
      <c r="AS26" s="127" t="s">
        <v>154</v>
      </c>
    </row>
    <row r="27" s="30" customFormat="true" ht="12.75" hidden="false" customHeight="false" outlineLevel="0" collapsed="false">
      <c r="A27" s="110" t="s">
        <v>110</v>
      </c>
      <c r="B27" s="110" t="s">
        <v>30</v>
      </c>
      <c r="C27" s="110" t="s">
        <v>126</v>
      </c>
      <c r="D27" s="111" t="s">
        <v>155</v>
      </c>
      <c r="E27" s="112" t="n">
        <v>60</v>
      </c>
      <c r="F27" s="110"/>
      <c r="G27" s="113" t="s">
        <v>6</v>
      </c>
      <c r="H27" s="114" t="s">
        <v>130</v>
      </c>
      <c r="I27" s="115"/>
      <c r="J27" s="116"/>
      <c r="K27" s="42"/>
      <c r="L27" s="136"/>
      <c r="M27" s="42"/>
      <c r="N27" s="137"/>
      <c r="O27" s="42"/>
      <c r="P27" s="118"/>
      <c r="Q27" s="118"/>
      <c r="R27" s="119" t="str">
        <f aca="false">G27</f>
        <v>NA</v>
      </c>
      <c r="S27" s="120" t="str">
        <f aca="false">IF(COUNT(T27:X27)&gt;0,MAX(T27:X27),G27)</f>
        <v>NA</v>
      </c>
      <c r="T27" s="118"/>
      <c r="U27" s="118"/>
      <c r="V27" s="118"/>
      <c r="W27" s="118"/>
      <c r="X27" s="118"/>
      <c r="Y27" s="121" t="str">
        <f aca="false">IF(R27&lt;&gt;S27,"Y","N")</f>
        <v>N</v>
      </c>
      <c r="Z27" s="121" t="n">
        <f aca="false">COUNTA(T27:X27)</f>
        <v>0</v>
      </c>
      <c r="AA27" s="44"/>
      <c r="AB27" s="44"/>
      <c r="AC27" s="51"/>
      <c r="AD27" s="42"/>
      <c r="AE27" s="42"/>
      <c r="AF27" s="44"/>
      <c r="AG27" s="123"/>
      <c r="AH27" s="44" t="s">
        <v>156</v>
      </c>
      <c r="AI27" s="44" t="s">
        <v>157</v>
      </c>
      <c r="AJ27" s="44" t="s">
        <v>120</v>
      </c>
      <c r="AK27" s="44" t="s">
        <v>121</v>
      </c>
      <c r="AL27" s="44"/>
      <c r="AM27" s="120" t="n">
        <v>43818</v>
      </c>
      <c r="AN27" s="114" t="s">
        <v>130</v>
      </c>
      <c r="AO27" s="124" t="s">
        <v>122</v>
      </c>
      <c r="AP27" s="124" t="s">
        <v>30</v>
      </c>
      <c r="AQ27" s="125"/>
      <c r="AR27" s="133"/>
      <c r="AS27" s="127" t="s">
        <v>158</v>
      </c>
    </row>
    <row r="28" s="30" customFormat="true" ht="12.75" hidden="false" customHeight="false" outlineLevel="0" collapsed="false">
      <c r="A28" s="130" t="s">
        <v>110</v>
      </c>
      <c r="B28" s="130" t="s">
        <v>9</v>
      </c>
      <c r="C28" s="110" t="s">
        <v>126</v>
      </c>
      <c r="D28" s="111" t="s">
        <v>159</v>
      </c>
      <c r="E28" s="112" t="n">
        <v>60</v>
      </c>
      <c r="F28" s="131"/>
      <c r="G28" s="113" t="n">
        <v>43837</v>
      </c>
      <c r="H28" s="114" t="s">
        <v>130</v>
      </c>
      <c r="I28" s="115"/>
      <c r="J28" s="44"/>
      <c r="K28" s="42" t="s">
        <v>116</v>
      </c>
      <c r="L28" s="136" t="s">
        <v>116</v>
      </c>
      <c r="M28" s="42" t="s">
        <v>116</v>
      </c>
      <c r="N28" s="137" t="n">
        <v>43863</v>
      </c>
      <c r="O28" s="42"/>
      <c r="P28" s="118" t="n">
        <v>43864</v>
      </c>
      <c r="Q28" s="118" t="n">
        <v>43864</v>
      </c>
      <c r="R28" s="119" t="n">
        <f aca="false">G28</f>
        <v>43837</v>
      </c>
      <c r="S28" s="120" t="n">
        <f aca="false">IF(COUNT(T28:X28)&gt;0,MAX(T28:X28),G28)</f>
        <v>43843</v>
      </c>
      <c r="T28" s="138" t="n">
        <v>43843</v>
      </c>
      <c r="U28" s="128"/>
      <c r="V28" s="128"/>
      <c r="W28" s="128"/>
      <c r="X28" s="128"/>
      <c r="Y28" s="121" t="str">
        <f aca="false">IF(R28&lt;&gt;S28,"Y","N")</f>
        <v>Y</v>
      </c>
      <c r="Z28" s="121" t="n">
        <f aca="false">COUNTA(T28:X28)</f>
        <v>1</v>
      </c>
      <c r="AA28" s="44" t="s">
        <v>160</v>
      </c>
      <c r="AB28" s="128"/>
      <c r="AC28" s="51"/>
      <c r="AD28" s="42" t="s">
        <v>116</v>
      </c>
      <c r="AE28" s="42" t="s">
        <v>116</v>
      </c>
      <c r="AF28" s="44"/>
      <c r="AG28" s="123"/>
      <c r="AH28" s="128" t="s">
        <v>161</v>
      </c>
      <c r="AI28" s="128" t="s">
        <v>147</v>
      </c>
      <c r="AJ28" s="128"/>
      <c r="AK28" s="128"/>
      <c r="AL28" s="128"/>
      <c r="AM28" s="120" t="n">
        <v>43812</v>
      </c>
      <c r="AN28" s="114" t="s">
        <v>130</v>
      </c>
      <c r="AO28" s="124" t="s">
        <v>122</v>
      </c>
      <c r="AP28" s="124" t="s">
        <v>9</v>
      </c>
      <c r="AQ28" s="125"/>
      <c r="AR28" s="126" t="n">
        <v>0.6</v>
      </c>
      <c r="AS28" s="127" t="s">
        <v>162</v>
      </c>
    </row>
    <row r="29" s="30" customFormat="true" ht="15" hidden="false" customHeight="false" outlineLevel="0" collapsed="false">
      <c r="A29" s="130" t="s">
        <v>110</v>
      </c>
      <c r="B29" s="124" t="s">
        <v>9</v>
      </c>
      <c r="C29" s="110" t="s">
        <v>126</v>
      </c>
      <c r="D29" s="111" t="s">
        <v>159</v>
      </c>
      <c r="E29" s="112" t="n">
        <v>60</v>
      </c>
      <c r="F29" s="131"/>
      <c r="G29" s="113" t="n">
        <v>43857</v>
      </c>
      <c r="H29" s="114" t="s">
        <v>130</v>
      </c>
      <c r="I29" s="115"/>
      <c r="J29" s="44"/>
      <c r="K29" s="42" t="s">
        <v>116</v>
      </c>
      <c r="L29" s="136" t="s">
        <v>116</v>
      </c>
      <c r="M29" s="42" t="s">
        <v>116</v>
      </c>
      <c r="N29" s="137" t="n">
        <v>43863</v>
      </c>
      <c r="O29" s="42"/>
      <c r="P29" s="118" t="n">
        <v>43864</v>
      </c>
      <c r="Q29" s="118" t="n">
        <v>43864</v>
      </c>
      <c r="R29" s="120" t="n">
        <f aca="false">IF(COUNT(S29:W29)&gt;0,MAX(S29:W29),F29)</f>
        <v>43860</v>
      </c>
      <c r="S29" s="120" t="n">
        <f aca="false">IF(COUNT(T29:X29)&gt;0,MAX(T29:X29),G29)</f>
        <v>43860</v>
      </c>
      <c r="T29" s="138" t="n">
        <v>43858</v>
      </c>
      <c r="U29" s="138" t="n">
        <v>43860</v>
      </c>
      <c r="V29" s="128"/>
      <c r="W29" s="128"/>
      <c r="X29" s="128"/>
      <c r="Y29" s="121"/>
      <c r="Z29" s="121"/>
      <c r="AA29" s="44" t="s">
        <v>163</v>
      </c>
      <c r="AB29" s="128"/>
      <c r="AC29" s="51"/>
      <c r="AD29" s="42"/>
      <c r="AE29" s="42"/>
      <c r="AF29" s="44"/>
      <c r="AG29" s="123"/>
      <c r="AH29" s="128"/>
      <c r="AI29" s="128"/>
      <c r="AJ29" s="128"/>
      <c r="AK29" s="128"/>
      <c r="AL29" s="128"/>
      <c r="AM29" s="120"/>
      <c r="AN29" s="114"/>
      <c r="AO29" s="124"/>
      <c r="AP29" s="124"/>
      <c r="AQ29" s="135"/>
      <c r="AR29" s="126" t="n">
        <v>0.6</v>
      </c>
      <c r="AS29" s="139" t="s">
        <v>162</v>
      </c>
    </row>
    <row r="30" s="30" customFormat="true" ht="38.25" hidden="false" customHeight="true" outlineLevel="0" collapsed="false">
      <c r="A30" s="110" t="s">
        <v>110</v>
      </c>
      <c r="B30" s="110" t="s">
        <v>164</v>
      </c>
      <c r="C30" s="110" t="s">
        <v>126</v>
      </c>
      <c r="D30" s="111" t="s">
        <v>165</v>
      </c>
      <c r="E30" s="112" t="n">
        <v>60</v>
      </c>
      <c r="F30" s="110"/>
      <c r="G30" s="113" t="s">
        <v>6</v>
      </c>
      <c r="H30" s="114" t="s">
        <v>130</v>
      </c>
      <c r="I30" s="115"/>
      <c r="J30" s="116"/>
      <c r="K30" s="42"/>
      <c r="L30" s="136"/>
      <c r="M30" s="42"/>
      <c r="N30" s="137"/>
      <c r="O30" s="42"/>
      <c r="P30" s="118"/>
      <c r="Q30" s="118"/>
      <c r="R30" s="119" t="str">
        <f aca="false">G30</f>
        <v>NA</v>
      </c>
      <c r="S30" s="120" t="str">
        <f aca="false">IF(COUNT(T30:X30)&gt;0,MAX(T30:X30),G30)</f>
        <v>NA</v>
      </c>
      <c r="T30" s="118"/>
      <c r="U30" s="118"/>
      <c r="V30" s="118"/>
      <c r="W30" s="118"/>
      <c r="X30" s="118"/>
      <c r="Y30" s="121" t="str">
        <f aca="false">IF(R30&lt;&gt;S30,"Y","N")</f>
        <v>N</v>
      </c>
      <c r="Z30" s="121" t="n">
        <f aca="false">COUNTA(T30:X30)</f>
        <v>0</v>
      </c>
      <c r="AA30" s="44"/>
      <c r="AB30" s="44"/>
      <c r="AC30" s="51"/>
      <c r="AD30" s="42"/>
      <c r="AE30" s="42"/>
      <c r="AF30" s="44"/>
      <c r="AG30" s="123"/>
      <c r="AH30" s="44" t="s">
        <v>118</v>
      </c>
      <c r="AI30" s="44" t="s">
        <v>119</v>
      </c>
      <c r="AJ30" s="44" t="s">
        <v>120</v>
      </c>
      <c r="AK30" s="44" t="s">
        <v>121</v>
      </c>
      <c r="AL30" s="44"/>
      <c r="AM30" s="120" t="n">
        <v>43809</v>
      </c>
      <c r="AN30" s="114" t="s">
        <v>130</v>
      </c>
      <c r="AO30" s="124" t="s">
        <v>122</v>
      </c>
      <c r="AP30" s="124" t="s">
        <v>142</v>
      </c>
      <c r="AQ30" s="135"/>
      <c r="AR30" s="133"/>
      <c r="AS30" s="127" t="s">
        <v>124</v>
      </c>
    </row>
    <row r="31" s="30" customFormat="true" ht="10.5" hidden="false" customHeight="true" outlineLevel="0" collapsed="false">
      <c r="A31" s="110" t="s">
        <v>110</v>
      </c>
      <c r="B31" s="110" t="s">
        <v>140</v>
      </c>
      <c r="C31" s="110" t="s">
        <v>126</v>
      </c>
      <c r="D31" s="111" t="s">
        <v>166</v>
      </c>
      <c r="E31" s="112" t="n">
        <v>60</v>
      </c>
      <c r="F31" s="110"/>
      <c r="G31" s="113" t="s">
        <v>6</v>
      </c>
      <c r="H31" s="114" t="s">
        <v>130</v>
      </c>
      <c r="I31" s="115"/>
      <c r="J31" s="116"/>
      <c r="K31" s="42"/>
      <c r="L31" s="136"/>
      <c r="M31" s="42"/>
      <c r="N31" s="137"/>
      <c r="O31" s="42"/>
      <c r="P31" s="118"/>
      <c r="Q31" s="118"/>
      <c r="R31" s="119" t="str">
        <f aca="false">G31</f>
        <v>NA</v>
      </c>
      <c r="S31" s="120" t="str">
        <f aca="false">IF(COUNT(T31:X31)&gt;0,MAX(T31:X31),G31)</f>
        <v>NA</v>
      </c>
      <c r="T31" s="118"/>
      <c r="U31" s="118"/>
      <c r="V31" s="118"/>
      <c r="W31" s="118"/>
      <c r="X31" s="118"/>
      <c r="Y31" s="121" t="str">
        <f aca="false">IF(R31&lt;&gt;S31,"Y","N")</f>
        <v>N</v>
      </c>
      <c r="Z31" s="121" t="n">
        <f aca="false">COUNTA(T31:X31)</f>
        <v>0</v>
      </c>
      <c r="AA31" s="44"/>
      <c r="AB31" s="44"/>
      <c r="AC31" s="51"/>
      <c r="AD31" s="42"/>
      <c r="AE31" s="42"/>
      <c r="AF31" s="44"/>
      <c r="AG31" s="123"/>
      <c r="AH31" s="44" t="s">
        <v>118</v>
      </c>
      <c r="AI31" s="44" t="s">
        <v>119</v>
      </c>
      <c r="AJ31" s="44" t="s">
        <v>120</v>
      </c>
      <c r="AK31" s="44" t="s">
        <v>121</v>
      </c>
      <c r="AL31" s="44"/>
      <c r="AM31" s="120" t="n">
        <v>43809</v>
      </c>
      <c r="AN31" s="114" t="s">
        <v>130</v>
      </c>
      <c r="AO31" s="124" t="s">
        <v>122</v>
      </c>
      <c r="AP31" s="124" t="s">
        <v>142</v>
      </c>
      <c r="AQ31" s="125"/>
      <c r="AR31" s="133"/>
      <c r="AS31" s="127" t="s">
        <v>124</v>
      </c>
    </row>
    <row r="32" s="30" customFormat="true" ht="12.75" hidden="false" customHeight="false" outlineLevel="0" collapsed="false">
      <c r="A32" s="110" t="s">
        <v>110</v>
      </c>
      <c r="B32" s="110" t="s">
        <v>167</v>
      </c>
      <c r="C32" s="110" t="s">
        <v>126</v>
      </c>
      <c r="D32" s="111" t="s">
        <v>168</v>
      </c>
      <c r="E32" s="112" t="n">
        <v>60</v>
      </c>
      <c r="F32" s="110"/>
      <c r="G32" s="113" t="s">
        <v>6</v>
      </c>
      <c r="H32" s="114" t="s">
        <v>130</v>
      </c>
      <c r="I32" s="115"/>
      <c r="J32" s="116"/>
      <c r="K32" s="42"/>
      <c r="L32" s="136"/>
      <c r="M32" s="42"/>
      <c r="N32" s="137"/>
      <c r="O32" s="44"/>
      <c r="P32" s="118"/>
      <c r="Q32" s="118"/>
      <c r="R32" s="119" t="str">
        <f aca="false">G32</f>
        <v>NA</v>
      </c>
      <c r="S32" s="120" t="str">
        <f aca="false">IF(COUNT(T32:X32)&gt;0,MAX(T32:X32),G32)</f>
        <v>NA</v>
      </c>
      <c r="T32" s="118"/>
      <c r="U32" s="118"/>
      <c r="V32" s="118"/>
      <c r="W32" s="118"/>
      <c r="X32" s="118"/>
      <c r="Y32" s="121" t="str">
        <f aca="false">IF(R32&lt;&gt;S32,"Y","N")</f>
        <v>N</v>
      </c>
      <c r="Z32" s="121" t="n">
        <f aca="false">COUNTA(T32:X32)</f>
        <v>0</v>
      </c>
      <c r="AA32" s="44"/>
      <c r="AB32" s="44"/>
      <c r="AC32" s="51"/>
      <c r="AD32" s="42"/>
      <c r="AE32" s="42"/>
      <c r="AF32" s="44"/>
      <c r="AG32" s="123"/>
      <c r="AH32" s="44" t="s">
        <v>169</v>
      </c>
      <c r="AI32" s="44" t="s">
        <v>170</v>
      </c>
      <c r="AJ32" s="44" t="s">
        <v>120</v>
      </c>
      <c r="AK32" s="44" t="s">
        <v>121</v>
      </c>
      <c r="AL32" s="44"/>
      <c r="AM32" s="120" t="n">
        <v>43823</v>
      </c>
      <c r="AN32" s="114" t="s">
        <v>130</v>
      </c>
      <c r="AO32" s="124" t="s">
        <v>122</v>
      </c>
      <c r="AP32" s="124" t="s">
        <v>171</v>
      </c>
      <c r="AQ32" s="125" t="s">
        <v>172</v>
      </c>
      <c r="AR32" s="129"/>
      <c r="AS32" s="127" t="s">
        <v>173</v>
      </c>
    </row>
    <row r="33" s="30" customFormat="true" ht="51" hidden="false" customHeight="false" outlineLevel="0" collapsed="false">
      <c r="A33" s="140" t="s">
        <v>110</v>
      </c>
      <c r="B33" s="140" t="s">
        <v>171</v>
      </c>
      <c r="C33" s="140" t="s">
        <v>61</v>
      </c>
      <c r="D33" s="141" t="s">
        <v>174</v>
      </c>
      <c r="E33" s="142" t="n">
        <v>60</v>
      </c>
      <c r="F33" s="143" t="s">
        <v>175</v>
      </c>
      <c r="G33" s="113" t="n">
        <v>43852</v>
      </c>
      <c r="H33" s="114" t="s">
        <v>176</v>
      </c>
      <c r="I33" s="114" t="s">
        <v>177</v>
      </c>
      <c r="J33" s="116"/>
      <c r="K33" s="42" t="s">
        <v>116</v>
      </c>
      <c r="L33" s="42" t="s">
        <v>116</v>
      </c>
      <c r="M33" s="144" t="s">
        <v>116</v>
      </c>
      <c r="N33" s="118" t="n">
        <v>43860</v>
      </c>
      <c r="O33" s="42"/>
      <c r="P33" s="118" t="n">
        <v>43867</v>
      </c>
      <c r="Q33" s="118" t="n">
        <v>43867</v>
      </c>
      <c r="R33" s="119" t="n">
        <f aca="false">G33</f>
        <v>43852</v>
      </c>
      <c r="S33" s="120" t="n">
        <f aca="false">IF(COUNT(T33:X33)&gt;0,MAX(T33:X33),G33)</f>
        <v>43859</v>
      </c>
      <c r="T33" s="118" t="n">
        <v>43859</v>
      </c>
      <c r="U33" s="118"/>
      <c r="V33" s="118"/>
      <c r="W33" s="118"/>
      <c r="X33" s="118"/>
      <c r="Y33" s="121" t="str">
        <f aca="false">IF(R33&lt;&gt;S33,"Y","N")</f>
        <v>Y</v>
      </c>
      <c r="Z33" s="121" t="n">
        <f aca="false">COUNTA(T33:X33)</f>
        <v>1</v>
      </c>
      <c r="AA33" s="44" t="s">
        <v>178</v>
      </c>
      <c r="AB33" s="44"/>
      <c r="AC33" s="51"/>
      <c r="AD33" s="44"/>
      <c r="AE33" s="44"/>
      <c r="AF33" s="44"/>
      <c r="AG33" s="123"/>
      <c r="AH33" s="44" t="s">
        <v>169</v>
      </c>
      <c r="AI33" s="44" t="s">
        <v>170</v>
      </c>
      <c r="AJ33" s="44" t="s">
        <v>120</v>
      </c>
      <c r="AK33" s="44" t="s">
        <v>121</v>
      </c>
      <c r="AL33" s="44"/>
      <c r="AM33" s="120" t="n">
        <v>43817</v>
      </c>
      <c r="AN33" s="114" t="s">
        <v>177</v>
      </c>
      <c r="AO33" s="145" t="s">
        <v>122</v>
      </c>
      <c r="AP33" s="145" t="s">
        <v>171</v>
      </c>
      <c r="AQ33" s="146" t="s">
        <v>179</v>
      </c>
      <c r="AR33" s="129" t="n">
        <v>0.6</v>
      </c>
      <c r="AS33" s="127" t="s">
        <v>173</v>
      </c>
    </row>
    <row r="34" s="30" customFormat="true" ht="12.75" hidden="false" customHeight="false" outlineLevel="0" collapsed="false">
      <c r="A34" s="141" t="s">
        <v>110</v>
      </c>
      <c r="B34" s="141" t="s">
        <v>180</v>
      </c>
      <c r="C34" s="110" t="s">
        <v>126</v>
      </c>
      <c r="D34" s="147" t="s">
        <v>181</v>
      </c>
      <c r="E34" s="142" t="n">
        <v>60</v>
      </c>
      <c r="F34" s="148"/>
      <c r="G34" s="113" t="s">
        <v>6</v>
      </c>
      <c r="H34" s="124" t="s">
        <v>130</v>
      </c>
      <c r="I34" s="132"/>
      <c r="J34" s="44"/>
      <c r="K34" s="42"/>
      <c r="L34" s="42"/>
      <c r="M34" s="42"/>
      <c r="N34" s="42"/>
      <c r="O34" s="42"/>
      <c r="P34" s="42"/>
      <c r="Q34" s="42"/>
      <c r="R34" s="119" t="str">
        <f aca="false">G34</f>
        <v>NA</v>
      </c>
      <c r="S34" s="120" t="str">
        <f aca="false">IF(COUNT(T34:X34)&gt;0,MAX(T34:X34),G34)</f>
        <v>NA</v>
      </c>
      <c r="T34" s="128"/>
      <c r="U34" s="128"/>
      <c r="V34" s="128"/>
      <c r="W34" s="128"/>
      <c r="X34" s="128"/>
      <c r="Y34" s="121" t="str">
        <f aca="false">IF(R34&lt;&gt;S34,"Y","N")</f>
        <v>N</v>
      </c>
      <c r="Z34" s="121" t="n">
        <f aca="false">COUNTA(T34:X34)</f>
        <v>0</v>
      </c>
      <c r="AA34" s="128"/>
      <c r="AB34" s="128"/>
      <c r="AC34" s="51"/>
      <c r="AD34" s="42"/>
      <c r="AE34" s="42"/>
      <c r="AF34" s="44"/>
      <c r="AG34" s="123"/>
      <c r="AH34" s="128"/>
      <c r="AI34" s="128"/>
      <c r="AJ34" s="128"/>
      <c r="AK34" s="128"/>
      <c r="AL34" s="128"/>
      <c r="AM34" s="120" t="s">
        <v>6</v>
      </c>
      <c r="AN34" s="124" t="s">
        <v>130</v>
      </c>
      <c r="AO34" s="145"/>
      <c r="AP34" s="145" t="s">
        <v>180</v>
      </c>
      <c r="AQ34" s="149"/>
      <c r="AR34" s="124"/>
      <c r="AS34" s="127" t="s">
        <v>182</v>
      </c>
    </row>
    <row r="35" s="30" customFormat="true" ht="12.75" hidden="false" customHeight="false" outlineLevel="0" collapsed="false">
      <c r="A35" s="141" t="s">
        <v>110</v>
      </c>
      <c r="B35" s="141" t="s">
        <v>180</v>
      </c>
      <c r="C35" s="110" t="s">
        <v>126</v>
      </c>
      <c r="D35" s="147" t="s">
        <v>181</v>
      </c>
      <c r="E35" s="142" t="n">
        <v>60</v>
      </c>
      <c r="F35" s="148"/>
      <c r="G35" s="113" t="s">
        <v>6</v>
      </c>
      <c r="H35" s="145" t="s">
        <v>130</v>
      </c>
      <c r="I35" s="132"/>
      <c r="J35" s="44"/>
      <c r="K35" s="42"/>
      <c r="L35" s="42"/>
      <c r="M35" s="42"/>
      <c r="N35" s="42"/>
      <c r="O35" s="42"/>
      <c r="P35" s="42"/>
      <c r="Q35" s="42"/>
      <c r="R35" s="119" t="str">
        <f aca="false">G35</f>
        <v>NA</v>
      </c>
      <c r="S35" s="120" t="str">
        <f aca="false">IF(COUNT(T35:X35)&gt;0,MAX(T35:X35),G35)</f>
        <v>NA</v>
      </c>
      <c r="T35" s="128"/>
      <c r="U35" s="128"/>
      <c r="V35" s="128"/>
      <c r="W35" s="128"/>
      <c r="X35" s="128"/>
      <c r="Y35" s="121" t="str">
        <f aca="false">IF(R35&lt;&gt;S35,"Y","N")</f>
        <v>N</v>
      </c>
      <c r="Z35" s="121" t="n">
        <f aca="false">COUNTA(T35:X35)</f>
        <v>0</v>
      </c>
      <c r="AA35" s="128"/>
      <c r="AB35" s="128"/>
      <c r="AC35" s="51"/>
      <c r="AD35" s="42"/>
      <c r="AE35" s="42"/>
      <c r="AF35" s="44"/>
      <c r="AG35" s="123"/>
      <c r="AH35" s="128" t="s">
        <v>183</v>
      </c>
      <c r="AI35" s="128" t="s">
        <v>184</v>
      </c>
      <c r="AJ35" s="128"/>
      <c r="AK35" s="128"/>
      <c r="AL35" s="128"/>
      <c r="AM35" s="120" t="n">
        <v>43825</v>
      </c>
      <c r="AN35" s="145" t="s">
        <v>130</v>
      </c>
      <c r="AO35" s="145"/>
      <c r="AP35" s="145" t="s">
        <v>180</v>
      </c>
      <c r="AQ35" s="149"/>
      <c r="AR35" s="124"/>
      <c r="AS35" s="127" t="s">
        <v>182</v>
      </c>
    </row>
    <row r="36" s="30" customFormat="true" ht="25.5" hidden="false" customHeight="false" outlineLevel="0" collapsed="false">
      <c r="A36" s="148" t="s">
        <v>110</v>
      </c>
      <c r="B36" s="148" t="s">
        <v>10</v>
      </c>
      <c r="C36" s="110" t="s">
        <v>8</v>
      </c>
      <c r="D36" s="147" t="s">
        <v>185</v>
      </c>
      <c r="E36" s="142" t="n">
        <v>60</v>
      </c>
      <c r="F36" s="148"/>
      <c r="G36" s="113" t="s">
        <v>6</v>
      </c>
      <c r="H36" s="150" t="s">
        <v>186</v>
      </c>
      <c r="I36" s="132"/>
      <c r="J36" s="128"/>
      <c r="K36" s="42"/>
      <c r="L36" s="42"/>
      <c r="M36" s="42"/>
      <c r="N36" s="42"/>
      <c r="O36" s="42"/>
      <c r="P36" s="42"/>
      <c r="Q36" s="42"/>
      <c r="R36" s="119" t="str">
        <f aca="false">G36</f>
        <v>NA</v>
      </c>
      <c r="S36" s="120" t="str">
        <f aca="false">IF(COUNT(T36:X36)&gt;0,MAX(T36:X36),G36)</f>
        <v>NA</v>
      </c>
      <c r="T36" s="128"/>
      <c r="U36" s="128"/>
      <c r="V36" s="128"/>
      <c r="W36" s="128"/>
      <c r="X36" s="128"/>
      <c r="Y36" s="121" t="str">
        <f aca="false">IF(R36&lt;&gt;S36,"Y","N")</f>
        <v>N</v>
      </c>
      <c r="Z36" s="121" t="n">
        <f aca="false">COUNTA(T36:X36)</f>
        <v>0</v>
      </c>
      <c r="AA36" s="128"/>
      <c r="AB36" s="128"/>
      <c r="AC36" s="151"/>
      <c r="AD36" s="128"/>
      <c r="AE36" s="128"/>
      <c r="AF36" s="42"/>
      <c r="AG36" s="152"/>
      <c r="AH36" s="128"/>
      <c r="AI36" s="128"/>
      <c r="AJ36" s="128"/>
      <c r="AK36" s="128"/>
      <c r="AL36" s="128"/>
      <c r="AM36" s="120" t="s">
        <v>7</v>
      </c>
      <c r="AN36" s="150" t="s">
        <v>186</v>
      </c>
      <c r="AO36" s="150"/>
      <c r="AP36" s="150" t="s">
        <v>10</v>
      </c>
      <c r="AQ36" s="153"/>
      <c r="AR36" s="124"/>
      <c r="AS36" s="127" t="n">
        <v>22083</v>
      </c>
    </row>
    <row r="37" s="30" customFormat="true" ht="38.25" hidden="false" customHeight="true" outlineLevel="0" collapsed="false">
      <c r="A37" s="140" t="s">
        <v>110</v>
      </c>
      <c r="B37" s="140" t="s">
        <v>164</v>
      </c>
      <c r="C37" s="110" t="s">
        <v>8</v>
      </c>
      <c r="D37" s="141" t="s">
        <v>187</v>
      </c>
      <c r="E37" s="142" t="n">
        <v>60</v>
      </c>
      <c r="F37" s="140"/>
      <c r="G37" s="113" t="n">
        <v>43854</v>
      </c>
      <c r="H37" s="154" t="s">
        <v>188</v>
      </c>
      <c r="I37" s="115" t="s">
        <v>189</v>
      </c>
      <c r="J37" s="116"/>
      <c r="K37" s="42" t="s">
        <v>116</v>
      </c>
      <c r="L37" s="42" t="s">
        <v>116</v>
      </c>
      <c r="M37" s="42" t="s">
        <v>6</v>
      </c>
      <c r="N37" s="42" t="s">
        <v>6</v>
      </c>
      <c r="O37" s="42" t="s">
        <v>6</v>
      </c>
      <c r="P37" s="42" t="s">
        <v>6</v>
      </c>
      <c r="Q37" s="42" t="s">
        <v>6</v>
      </c>
      <c r="R37" s="119" t="n">
        <f aca="false">G37</f>
        <v>43854</v>
      </c>
      <c r="S37" s="120" t="n">
        <f aca="false">IF(COUNT(T37:X37)&gt;0,MAX(T37:X37),G37)</f>
        <v>43852</v>
      </c>
      <c r="T37" s="118" t="n">
        <v>43852</v>
      </c>
      <c r="U37" s="118"/>
      <c r="V37" s="118"/>
      <c r="W37" s="118"/>
      <c r="X37" s="118"/>
      <c r="Y37" s="121" t="str">
        <f aca="false">IF(R37&lt;&gt;S37,"Y","N")</f>
        <v>Y</v>
      </c>
      <c r="Z37" s="121" t="n">
        <f aca="false">COUNTA(T37:X37)</f>
        <v>1</v>
      </c>
      <c r="AA37" s="2" t="s">
        <v>190</v>
      </c>
      <c r="AB37" s="44"/>
      <c r="AC37" s="51"/>
      <c r="AD37" s="44"/>
      <c r="AE37" s="44"/>
      <c r="AF37" s="42" t="s">
        <v>6</v>
      </c>
      <c r="AG37" s="123"/>
      <c r="AH37" s="44" t="s">
        <v>118</v>
      </c>
      <c r="AI37" s="44" t="s">
        <v>119</v>
      </c>
      <c r="AJ37" s="44" t="s">
        <v>120</v>
      </c>
      <c r="AK37" s="44" t="s">
        <v>121</v>
      </c>
      <c r="AL37" s="44" t="s">
        <v>191</v>
      </c>
      <c r="AM37" s="120" t="n">
        <v>43815</v>
      </c>
      <c r="AN37" s="154" t="s">
        <v>188</v>
      </c>
      <c r="AO37" s="145" t="s">
        <v>122</v>
      </c>
      <c r="AP37" s="145" t="s">
        <v>142</v>
      </c>
      <c r="AQ37" s="155" t="s">
        <v>192</v>
      </c>
      <c r="AR37" s="129"/>
      <c r="AS37" s="127" t="s">
        <v>124</v>
      </c>
    </row>
    <row r="38" s="30" customFormat="true" ht="12.75" hidden="false" customHeight="true" outlineLevel="0" collapsed="false">
      <c r="A38" s="110" t="s">
        <v>110</v>
      </c>
      <c r="B38" s="110" t="s">
        <v>140</v>
      </c>
      <c r="C38" s="110" t="s">
        <v>8</v>
      </c>
      <c r="D38" s="111" t="s">
        <v>193</v>
      </c>
      <c r="E38" s="142" t="n">
        <v>60</v>
      </c>
      <c r="F38" s="140"/>
      <c r="G38" s="113" t="n">
        <v>43853</v>
      </c>
      <c r="H38" s="154" t="s">
        <v>188</v>
      </c>
      <c r="I38" s="115" t="s">
        <v>189</v>
      </c>
      <c r="J38" s="116"/>
      <c r="K38" s="42" t="s">
        <v>116</v>
      </c>
      <c r="L38" s="42" t="s">
        <v>116</v>
      </c>
      <c r="M38" s="42" t="s">
        <v>6</v>
      </c>
      <c r="N38" s="42" t="s">
        <v>6</v>
      </c>
      <c r="O38" s="42" t="s">
        <v>6</v>
      </c>
      <c r="P38" s="42" t="s">
        <v>6</v>
      </c>
      <c r="Q38" s="42" t="s">
        <v>6</v>
      </c>
      <c r="R38" s="119" t="n">
        <f aca="false">G38</f>
        <v>43853</v>
      </c>
      <c r="S38" s="120" t="n">
        <f aca="false">IF(COUNT(T38:X38)&gt;0,MAX(T38:X38),G38)</f>
        <v>43853</v>
      </c>
      <c r="T38" s="118"/>
      <c r="U38" s="118"/>
      <c r="V38" s="118"/>
      <c r="W38" s="118"/>
      <c r="X38" s="118"/>
      <c r="Y38" s="121" t="str">
        <f aca="false">IF(R38&lt;&gt;S38,"Y","N")</f>
        <v>N</v>
      </c>
      <c r="Z38" s="121" t="n">
        <f aca="false">COUNTA(T38:X38)</f>
        <v>0</v>
      </c>
      <c r="AA38" s="156"/>
      <c r="AB38" s="44"/>
      <c r="AC38" s="51"/>
      <c r="AD38" s="44"/>
      <c r="AE38" s="44"/>
      <c r="AF38" s="42" t="s">
        <v>6</v>
      </c>
      <c r="AG38" s="123"/>
      <c r="AH38" s="44" t="s">
        <v>118</v>
      </c>
      <c r="AI38" s="44" t="s">
        <v>119</v>
      </c>
      <c r="AJ38" s="44" t="s">
        <v>120</v>
      </c>
      <c r="AK38" s="44" t="s">
        <v>121</v>
      </c>
      <c r="AL38" s="44" t="s">
        <v>191</v>
      </c>
      <c r="AM38" s="120" t="n">
        <v>43818</v>
      </c>
      <c r="AN38" s="154" t="s">
        <v>188</v>
      </c>
      <c r="AO38" s="145" t="s">
        <v>122</v>
      </c>
      <c r="AP38" s="124" t="s">
        <v>142</v>
      </c>
      <c r="AQ38" s="157" t="s">
        <v>194</v>
      </c>
      <c r="AR38" s="124"/>
      <c r="AS38" s="127" t="s">
        <v>124</v>
      </c>
    </row>
    <row r="39" s="30" customFormat="true" ht="25.5" hidden="false" customHeight="false" outlineLevel="0" collapsed="false">
      <c r="A39" s="131" t="s">
        <v>110</v>
      </c>
      <c r="B39" s="131" t="s">
        <v>195</v>
      </c>
      <c r="C39" s="110" t="s">
        <v>61</v>
      </c>
      <c r="D39" s="147" t="s">
        <v>185</v>
      </c>
      <c r="E39" s="142" t="n">
        <v>60</v>
      </c>
      <c r="F39" s="148"/>
      <c r="G39" s="158" t="s">
        <v>196</v>
      </c>
      <c r="H39" s="159"/>
      <c r="I39" s="132"/>
      <c r="J39" s="128"/>
      <c r="K39" s="42"/>
      <c r="L39" s="42"/>
      <c r="M39" s="42"/>
      <c r="N39" s="42"/>
      <c r="O39" s="42"/>
      <c r="P39" s="42"/>
      <c r="Q39" s="42"/>
      <c r="R39" s="119" t="str">
        <f aca="false">G39</f>
        <v>NA(Need to check with sreeja)</v>
      </c>
      <c r="S39" s="120" t="str">
        <f aca="false">IF(COUNT(T39:X39)&gt;0,MAX(T39:X39),G39)</f>
        <v>NA(Need to check with sreeja)</v>
      </c>
      <c r="T39" s="128"/>
      <c r="U39" s="128"/>
      <c r="V39" s="128"/>
      <c r="W39" s="128"/>
      <c r="X39" s="128"/>
      <c r="Y39" s="121" t="str">
        <f aca="false">IF(R39&lt;&gt;S39,"Y","N")</f>
        <v>N</v>
      </c>
      <c r="Z39" s="121" t="n">
        <f aca="false">COUNTA(T39:X39)</f>
        <v>0</v>
      </c>
      <c r="AA39" s="128"/>
      <c r="AB39" s="128"/>
      <c r="AC39" s="151"/>
      <c r="AD39" s="128"/>
      <c r="AE39" s="128"/>
      <c r="AF39" s="128"/>
      <c r="AG39" s="152"/>
      <c r="AH39" s="128"/>
      <c r="AI39" s="128"/>
      <c r="AJ39" s="128"/>
      <c r="AK39" s="128"/>
      <c r="AL39" s="128"/>
      <c r="AM39" s="120" t="s">
        <v>7</v>
      </c>
      <c r="AN39" s="154"/>
      <c r="AO39" s="150"/>
      <c r="AP39" s="132" t="s">
        <v>197</v>
      </c>
      <c r="AQ39" s="153"/>
      <c r="AR39" s="124"/>
      <c r="AS39" s="127" t="n">
        <v>22163</v>
      </c>
    </row>
    <row r="40" s="30" customFormat="true" ht="25.5" hidden="false" customHeight="false" outlineLevel="0" collapsed="false">
      <c r="A40" s="131" t="s">
        <v>110</v>
      </c>
      <c r="B40" s="131" t="s">
        <v>198</v>
      </c>
      <c r="C40" s="110" t="s">
        <v>61</v>
      </c>
      <c r="D40" s="160" t="s">
        <v>185</v>
      </c>
      <c r="E40" s="112" t="n">
        <v>60</v>
      </c>
      <c r="F40" s="131"/>
      <c r="G40" s="158" t="s">
        <v>196</v>
      </c>
      <c r="H40" s="161"/>
      <c r="I40" s="132"/>
      <c r="J40" s="128"/>
      <c r="K40" s="42"/>
      <c r="L40" s="42"/>
      <c r="M40" s="42"/>
      <c r="N40" s="42"/>
      <c r="O40" s="42"/>
      <c r="P40" s="42"/>
      <c r="Q40" s="42"/>
      <c r="R40" s="119" t="str">
        <f aca="false">G40</f>
        <v>NA(Need to check with sreeja)</v>
      </c>
      <c r="S40" s="120" t="str">
        <f aca="false">IF(COUNT(T40:X40)&gt;0,MAX(T40:X40),G40)</f>
        <v>NA(Need to check with sreeja)</v>
      </c>
      <c r="T40" s="128"/>
      <c r="U40" s="128"/>
      <c r="V40" s="128"/>
      <c r="W40" s="128"/>
      <c r="X40" s="128"/>
      <c r="Y40" s="121" t="str">
        <f aca="false">IF(R40&lt;&gt;S40,"Y","N")</f>
        <v>N</v>
      </c>
      <c r="Z40" s="121" t="n">
        <f aca="false">COUNTA(T40:X40)</f>
        <v>0</v>
      </c>
      <c r="AA40" s="128"/>
      <c r="AB40" s="128"/>
      <c r="AC40" s="151"/>
      <c r="AD40" s="128"/>
      <c r="AE40" s="128"/>
      <c r="AF40" s="128"/>
      <c r="AG40" s="152"/>
      <c r="AH40" s="128"/>
      <c r="AI40" s="128"/>
      <c r="AJ40" s="128"/>
      <c r="AK40" s="128"/>
      <c r="AL40" s="128"/>
      <c r="AM40" s="120" t="s">
        <v>7</v>
      </c>
      <c r="AN40" s="132"/>
      <c r="AO40" s="132"/>
      <c r="AP40" s="132" t="s">
        <v>198</v>
      </c>
      <c r="AQ40" s="162"/>
      <c r="AR40" s="124"/>
      <c r="AS40" s="127" t="n">
        <v>22164</v>
      </c>
    </row>
    <row r="41" s="30" customFormat="true" ht="27.75" hidden="false" customHeight="true" outlineLevel="0" collapsed="false">
      <c r="A41" s="160" t="s">
        <v>110</v>
      </c>
      <c r="B41" s="160" t="s">
        <v>199</v>
      </c>
      <c r="C41" s="110" t="s">
        <v>61</v>
      </c>
      <c r="D41" s="160" t="s">
        <v>185</v>
      </c>
      <c r="E41" s="112" t="n">
        <v>60</v>
      </c>
      <c r="F41" s="131"/>
      <c r="G41" s="158" t="s">
        <v>196</v>
      </c>
      <c r="H41" s="161"/>
      <c r="I41" s="132"/>
      <c r="J41" s="128"/>
      <c r="K41" s="42"/>
      <c r="L41" s="42"/>
      <c r="M41" s="42"/>
      <c r="N41" s="42"/>
      <c r="O41" s="42"/>
      <c r="P41" s="42"/>
      <c r="Q41" s="42"/>
      <c r="R41" s="119" t="str">
        <f aca="false">G41</f>
        <v>NA(Need to check with sreeja)</v>
      </c>
      <c r="S41" s="120" t="str">
        <f aca="false">IF(COUNT(T41:X41)&gt;0,MAX(T41:X41),G41)</f>
        <v>NA(Need to check with sreeja)</v>
      </c>
      <c r="T41" s="128"/>
      <c r="U41" s="128"/>
      <c r="V41" s="128"/>
      <c r="W41" s="128"/>
      <c r="X41" s="128"/>
      <c r="Y41" s="121" t="str">
        <f aca="false">IF(R41&lt;&gt;S41,"Y","N")</f>
        <v>N</v>
      </c>
      <c r="Z41" s="121" t="n">
        <f aca="false">COUNTA(T41:X41)</f>
        <v>0</v>
      </c>
      <c r="AA41" s="128"/>
      <c r="AB41" s="128"/>
      <c r="AC41" s="151"/>
      <c r="AD41" s="128"/>
      <c r="AE41" s="128"/>
      <c r="AF41" s="128"/>
      <c r="AG41" s="152"/>
      <c r="AH41" s="128"/>
      <c r="AI41" s="128"/>
      <c r="AJ41" s="128"/>
      <c r="AK41" s="128"/>
      <c r="AL41" s="128"/>
      <c r="AM41" s="120" t="s">
        <v>7</v>
      </c>
      <c r="AN41" s="132"/>
      <c r="AO41" s="132"/>
      <c r="AP41" s="132" t="s">
        <v>200</v>
      </c>
      <c r="AQ41" s="162"/>
      <c r="AR41" s="124"/>
      <c r="AS41" s="127" t="s">
        <v>201</v>
      </c>
    </row>
    <row r="42" s="30" customFormat="true" ht="12.75" hidden="false" customHeight="false" outlineLevel="0" collapsed="false">
      <c r="A42" s="130" t="s">
        <v>202</v>
      </c>
      <c r="B42" s="130" t="s">
        <v>21</v>
      </c>
      <c r="C42" s="110" t="s">
        <v>61</v>
      </c>
      <c r="D42" s="111" t="s">
        <v>203</v>
      </c>
      <c r="E42" s="112" t="n">
        <v>60</v>
      </c>
      <c r="F42" s="110"/>
      <c r="G42" s="113" t="n">
        <v>43847</v>
      </c>
      <c r="H42" s="114" t="s">
        <v>204</v>
      </c>
      <c r="I42" s="115"/>
      <c r="J42" s="116"/>
      <c r="K42" s="42" t="s">
        <v>116</v>
      </c>
      <c r="L42" s="42" t="s">
        <v>116</v>
      </c>
      <c r="M42" s="42" t="s">
        <v>116</v>
      </c>
      <c r="N42" s="118" t="n">
        <v>43850</v>
      </c>
      <c r="O42" s="42" t="s">
        <v>116</v>
      </c>
      <c r="P42" s="118" t="n">
        <v>43860</v>
      </c>
      <c r="Q42" s="118" t="n">
        <v>43860</v>
      </c>
      <c r="R42" s="119" t="n">
        <f aca="false">G42</f>
        <v>43847</v>
      </c>
      <c r="S42" s="120" t="n">
        <f aca="false">IF(COUNT(T42:X42)&gt;0,MAX(T42:X42),G42)</f>
        <v>43850</v>
      </c>
      <c r="T42" s="118" t="n">
        <v>43850</v>
      </c>
      <c r="U42" s="118"/>
      <c r="V42" s="118"/>
      <c r="W42" s="118"/>
      <c r="X42" s="118"/>
      <c r="Y42" s="121" t="str">
        <f aca="false">IF(R42&lt;&gt;S42,"Y","N")</f>
        <v>Y</v>
      </c>
      <c r="Z42" s="121" t="n">
        <f aca="false">COUNTA(T42:X42)</f>
        <v>1</v>
      </c>
      <c r="AA42" s="122" t="s">
        <v>205</v>
      </c>
      <c r="AB42" s="44"/>
      <c r="AC42" s="51"/>
      <c r="AD42" s="44"/>
      <c r="AE42" s="44"/>
      <c r="AF42" s="44"/>
      <c r="AG42" s="123"/>
      <c r="AH42" s="44" t="s">
        <v>206</v>
      </c>
      <c r="AI42" s="44" t="s">
        <v>207</v>
      </c>
      <c r="AJ42" s="44" t="s">
        <v>208</v>
      </c>
      <c r="AK42" s="44" t="s">
        <v>209</v>
      </c>
      <c r="AL42" s="44"/>
      <c r="AM42" s="120" t="n">
        <v>43817</v>
      </c>
      <c r="AN42" s="114" t="s">
        <v>204</v>
      </c>
      <c r="AO42" s="124" t="s">
        <v>122</v>
      </c>
      <c r="AP42" s="124" t="s">
        <v>21</v>
      </c>
      <c r="AQ42" s="125"/>
      <c r="AR42" s="163" t="n">
        <v>0.6513</v>
      </c>
      <c r="AS42" s="127" t="s">
        <v>210</v>
      </c>
    </row>
    <row r="43" s="30" customFormat="true" ht="12.75" hidden="false" customHeight="false" outlineLevel="0" collapsed="false">
      <c r="A43" s="141" t="s">
        <v>202</v>
      </c>
      <c r="B43" s="141" t="s">
        <v>43</v>
      </c>
      <c r="C43" s="110" t="s">
        <v>211</v>
      </c>
      <c r="D43" s="164" t="s">
        <v>212</v>
      </c>
      <c r="E43" s="112" t="n">
        <v>60</v>
      </c>
      <c r="F43" s="131"/>
      <c r="G43" s="113" t="s">
        <v>6</v>
      </c>
      <c r="H43" s="124" t="s">
        <v>213</v>
      </c>
      <c r="I43" s="115"/>
      <c r="J43" s="116"/>
      <c r="K43" s="42"/>
      <c r="L43" s="42"/>
      <c r="M43" s="42"/>
      <c r="N43" s="118"/>
      <c r="O43" s="165"/>
      <c r="P43" s="118"/>
      <c r="Q43" s="118"/>
      <c r="R43" s="119" t="str">
        <f aca="false">G43</f>
        <v>NA</v>
      </c>
      <c r="S43" s="120" t="str">
        <f aca="false">IF(COUNT(T43:X43)&gt;0,MAX(T43:X43),G43)</f>
        <v>NA</v>
      </c>
      <c r="T43" s="118"/>
      <c r="U43" s="118"/>
      <c r="V43" s="118"/>
      <c r="W43" s="118"/>
      <c r="X43" s="118"/>
      <c r="Y43" s="121" t="str">
        <f aca="false">IF(R43&lt;&gt;S43,"Y","N")</f>
        <v>N</v>
      </c>
      <c r="Z43" s="121" t="n">
        <f aca="false">COUNTA(T43:X43)</f>
        <v>0</v>
      </c>
      <c r="AA43" s="156"/>
      <c r="AB43" s="128"/>
      <c r="AC43" s="51"/>
      <c r="AD43" s="44"/>
      <c r="AE43" s="44"/>
      <c r="AF43" s="44"/>
      <c r="AG43" s="123"/>
      <c r="AH43" s="44" t="s">
        <v>214</v>
      </c>
      <c r="AI43" s="128"/>
      <c r="AJ43" s="44" t="s">
        <v>208</v>
      </c>
      <c r="AK43" s="128"/>
      <c r="AL43" s="128"/>
      <c r="AM43" s="120" t="n">
        <v>43817</v>
      </c>
      <c r="AN43" s="124" t="s">
        <v>213</v>
      </c>
      <c r="AO43" s="124" t="s">
        <v>122</v>
      </c>
      <c r="AP43" s="124" t="s">
        <v>43</v>
      </c>
      <c r="AQ43" s="125"/>
      <c r="AR43" s="129"/>
      <c r="AS43" s="127" t="s">
        <v>215</v>
      </c>
    </row>
    <row r="44" s="30" customFormat="true" ht="12.75" hidden="false" customHeight="false" outlineLevel="0" collapsed="false">
      <c r="A44" s="130" t="s">
        <v>202</v>
      </c>
      <c r="B44" s="130" t="s">
        <v>216</v>
      </c>
      <c r="C44" s="130" t="s">
        <v>61</v>
      </c>
      <c r="D44" s="160" t="s">
        <v>217</v>
      </c>
      <c r="E44" s="112" t="n">
        <v>60</v>
      </c>
      <c r="F44" s="131"/>
      <c r="G44" s="113" t="s">
        <v>6</v>
      </c>
      <c r="H44" s="114" t="s">
        <v>218</v>
      </c>
      <c r="I44" s="115"/>
      <c r="J44" s="44"/>
      <c r="K44" s="42"/>
      <c r="L44" s="42"/>
      <c r="M44" s="42"/>
      <c r="N44" s="118"/>
      <c r="O44" s="42"/>
      <c r="P44" s="118"/>
      <c r="Q44" s="118"/>
      <c r="R44" s="119" t="str">
        <f aca="false">G44</f>
        <v>NA</v>
      </c>
      <c r="S44" s="120" t="str">
        <f aca="false">IF(COUNT(T44:X44)&gt;0,MAX(T44:X44),G44)</f>
        <v>NA</v>
      </c>
      <c r="T44" s="118"/>
      <c r="U44" s="138"/>
      <c r="V44" s="128"/>
      <c r="W44" s="128"/>
      <c r="X44" s="128"/>
      <c r="Y44" s="121" t="str">
        <f aca="false">IF(R44&lt;&gt;S44,"Y","N")</f>
        <v>N</v>
      </c>
      <c r="Z44" s="121" t="n">
        <f aca="false">COUNTA(T44:X44)</f>
        <v>0</v>
      </c>
      <c r="AA44" s="69"/>
      <c r="AB44" s="128"/>
      <c r="AC44" s="51"/>
      <c r="AD44" s="44"/>
      <c r="AE44" s="44"/>
      <c r="AF44" s="44"/>
      <c r="AG44" s="123"/>
      <c r="AH44" s="44" t="s">
        <v>214</v>
      </c>
      <c r="AI44" s="128"/>
      <c r="AJ44" s="44" t="s">
        <v>208</v>
      </c>
      <c r="AK44" s="128"/>
      <c r="AL44" s="128"/>
      <c r="AM44" s="120" t="n">
        <v>43818</v>
      </c>
      <c r="AN44" s="114" t="s">
        <v>218</v>
      </c>
      <c r="AO44" s="166" t="s">
        <v>122</v>
      </c>
      <c r="AP44" s="124" t="s">
        <v>216</v>
      </c>
      <c r="AQ44" s="125"/>
      <c r="AR44" s="129"/>
      <c r="AS44" s="115"/>
    </row>
    <row r="45" s="30" customFormat="true" ht="12.75" hidden="false" customHeight="false" outlineLevel="0" collapsed="false">
      <c r="A45" s="130" t="s">
        <v>202</v>
      </c>
      <c r="B45" s="130" t="s">
        <v>216</v>
      </c>
      <c r="C45" s="110" t="s">
        <v>8</v>
      </c>
      <c r="D45" s="111" t="s">
        <v>219</v>
      </c>
      <c r="E45" s="112" t="n">
        <v>60</v>
      </c>
      <c r="F45" s="110"/>
      <c r="G45" s="113" t="s">
        <v>6</v>
      </c>
      <c r="H45" s="114" t="s">
        <v>220</v>
      </c>
      <c r="I45" s="115" t="s">
        <v>130</v>
      </c>
      <c r="J45" s="116"/>
      <c r="K45" s="42"/>
      <c r="L45" s="42"/>
      <c r="M45" s="42"/>
      <c r="N45" s="118"/>
      <c r="O45" s="42"/>
      <c r="P45" s="118"/>
      <c r="Q45" s="118"/>
      <c r="R45" s="119" t="str">
        <f aca="false">G45</f>
        <v>NA</v>
      </c>
      <c r="S45" s="120" t="str">
        <f aca="false">IF(COUNT(T45:X45)&gt;0,MAX(T45:X45),G45)</f>
        <v>NA</v>
      </c>
      <c r="T45" s="118"/>
      <c r="U45" s="118"/>
      <c r="V45" s="118"/>
      <c r="W45" s="118"/>
      <c r="X45" s="118"/>
      <c r="Y45" s="121" t="str">
        <f aca="false">IF(R45&lt;&gt;S45,"Y","N")</f>
        <v>N</v>
      </c>
      <c r="Z45" s="121" t="n">
        <f aca="false">COUNTA(T45:X45)</f>
        <v>0</v>
      </c>
      <c r="AA45" s="44"/>
      <c r="AB45" s="44"/>
      <c r="AC45" s="51"/>
      <c r="AD45" s="44"/>
      <c r="AE45" s="44"/>
      <c r="AF45" s="118"/>
      <c r="AG45" s="123"/>
      <c r="AH45" s="44" t="s">
        <v>221</v>
      </c>
      <c r="AI45" s="44" t="s">
        <v>222</v>
      </c>
      <c r="AJ45" s="44" t="s">
        <v>208</v>
      </c>
      <c r="AK45" s="44"/>
      <c r="AL45" s="44"/>
      <c r="AM45" s="120" t="n">
        <v>43809</v>
      </c>
      <c r="AN45" s="114" t="s">
        <v>220</v>
      </c>
      <c r="AO45" s="124" t="s">
        <v>122</v>
      </c>
      <c r="AP45" s="124" t="s">
        <v>223</v>
      </c>
      <c r="AQ45" s="125"/>
      <c r="AR45" s="129"/>
      <c r="AS45" s="115"/>
    </row>
    <row r="46" s="30" customFormat="true" ht="38.25" hidden="false" customHeight="false" outlineLevel="0" collapsed="false">
      <c r="A46" s="130" t="s">
        <v>202</v>
      </c>
      <c r="B46" s="130" t="s">
        <v>43</v>
      </c>
      <c r="C46" s="110" t="s">
        <v>62</v>
      </c>
      <c r="D46" s="111" t="s">
        <v>224</v>
      </c>
      <c r="E46" s="112" t="n">
        <v>30</v>
      </c>
      <c r="F46" s="110"/>
      <c r="G46" s="113" t="s">
        <v>6</v>
      </c>
      <c r="H46" s="114" t="s">
        <v>225</v>
      </c>
      <c r="I46" s="115" t="s">
        <v>130</v>
      </c>
      <c r="J46" s="116"/>
      <c r="K46" s="42"/>
      <c r="L46" s="42"/>
      <c r="M46" s="42"/>
      <c r="N46" s="118"/>
      <c r="O46" s="42"/>
      <c r="P46" s="118"/>
      <c r="Q46" s="118"/>
      <c r="R46" s="119" t="str">
        <f aca="false">G46</f>
        <v>NA</v>
      </c>
      <c r="S46" s="120" t="str">
        <f aca="false">IF(COUNT(T46:X46)&gt;0,MAX(T46:X46),G46)</f>
        <v>NA</v>
      </c>
      <c r="T46" s="118"/>
      <c r="U46" s="118"/>
      <c r="V46" s="118"/>
      <c r="W46" s="118"/>
      <c r="X46" s="118"/>
      <c r="Y46" s="121" t="str">
        <f aca="false">IF(R46&lt;&gt;S46,"Y","N")</f>
        <v>N</v>
      </c>
      <c r="Z46" s="121" t="n">
        <f aca="false">COUNTA(T46:X46)</f>
        <v>0</v>
      </c>
      <c r="AA46" s="122"/>
      <c r="AB46" s="44"/>
      <c r="AC46" s="51"/>
      <c r="AD46" s="44"/>
      <c r="AE46" s="44"/>
      <c r="AF46" s="44"/>
      <c r="AG46" s="123"/>
      <c r="AH46" s="44" t="s">
        <v>221</v>
      </c>
      <c r="AI46" s="44" t="s">
        <v>222</v>
      </c>
      <c r="AJ46" s="44" t="s">
        <v>208</v>
      </c>
      <c r="AK46" s="44"/>
      <c r="AL46" s="44"/>
      <c r="AM46" s="120" t="n">
        <v>43808</v>
      </c>
      <c r="AN46" s="114" t="s">
        <v>225</v>
      </c>
      <c r="AO46" s="124" t="s">
        <v>122</v>
      </c>
      <c r="AP46" s="124" t="s">
        <v>43</v>
      </c>
      <c r="AQ46" s="125"/>
      <c r="AR46" s="126"/>
      <c r="AS46" s="127" t="s">
        <v>215</v>
      </c>
    </row>
    <row r="47" s="30" customFormat="true" ht="12.75" hidden="false" customHeight="false" outlineLevel="0" collapsed="false">
      <c r="A47" s="111" t="s">
        <v>202</v>
      </c>
      <c r="B47" s="111" t="s">
        <v>43</v>
      </c>
      <c r="C47" s="110" t="s">
        <v>226</v>
      </c>
      <c r="D47" s="111" t="s">
        <v>227</v>
      </c>
      <c r="E47" s="112" t="n">
        <v>30</v>
      </c>
      <c r="F47" s="110"/>
      <c r="G47" s="113" t="s">
        <v>6</v>
      </c>
      <c r="H47" s="114" t="s">
        <v>225</v>
      </c>
      <c r="I47" s="115" t="s">
        <v>130</v>
      </c>
      <c r="J47" s="116"/>
      <c r="K47" s="42"/>
      <c r="L47" s="42"/>
      <c r="M47" s="42"/>
      <c r="N47" s="118"/>
      <c r="O47" s="42"/>
      <c r="P47" s="118"/>
      <c r="Q47" s="118"/>
      <c r="R47" s="119" t="str">
        <f aca="false">G47</f>
        <v>NA</v>
      </c>
      <c r="S47" s="120" t="str">
        <f aca="false">IF(COUNT(T47:X47)&gt;0,MAX(T47:X47),G47)</f>
        <v>NA</v>
      </c>
      <c r="T47" s="118"/>
      <c r="U47" s="118"/>
      <c r="V47" s="118"/>
      <c r="W47" s="118"/>
      <c r="X47" s="118"/>
      <c r="Y47" s="121" t="str">
        <f aca="false">IF(R47&lt;&gt;S47,"Y","N")</f>
        <v>N</v>
      </c>
      <c r="Z47" s="121" t="n">
        <f aca="false">COUNTA(T47:X47)</f>
        <v>0</v>
      </c>
      <c r="AA47" s="84"/>
      <c r="AB47" s="44"/>
      <c r="AC47" s="51"/>
      <c r="AD47" s="44"/>
      <c r="AE47" s="44"/>
      <c r="AF47" s="44"/>
      <c r="AG47" s="123"/>
      <c r="AH47" s="44" t="s">
        <v>221</v>
      </c>
      <c r="AI47" s="44" t="s">
        <v>222</v>
      </c>
      <c r="AJ47" s="44" t="s">
        <v>208</v>
      </c>
      <c r="AK47" s="44"/>
      <c r="AL47" s="44"/>
      <c r="AM47" s="120" t="n">
        <v>43818</v>
      </c>
      <c r="AN47" s="114" t="s">
        <v>225</v>
      </c>
      <c r="AO47" s="124" t="s">
        <v>122</v>
      </c>
      <c r="AP47" s="124" t="s">
        <v>43</v>
      </c>
      <c r="AQ47" s="125"/>
      <c r="AR47" s="126"/>
      <c r="AS47" s="127" t="s">
        <v>215</v>
      </c>
    </row>
    <row r="48" s="30" customFormat="true" ht="12.75" hidden="false" customHeight="false" outlineLevel="0" collapsed="false">
      <c r="A48" s="130" t="s">
        <v>202</v>
      </c>
      <c r="B48" s="130" t="s">
        <v>43</v>
      </c>
      <c r="C48" s="110" t="s">
        <v>61</v>
      </c>
      <c r="D48" s="111" t="s">
        <v>217</v>
      </c>
      <c r="E48" s="112" t="n">
        <v>60</v>
      </c>
      <c r="F48" s="110"/>
      <c r="G48" s="113" t="s">
        <v>6</v>
      </c>
      <c r="H48" s="114" t="s">
        <v>204</v>
      </c>
      <c r="I48" s="115" t="s">
        <v>130</v>
      </c>
      <c r="J48" s="116"/>
      <c r="K48" s="42"/>
      <c r="L48" s="42"/>
      <c r="M48" s="42"/>
      <c r="N48" s="118"/>
      <c r="O48" s="42"/>
      <c r="P48" s="118"/>
      <c r="Q48" s="118"/>
      <c r="R48" s="119" t="str">
        <f aca="false">G48</f>
        <v>NA</v>
      </c>
      <c r="S48" s="120" t="str">
        <f aca="false">IF(COUNT(T48:X48)&gt;0,MAX(T48:X48),G48)</f>
        <v>NA</v>
      </c>
      <c r="T48" s="118"/>
      <c r="U48" s="118"/>
      <c r="V48" s="118"/>
      <c r="W48" s="118"/>
      <c r="X48" s="118"/>
      <c r="Y48" s="121" t="str">
        <f aca="false">IF(R48&lt;&gt;S48,"Y","N")</f>
        <v>N</v>
      </c>
      <c r="Z48" s="121" t="n">
        <f aca="false">COUNTA(T48:X48)</f>
        <v>0</v>
      </c>
      <c r="AA48" s="156"/>
      <c r="AB48" s="44"/>
      <c r="AC48" s="51"/>
      <c r="AD48" s="44"/>
      <c r="AE48" s="44"/>
      <c r="AF48" s="44"/>
      <c r="AG48" s="123"/>
      <c r="AH48" s="44" t="s">
        <v>221</v>
      </c>
      <c r="AI48" s="44" t="s">
        <v>222</v>
      </c>
      <c r="AJ48" s="44" t="s">
        <v>208</v>
      </c>
      <c r="AK48" s="44"/>
      <c r="AL48" s="44"/>
      <c r="AM48" s="120" t="n">
        <v>43818</v>
      </c>
      <c r="AN48" s="114" t="s">
        <v>204</v>
      </c>
      <c r="AO48" s="124" t="s">
        <v>122</v>
      </c>
      <c r="AP48" s="124" t="s">
        <v>43</v>
      </c>
      <c r="AQ48" s="125"/>
      <c r="AR48" s="129"/>
      <c r="AS48" s="127" t="s">
        <v>215</v>
      </c>
    </row>
    <row r="49" s="30" customFormat="true" ht="38.25" hidden="false" customHeight="false" outlineLevel="0" collapsed="false">
      <c r="A49" s="147" t="s">
        <v>202</v>
      </c>
      <c r="B49" s="147" t="s">
        <v>43</v>
      </c>
      <c r="C49" s="110" t="s">
        <v>101</v>
      </c>
      <c r="D49" s="111" t="s">
        <v>228</v>
      </c>
      <c r="E49" s="112" t="n">
        <v>30</v>
      </c>
      <c r="F49" s="110"/>
      <c r="G49" s="113" t="n">
        <v>43857</v>
      </c>
      <c r="H49" s="114" t="s">
        <v>130</v>
      </c>
      <c r="I49" s="115"/>
      <c r="J49" s="116"/>
      <c r="K49" s="42" t="s">
        <v>116</v>
      </c>
      <c r="L49" s="42" t="s">
        <v>116</v>
      </c>
      <c r="M49" s="42" t="s">
        <v>116</v>
      </c>
      <c r="N49" s="42" t="s">
        <v>6</v>
      </c>
      <c r="O49" s="42" t="s">
        <v>6</v>
      </c>
      <c r="P49" s="42" t="s">
        <v>6</v>
      </c>
      <c r="Q49" s="42" t="s">
        <v>6</v>
      </c>
      <c r="R49" s="119" t="n">
        <f aca="false">G49</f>
        <v>43857</v>
      </c>
      <c r="S49" s="120" t="n">
        <f aca="false">IF(COUNT(T49:X49)&gt;0,MAX(T49:X49),G49)</f>
        <v>43858</v>
      </c>
      <c r="T49" s="118" t="n">
        <v>43858</v>
      </c>
      <c r="U49" s="118"/>
      <c r="V49" s="118"/>
      <c r="W49" s="118"/>
      <c r="X49" s="118"/>
      <c r="Y49" s="121" t="str">
        <f aca="false">IF(R49&lt;&gt;S49,"Y","N")</f>
        <v>Y</v>
      </c>
      <c r="Z49" s="121" t="n">
        <f aca="false">COUNTA(T49:X49)</f>
        <v>1</v>
      </c>
      <c r="AA49" s="167" t="s">
        <v>229</v>
      </c>
      <c r="AB49" s="44"/>
      <c r="AC49" s="51"/>
      <c r="AD49" s="44"/>
      <c r="AE49" s="44"/>
      <c r="AF49" s="44"/>
      <c r="AG49" s="123"/>
      <c r="AH49" s="44"/>
      <c r="AI49" s="44"/>
      <c r="AJ49" s="44" t="s">
        <v>208</v>
      </c>
      <c r="AK49" s="44"/>
      <c r="AL49" s="44"/>
      <c r="AM49" s="120" t="n">
        <v>43829</v>
      </c>
      <c r="AN49" s="114" t="s">
        <v>130</v>
      </c>
      <c r="AO49" s="124" t="s">
        <v>122</v>
      </c>
      <c r="AP49" s="124" t="s">
        <v>43</v>
      </c>
      <c r="AQ49" s="125" t="s">
        <v>230</v>
      </c>
      <c r="AR49" s="168"/>
      <c r="AS49" s="127" t="s">
        <v>215</v>
      </c>
    </row>
    <row r="50" s="30" customFormat="true" ht="12.75" hidden="false" customHeight="false" outlineLevel="0" collapsed="false">
      <c r="A50" s="130" t="s">
        <v>202</v>
      </c>
      <c r="B50" s="130" t="s">
        <v>216</v>
      </c>
      <c r="C50" s="110" t="s">
        <v>126</v>
      </c>
      <c r="D50" s="111" t="s">
        <v>231</v>
      </c>
      <c r="E50" s="112" t="n">
        <v>60</v>
      </c>
      <c r="F50" s="110"/>
      <c r="G50" s="113" t="s">
        <v>6</v>
      </c>
      <c r="H50" s="114" t="s">
        <v>130</v>
      </c>
      <c r="I50" s="115"/>
      <c r="J50" s="116"/>
      <c r="K50" s="42"/>
      <c r="L50" s="42"/>
      <c r="M50" s="42"/>
      <c r="N50" s="118"/>
      <c r="O50" s="42"/>
      <c r="P50" s="118"/>
      <c r="Q50" s="118"/>
      <c r="R50" s="119" t="str">
        <f aca="false">G50</f>
        <v>NA</v>
      </c>
      <c r="S50" s="120" t="str">
        <f aca="false">IF(COUNT(T50:X50)&gt;0,MAX(T50:X50),G50)</f>
        <v>NA</v>
      </c>
      <c r="T50" s="118"/>
      <c r="U50" s="118"/>
      <c r="V50" s="118"/>
      <c r="W50" s="118"/>
      <c r="X50" s="118"/>
      <c r="Y50" s="121" t="str">
        <f aca="false">IF(R50&lt;&gt;S50,"Y","N")</f>
        <v>N</v>
      </c>
      <c r="Z50" s="121" t="n">
        <f aca="false">COUNTA(T50:X50)</f>
        <v>0</v>
      </c>
      <c r="AA50" s="44"/>
      <c r="AB50" s="44"/>
      <c r="AC50" s="51"/>
      <c r="AD50" s="42"/>
      <c r="AE50" s="42"/>
      <c r="AF50" s="44"/>
      <c r="AG50" s="123"/>
      <c r="AH50" s="44" t="s">
        <v>214</v>
      </c>
      <c r="AI50" s="44" t="s">
        <v>222</v>
      </c>
      <c r="AJ50" s="44" t="s">
        <v>208</v>
      </c>
      <c r="AK50" s="44" t="s">
        <v>209</v>
      </c>
      <c r="AL50" s="44"/>
      <c r="AM50" s="120" t="n">
        <v>43811</v>
      </c>
      <c r="AN50" s="114" t="s">
        <v>130</v>
      </c>
      <c r="AO50" s="124" t="s">
        <v>122</v>
      </c>
      <c r="AP50" s="124" t="s">
        <v>232</v>
      </c>
      <c r="AQ50" s="125"/>
      <c r="AR50" s="129"/>
      <c r="AS50" s="115"/>
    </row>
    <row r="51" s="30" customFormat="true" ht="25.5" hidden="false" customHeight="false" outlineLevel="0" collapsed="false">
      <c r="A51" s="130" t="s">
        <v>202</v>
      </c>
      <c r="B51" s="130" t="s">
        <v>233</v>
      </c>
      <c r="C51" s="110" t="s">
        <v>126</v>
      </c>
      <c r="D51" s="111" t="s">
        <v>234</v>
      </c>
      <c r="E51" s="112" t="n">
        <v>45</v>
      </c>
      <c r="F51" s="110"/>
      <c r="G51" s="113" t="s">
        <v>6</v>
      </c>
      <c r="H51" s="114" t="s">
        <v>130</v>
      </c>
      <c r="I51" s="115"/>
      <c r="J51" s="116"/>
      <c r="K51" s="42"/>
      <c r="L51" s="42"/>
      <c r="M51" s="42"/>
      <c r="N51" s="118"/>
      <c r="O51" s="42"/>
      <c r="P51" s="118"/>
      <c r="Q51" s="118"/>
      <c r="R51" s="119" t="str">
        <f aca="false">G51</f>
        <v>NA</v>
      </c>
      <c r="S51" s="120" t="str">
        <f aca="false">IF(COUNT(T51:X51)&gt;0,MAX(T51:X51),G51)</f>
        <v>NA</v>
      </c>
      <c r="T51" s="118"/>
      <c r="U51" s="118"/>
      <c r="V51" s="118"/>
      <c r="W51" s="118"/>
      <c r="X51" s="118"/>
      <c r="Y51" s="121" t="str">
        <f aca="false">IF(R51&lt;&gt;S51,"Y","N")</f>
        <v>N</v>
      </c>
      <c r="Z51" s="121" t="n">
        <f aca="false">COUNTA(T51:X51)</f>
        <v>0</v>
      </c>
      <c r="AA51" s="44"/>
      <c r="AB51" s="128"/>
      <c r="AC51" s="51"/>
      <c r="AD51" s="42"/>
      <c r="AE51" s="42"/>
      <c r="AF51" s="44"/>
      <c r="AG51" s="123"/>
      <c r="AH51" s="128" t="s">
        <v>235</v>
      </c>
      <c r="AI51" s="128" t="s">
        <v>184</v>
      </c>
      <c r="AJ51" s="128"/>
      <c r="AK51" s="128"/>
      <c r="AL51" s="128"/>
      <c r="AM51" s="120" t="n">
        <v>43811</v>
      </c>
      <c r="AN51" s="114" t="s">
        <v>130</v>
      </c>
      <c r="AO51" s="124" t="s">
        <v>122</v>
      </c>
      <c r="AP51" s="114" t="s">
        <v>233</v>
      </c>
      <c r="AQ51" s="125" t="s">
        <v>236</v>
      </c>
      <c r="AR51" s="129"/>
      <c r="AS51" s="115"/>
    </row>
    <row r="52" s="30" customFormat="true" ht="12.75" hidden="false" customHeight="false" outlineLevel="0" collapsed="false">
      <c r="A52" s="111" t="s">
        <v>202</v>
      </c>
      <c r="B52" s="111" t="s">
        <v>216</v>
      </c>
      <c r="C52" s="110" t="s">
        <v>126</v>
      </c>
      <c r="D52" s="111" t="s">
        <v>231</v>
      </c>
      <c r="E52" s="112" t="n">
        <v>60</v>
      </c>
      <c r="F52" s="110"/>
      <c r="G52" s="113" t="s">
        <v>6</v>
      </c>
      <c r="H52" s="114" t="s">
        <v>130</v>
      </c>
      <c r="I52" s="115"/>
      <c r="J52" s="116"/>
      <c r="K52" s="42"/>
      <c r="L52" s="42"/>
      <c r="M52" s="42"/>
      <c r="N52" s="42"/>
      <c r="O52" s="42"/>
      <c r="P52" s="42"/>
      <c r="Q52" s="42"/>
      <c r="R52" s="119" t="str">
        <f aca="false">G52</f>
        <v>NA</v>
      </c>
      <c r="S52" s="120" t="str">
        <f aca="false">IF(COUNT(T52:X52)&gt;0,MAX(T52:X52),G52)</f>
        <v>NA</v>
      </c>
      <c r="T52" s="118"/>
      <c r="U52" s="118"/>
      <c r="V52" s="118"/>
      <c r="W52" s="118"/>
      <c r="X52" s="118"/>
      <c r="Y52" s="121" t="str">
        <f aca="false">IF(R52&lt;&gt;S52,"Y","N")</f>
        <v>N</v>
      </c>
      <c r="Z52" s="121" t="n">
        <f aca="false">COUNTA(T52:X52)</f>
        <v>0</v>
      </c>
      <c r="AA52" s="44"/>
      <c r="AB52" s="44"/>
      <c r="AC52" s="51"/>
      <c r="AD52" s="42"/>
      <c r="AE52" s="42"/>
      <c r="AF52" s="44"/>
      <c r="AG52" s="123"/>
      <c r="AH52" s="44" t="s">
        <v>214</v>
      </c>
      <c r="AI52" s="44" t="s">
        <v>222</v>
      </c>
      <c r="AJ52" s="44" t="s">
        <v>208</v>
      </c>
      <c r="AK52" s="44" t="s">
        <v>209</v>
      </c>
      <c r="AL52" s="44"/>
      <c r="AM52" s="120" t="s">
        <v>6</v>
      </c>
      <c r="AN52" s="169" t="s">
        <v>130</v>
      </c>
      <c r="AO52" s="124" t="s">
        <v>122</v>
      </c>
      <c r="AP52" s="124" t="s">
        <v>232</v>
      </c>
      <c r="AQ52" s="125"/>
      <c r="AR52" s="124"/>
      <c r="AS52" s="115"/>
    </row>
    <row r="53" s="30" customFormat="true" ht="12.75" hidden="false" customHeight="false" outlineLevel="0" collapsed="false">
      <c r="A53" s="111" t="s">
        <v>202</v>
      </c>
      <c r="B53" s="111" t="s">
        <v>21</v>
      </c>
      <c r="C53" s="110" t="s">
        <v>126</v>
      </c>
      <c r="D53" s="111" t="s">
        <v>237</v>
      </c>
      <c r="E53" s="112" t="n">
        <v>60</v>
      </c>
      <c r="F53" s="110"/>
      <c r="G53" s="113" t="s">
        <v>6</v>
      </c>
      <c r="H53" s="114" t="s">
        <v>130</v>
      </c>
      <c r="I53" s="115"/>
      <c r="J53" s="116"/>
      <c r="K53" s="42"/>
      <c r="L53" s="136"/>
      <c r="M53" s="118"/>
      <c r="N53" s="137"/>
      <c r="O53" s="42"/>
      <c r="P53" s="118"/>
      <c r="Q53" s="118"/>
      <c r="R53" s="119" t="str">
        <f aca="false">G53</f>
        <v>NA</v>
      </c>
      <c r="S53" s="120" t="str">
        <f aca="false">IF(COUNT(T53:X53)&gt;0,MAX(T53:X53),G53)</f>
        <v>NA</v>
      </c>
      <c r="T53" s="118"/>
      <c r="U53" s="118"/>
      <c r="V53" s="118"/>
      <c r="W53" s="118"/>
      <c r="X53" s="118"/>
      <c r="Y53" s="121" t="str">
        <f aca="false">IF(R53&lt;&gt;S53,"Y","N")</f>
        <v>N</v>
      </c>
      <c r="Z53" s="121" t="n">
        <f aca="false">COUNTA(T53:X53)</f>
        <v>0</v>
      </c>
      <c r="AA53" s="84"/>
      <c r="AB53" s="44"/>
      <c r="AC53" s="51"/>
      <c r="AD53" s="42"/>
      <c r="AE53" s="42"/>
      <c r="AF53" s="44"/>
      <c r="AG53" s="123"/>
      <c r="AH53" s="44" t="s">
        <v>206</v>
      </c>
      <c r="AI53" s="44" t="s">
        <v>222</v>
      </c>
      <c r="AJ53" s="44" t="s">
        <v>208</v>
      </c>
      <c r="AK53" s="44"/>
      <c r="AL53" s="44"/>
      <c r="AM53" s="120" t="n">
        <v>43830</v>
      </c>
      <c r="AN53" s="114" t="s">
        <v>130</v>
      </c>
      <c r="AO53" s="124" t="s">
        <v>238</v>
      </c>
      <c r="AP53" s="124" t="s">
        <v>21</v>
      </c>
      <c r="AQ53" s="125" t="s">
        <v>236</v>
      </c>
      <c r="AR53" s="124"/>
      <c r="AS53" s="127" t="s">
        <v>210</v>
      </c>
    </row>
    <row r="54" s="30" customFormat="true" ht="12.75" hidden="false" customHeight="false" outlineLevel="0" collapsed="false">
      <c r="A54" s="141" t="s">
        <v>202</v>
      </c>
      <c r="B54" s="141" t="s">
        <v>43</v>
      </c>
      <c r="C54" s="110" t="s">
        <v>8</v>
      </c>
      <c r="D54" s="111" t="s">
        <v>239</v>
      </c>
      <c r="E54" s="112" t="n">
        <v>60</v>
      </c>
      <c r="F54" s="110"/>
      <c r="G54" s="113" t="s">
        <v>6</v>
      </c>
      <c r="H54" s="114" t="s">
        <v>220</v>
      </c>
      <c r="I54" s="115"/>
      <c r="J54" s="116"/>
      <c r="K54" s="42"/>
      <c r="L54" s="42"/>
      <c r="M54" s="144"/>
      <c r="N54" s="118"/>
      <c r="O54" s="42"/>
      <c r="P54" s="118"/>
      <c r="Q54" s="118"/>
      <c r="R54" s="119" t="str">
        <f aca="false">G54</f>
        <v>NA</v>
      </c>
      <c r="S54" s="120" t="str">
        <f aca="false">IF(COUNT(T54:X54)&gt;0,MAX(T54:X54),G54)</f>
        <v>NA</v>
      </c>
      <c r="T54" s="118"/>
      <c r="U54" s="118"/>
      <c r="V54" s="118"/>
      <c r="W54" s="118"/>
      <c r="X54" s="118"/>
      <c r="Y54" s="121" t="str">
        <f aca="false">IF(R54&lt;&gt;S54,"Y","N")</f>
        <v>N</v>
      </c>
      <c r="Z54" s="121" t="n">
        <f aca="false">COUNTA(T54:X54)</f>
        <v>0</v>
      </c>
      <c r="AA54" s="122"/>
      <c r="AB54" s="44"/>
      <c r="AC54" s="51"/>
      <c r="AD54" s="44"/>
      <c r="AE54" s="44"/>
      <c r="AF54" s="42"/>
      <c r="AG54" s="123"/>
      <c r="AH54" s="44" t="s">
        <v>214</v>
      </c>
      <c r="AI54" s="44"/>
      <c r="AJ54" s="44" t="s">
        <v>208</v>
      </c>
      <c r="AK54" s="44"/>
      <c r="AL54" s="44"/>
      <c r="AM54" s="120" t="n">
        <v>43819</v>
      </c>
      <c r="AN54" s="114" t="s">
        <v>220</v>
      </c>
      <c r="AO54" s="124" t="s">
        <v>122</v>
      </c>
      <c r="AP54" s="124" t="s">
        <v>240</v>
      </c>
      <c r="AQ54" s="125"/>
      <c r="AR54" s="129"/>
      <c r="AS54" s="127" t="s">
        <v>215</v>
      </c>
    </row>
    <row r="55" s="30" customFormat="true" ht="15" hidden="false" customHeight="true" outlineLevel="0" collapsed="false">
      <c r="A55" s="111" t="s">
        <v>202</v>
      </c>
      <c r="B55" s="111" t="s">
        <v>21</v>
      </c>
      <c r="C55" s="110" t="s">
        <v>8</v>
      </c>
      <c r="D55" s="111" t="s">
        <v>241</v>
      </c>
      <c r="E55" s="112" t="n">
        <v>60</v>
      </c>
      <c r="F55" s="110"/>
      <c r="G55" s="113" t="n">
        <v>43843</v>
      </c>
      <c r="H55" s="114" t="s">
        <v>220</v>
      </c>
      <c r="I55" s="115"/>
      <c r="J55" s="116"/>
      <c r="K55" s="42" t="s">
        <v>116</v>
      </c>
      <c r="L55" s="42" t="s">
        <v>116</v>
      </c>
      <c r="M55" s="42" t="s">
        <v>116</v>
      </c>
      <c r="N55" s="118" t="n">
        <v>43864</v>
      </c>
      <c r="O55" s="42" t="s">
        <v>116</v>
      </c>
      <c r="P55" s="118" t="n">
        <v>43864</v>
      </c>
      <c r="Q55" s="118" t="n">
        <v>43864</v>
      </c>
      <c r="R55" s="119" t="n">
        <f aca="false">G55</f>
        <v>43843</v>
      </c>
      <c r="S55" s="120" t="n">
        <f aca="false">IF(COUNT(T55:X55)&gt;0,MAX(T55:X55),G55)</f>
        <v>43847</v>
      </c>
      <c r="T55" s="118" t="n">
        <v>43847</v>
      </c>
      <c r="U55" s="118"/>
      <c r="V55" s="118"/>
      <c r="W55" s="118"/>
      <c r="X55" s="118"/>
      <c r="Y55" s="121" t="str">
        <f aca="false">IF(R55&lt;&gt;S55,"Y","N")</f>
        <v>Y</v>
      </c>
      <c r="Z55" s="121" t="n">
        <f aca="false">COUNTA(T55:X55)</f>
        <v>1</v>
      </c>
      <c r="AA55" s="44" t="s">
        <v>242</v>
      </c>
      <c r="AB55" s="44"/>
      <c r="AC55" s="51"/>
      <c r="AD55" s="44"/>
      <c r="AE55" s="44"/>
      <c r="AF55" s="118" t="s">
        <v>116</v>
      </c>
      <c r="AG55" s="123"/>
      <c r="AH55" s="44" t="s">
        <v>206</v>
      </c>
      <c r="AI55" s="44" t="s">
        <v>222</v>
      </c>
      <c r="AJ55" s="44" t="s">
        <v>208</v>
      </c>
      <c r="AK55" s="44"/>
      <c r="AL55" s="44"/>
      <c r="AM55" s="120" t="n">
        <v>43811</v>
      </c>
      <c r="AN55" s="114" t="s">
        <v>220</v>
      </c>
      <c r="AO55" s="124" t="s">
        <v>122</v>
      </c>
      <c r="AP55" s="124" t="s">
        <v>21</v>
      </c>
      <c r="AQ55" s="125"/>
      <c r="AR55" s="126" t="n">
        <v>0.626</v>
      </c>
      <c r="AS55" s="127" t="s">
        <v>210</v>
      </c>
    </row>
    <row r="56" s="30" customFormat="true" ht="13.5" hidden="false" customHeight="true" outlineLevel="0" collapsed="false">
      <c r="A56" s="130" t="s">
        <v>243</v>
      </c>
      <c r="B56" s="130" t="s">
        <v>244</v>
      </c>
      <c r="C56" s="110" t="s">
        <v>243</v>
      </c>
      <c r="D56" s="111" t="s">
        <v>245</v>
      </c>
      <c r="E56" s="112" t="n">
        <v>30</v>
      </c>
      <c r="F56" s="110"/>
      <c r="G56" s="113" t="n">
        <v>43837</v>
      </c>
      <c r="H56" s="114" t="s">
        <v>130</v>
      </c>
      <c r="I56" s="170" t="s">
        <v>246</v>
      </c>
      <c r="J56" s="116"/>
      <c r="K56" s="42" t="s">
        <v>116</v>
      </c>
      <c r="L56" s="42" t="s">
        <v>116</v>
      </c>
      <c r="M56" s="42" t="s">
        <v>116</v>
      </c>
      <c r="N56" s="42" t="s">
        <v>6</v>
      </c>
      <c r="O56" s="42" t="s">
        <v>6</v>
      </c>
      <c r="P56" s="42" t="s">
        <v>6</v>
      </c>
      <c r="Q56" s="42" t="s">
        <v>6</v>
      </c>
      <c r="R56" s="119" t="n">
        <f aca="false">G56</f>
        <v>43837</v>
      </c>
      <c r="S56" s="120" t="n">
        <f aca="false">IF(COUNT(T56:X56)&gt;0,MAX(T56:X56),G56)</f>
        <v>43859</v>
      </c>
      <c r="T56" s="118" t="n">
        <v>43853</v>
      </c>
      <c r="U56" s="118" t="n">
        <v>43854</v>
      </c>
      <c r="V56" s="118" t="n">
        <v>43859</v>
      </c>
      <c r="W56" s="118"/>
      <c r="X56" s="118"/>
      <c r="Y56" s="121" t="str">
        <f aca="false">IF(R56&lt;&gt;S56,"Y","N")</f>
        <v>Y</v>
      </c>
      <c r="Z56" s="121" t="n">
        <f aca="false">COUNTA(T56:X56)</f>
        <v>3</v>
      </c>
      <c r="AA56" s="44" t="s">
        <v>247</v>
      </c>
      <c r="AB56" s="44"/>
      <c r="AC56" s="51"/>
      <c r="AD56" s="44"/>
      <c r="AE56" s="44"/>
      <c r="AF56" s="44"/>
      <c r="AG56" s="123"/>
      <c r="AH56" s="44"/>
      <c r="AI56" s="44"/>
      <c r="AJ56" s="44"/>
      <c r="AK56" s="44"/>
      <c r="AL56" s="44"/>
      <c r="AM56" s="120" t="n">
        <v>43801</v>
      </c>
      <c r="AN56" s="114" t="s">
        <v>130</v>
      </c>
      <c r="AO56" s="124" t="s">
        <v>122</v>
      </c>
      <c r="AP56" s="124"/>
      <c r="AQ56" s="125" t="s">
        <v>248</v>
      </c>
      <c r="AR56" s="124"/>
      <c r="AS56" s="115"/>
    </row>
    <row r="57" s="183" customFormat="true" ht="12.75" hidden="false" customHeight="false" outlineLevel="0" collapsed="false">
      <c r="A57" s="171" t="s">
        <v>243</v>
      </c>
      <c r="B57" s="171" t="s">
        <v>249</v>
      </c>
      <c r="C57" s="169" t="s">
        <v>243</v>
      </c>
      <c r="D57" s="171" t="s">
        <v>250</v>
      </c>
      <c r="E57" s="172" t="n">
        <v>30</v>
      </c>
      <c r="F57" s="169"/>
      <c r="G57" s="158" t="n">
        <v>43853</v>
      </c>
      <c r="H57" s="169" t="s">
        <v>130</v>
      </c>
      <c r="I57" s="173" t="s">
        <v>246</v>
      </c>
      <c r="J57" s="174"/>
      <c r="K57" s="175" t="s">
        <v>116</v>
      </c>
      <c r="L57" s="175" t="s">
        <v>116</v>
      </c>
      <c r="M57" s="175"/>
      <c r="N57" s="175"/>
      <c r="O57" s="175"/>
      <c r="P57" s="175"/>
      <c r="Q57" s="175"/>
      <c r="R57" s="176" t="n">
        <f aca="false">G57</f>
        <v>43853</v>
      </c>
      <c r="S57" s="177" t="n">
        <f aca="false">IF(COUNT(T57:X57)&gt;0,MAX(T57:X57),G57)</f>
        <v>43853</v>
      </c>
      <c r="T57" s="178"/>
      <c r="U57" s="178"/>
      <c r="V57" s="178"/>
      <c r="W57" s="178"/>
      <c r="X57" s="178"/>
      <c r="Y57" s="179" t="str">
        <f aca="false">IF(R57&lt;&gt;S57,"Y","N")</f>
        <v>N</v>
      </c>
      <c r="Z57" s="179" t="n">
        <f aca="false">COUNTA(T57:X57)</f>
        <v>0</v>
      </c>
      <c r="AA57" s="174"/>
      <c r="AB57" s="174"/>
      <c r="AC57" s="174"/>
      <c r="AD57" s="174"/>
      <c r="AE57" s="174"/>
      <c r="AF57" s="174"/>
      <c r="AG57" s="180"/>
      <c r="AH57" s="174"/>
      <c r="AI57" s="174"/>
      <c r="AJ57" s="174"/>
      <c r="AK57" s="174"/>
      <c r="AL57" s="174"/>
      <c r="AM57" s="177" t="n">
        <v>43810</v>
      </c>
      <c r="AN57" s="169" t="s">
        <v>130</v>
      </c>
      <c r="AO57" s="174" t="s">
        <v>122</v>
      </c>
      <c r="AP57" s="174"/>
      <c r="AQ57" s="181"/>
      <c r="AR57" s="174"/>
      <c r="AS57" s="182"/>
    </row>
    <row r="58" s="30" customFormat="true" ht="12.75" hidden="false" customHeight="false" outlineLevel="0" collapsed="false">
      <c r="A58" s="111" t="s">
        <v>243</v>
      </c>
      <c r="B58" s="111" t="s">
        <v>251</v>
      </c>
      <c r="C58" s="110" t="s">
        <v>243</v>
      </c>
      <c r="D58" s="111" t="s">
        <v>252</v>
      </c>
      <c r="E58" s="112" t="n">
        <v>30</v>
      </c>
      <c r="F58" s="110"/>
      <c r="G58" s="113" t="n">
        <v>43854</v>
      </c>
      <c r="H58" s="114" t="s">
        <v>130</v>
      </c>
      <c r="I58" s="170" t="s">
        <v>253</v>
      </c>
      <c r="J58" s="116"/>
      <c r="K58" s="42" t="s">
        <v>116</v>
      </c>
      <c r="L58" s="42" t="s">
        <v>116</v>
      </c>
      <c r="M58" s="42" t="s">
        <v>116</v>
      </c>
      <c r="N58" s="42" t="s">
        <v>6</v>
      </c>
      <c r="O58" s="42" t="s">
        <v>6</v>
      </c>
      <c r="P58" s="42" t="s">
        <v>6</v>
      </c>
      <c r="Q58" s="42" t="s">
        <v>6</v>
      </c>
      <c r="R58" s="119" t="n">
        <f aca="false">G58</f>
        <v>43854</v>
      </c>
      <c r="S58" s="120" t="n">
        <f aca="false">IF(COUNT(T58:X58)&gt;0,MAX(T58:X58),G58)</f>
        <v>43854</v>
      </c>
      <c r="T58" s="118"/>
      <c r="U58" s="118"/>
      <c r="V58" s="118"/>
      <c r="W58" s="118"/>
      <c r="X58" s="118"/>
      <c r="Y58" s="121" t="str">
        <f aca="false">IF(R58&lt;&gt;S58,"Y","N")</f>
        <v>N</v>
      </c>
      <c r="Z58" s="121" t="n">
        <f aca="false">COUNTA(T58:X58)</f>
        <v>0</v>
      </c>
      <c r="AA58" s="44"/>
      <c r="AB58" s="44"/>
      <c r="AC58" s="51"/>
      <c r="AD58" s="44"/>
      <c r="AE58" s="44"/>
      <c r="AF58" s="44"/>
      <c r="AG58" s="123"/>
      <c r="AH58" s="44"/>
      <c r="AI58" s="44"/>
      <c r="AJ58" s="44"/>
      <c r="AK58" s="44"/>
      <c r="AL58" s="44"/>
      <c r="AM58" s="120" t="n">
        <v>43811</v>
      </c>
      <c r="AN58" s="114" t="s">
        <v>130</v>
      </c>
      <c r="AO58" s="124" t="s">
        <v>122</v>
      </c>
      <c r="AP58" s="124"/>
      <c r="AQ58" s="125" t="s">
        <v>254</v>
      </c>
      <c r="AR58" s="168"/>
      <c r="AS58" s="115"/>
    </row>
    <row r="59" s="30" customFormat="true" ht="12.75" hidden="false" customHeight="false" outlineLevel="0" collapsed="false">
      <c r="A59" s="130" t="s">
        <v>243</v>
      </c>
      <c r="B59" s="130" t="s">
        <v>255</v>
      </c>
      <c r="C59" s="110" t="s">
        <v>243</v>
      </c>
      <c r="D59" s="111" t="s">
        <v>256</v>
      </c>
      <c r="E59" s="112" t="n">
        <v>30</v>
      </c>
      <c r="F59" s="110"/>
      <c r="G59" s="113" t="n">
        <v>43854</v>
      </c>
      <c r="H59" s="114" t="s">
        <v>130</v>
      </c>
      <c r="I59" s="115" t="s">
        <v>253</v>
      </c>
      <c r="J59" s="116"/>
      <c r="K59" s="42" t="s">
        <v>116</v>
      </c>
      <c r="L59" s="42" t="s">
        <v>116</v>
      </c>
      <c r="M59" s="42" t="s">
        <v>6</v>
      </c>
      <c r="N59" s="42" t="s">
        <v>6</v>
      </c>
      <c r="O59" s="42" t="s">
        <v>6</v>
      </c>
      <c r="P59" s="42" t="s">
        <v>6</v>
      </c>
      <c r="Q59" s="42" t="s">
        <v>6</v>
      </c>
      <c r="R59" s="119" t="n">
        <f aca="false">G59</f>
        <v>43854</v>
      </c>
      <c r="S59" s="120" t="n">
        <f aca="false">IF(COUNT(T59:X59)&gt;0,MAX(T59:X59),G59)</f>
        <v>43854</v>
      </c>
      <c r="T59" s="118"/>
      <c r="U59" s="118"/>
      <c r="V59" s="118"/>
      <c r="W59" s="118"/>
      <c r="X59" s="118"/>
      <c r="Y59" s="121" t="str">
        <f aca="false">IF(R59&lt;&gt;S59,"Y","N")</f>
        <v>N</v>
      </c>
      <c r="Z59" s="121" t="n">
        <f aca="false">COUNTA(T59:X59)</f>
        <v>0</v>
      </c>
      <c r="AA59" s="44"/>
      <c r="AB59" s="44"/>
      <c r="AC59" s="51"/>
      <c r="AD59" s="44"/>
      <c r="AE59" s="44"/>
      <c r="AF59" s="44"/>
      <c r="AG59" s="123"/>
      <c r="AH59" s="44"/>
      <c r="AI59" s="44"/>
      <c r="AJ59" s="44"/>
      <c r="AK59" s="44"/>
      <c r="AL59" s="44"/>
      <c r="AM59" s="120" t="n">
        <v>43810</v>
      </c>
      <c r="AN59" s="114" t="s">
        <v>130</v>
      </c>
      <c r="AO59" s="124" t="s">
        <v>122</v>
      </c>
      <c r="AP59" s="124"/>
      <c r="AQ59" s="125" t="s">
        <v>257</v>
      </c>
      <c r="AR59" s="124"/>
      <c r="AS59" s="115"/>
    </row>
    <row r="60" s="30" customFormat="true" ht="12.75" hidden="false" customHeight="false" outlineLevel="0" collapsed="false">
      <c r="A60" s="184" t="s">
        <v>243</v>
      </c>
      <c r="B60" s="184" t="s">
        <v>258</v>
      </c>
      <c r="C60" s="169" t="s">
        <v>243</v>
      </c>
      <c r="D60" s="185" t="s">
        <v>259</v>
      </c>
      <c r="E60" s="172" t="n">
        <v>30</v>
      </c>
      <c r="F60" s="169"/>
      <c r="G60" s="158" t="n">
        <v>43857</v>
      </c>
      <c r="H60" s="114" t="s">
        <v>260</v>
      </c>
      <c r="I60" s="115"/>
      <c r="J60" s="116"/>
      <c r="K60" s="42" t="s">
        <v>6</v>
      </c>
      <c r="L60" s="42" t="s">
        <v>6</v>
      </c>
      <c r="M60" s="42" t="s">
        <v>6</v>
      </c>
      <c r="N60" s="42" t="s">
        <v>6</v>
      </c>
      <c r="O60" s="42" t="s">
        <v>6</v>
      </c>
      <c r="P60" s="42" t="s">
        <v>6</v>
      </c>
      <c r="Q60" s="42" t="s">
        <v>6</v>
      </c>
      <c r="R60" s="119" t="n">
        <f aca="false">G60</f>
        <v>43857</v>
      </c>
      <c r="S60" s="120" t="n">
        <f aca="false">IF(COUNT(T60:X60)&gt;0,MAX(T60:X60),G60)</f>
        <v>43857</v>
      </c>
      <c r="T60" s="118"/>
      <c r="U60" s="118"/>
      <c r="V60" s="118"/>
      <c r="W60" s="118"/>
      <c r="X60" s="118"/>
      <c r="Y60" s="121" t="str">
        <f aca="false">IF(R60&lt;&gt;S60,"Y","N")</f>
        <v>N</v>
      </c>
      <c r="Z60" s="121" t="n">
        <f aca="false">COUNTA(T60:X60)</f>
        <v>0</v>
      </c>
      <c r="AA60" s="44"/>
      <c r="AB60" s="44"/>
      <c r="AC60" s="51"/>
      <c r="AD60" s="44"/>
      <c r="AE60" s="44"/>
      <c r="AF60" s="44"/>
      <c r="AG60" s="123"/>
      <c r="AH60" s="44"/>
      <c r="AI60" s="44"/>
      <c r="AJ60" s="44"/>
      <c r="AK60" s="44"/>
      <c r="AL60" s="44"/>
      <c r="AM60" s="120" t="n">
        <v>43809</v>
      </c>
      <c r="AN60" s="114" t="s">
        <v>130</v>
      </c>
      <c r="AO60" s="124" t="s">
        <v>122</v>
      </c>
      <c r="AP60" s="124"/>
      <c r="AQ60" s="125"/>
      <c r="AR60" s="124"/>
      <c r="AS60" s="115"/>
    </row>
    <row r="61" s="30" customFormat="true" ht="15.75" hidden="false" customHeight="true" outlineLevel="0" collapsed="false">
      <c r="A61" s="124" t="s">
        <v>261</v>
      </c>
      <c r="B61" s="124" t="s">
        <v>262</v>
      </c>
      <c r="C61" s="124" t="s">
        <v>126</v>
      </c>
      <c r="D61" s="186" t="s">
        <v>263</v>
      </c>
      <c r="E61" s="166" t="n">
        <v>60</v>
      </c>
      <c r="F61" s="131"/>
      <c r="G61" s="113" t="n">
        <v>43846</v>
      </c>
      <c r="H61" s="124" t="s">
        <v>260</v>
      </c>
      <c r="I61" s="115"/>
      <c r="J61" s="116"/>
      <c r="K61" s="42" t="s">
        <v>116</v>
      </c>
      <c r="L61" s="136" t="s">
        <v>116</v>
      </c>
      <c r="M61" s="42" t="s">
        <v>116</v>
      </c>
      <c r="N61" s="137" t="n">
        <v>43860</v>
      </c>
      <c r="O61" s="42"/>
      <c r="P61" s="118" t="n">
        <v>43860</v>
      </c>
      <c r="Q61" s="118" t="n">
        <v>43860</v>
      </c>
      <c r="R61" s="119" t="n">
        <f aca="false">G61</f>
        <v>43846</v>
      </c>
      <c r="S61" s="120" t="n">
        <f aca="false">IF(COUNT(T61:X61)&gt;0,MAX(T61:X61),G61)</f>
        <v>43846</v>
      </c>
      <c r="T61" s="118"/>
      <c r="U61" s="118"/>
      <c r="V61" s="118"/>
      <c r="W61" s="118"/>
      <c r="X61" s="118"/>
      <c r="Y61" s="121" t="str">
        <f aca="false">IF(R61&lt;&gt;S61,"Y","N")</f>
        <v>N</v>
      </c>
      <c r="Z61" s="121" t="n">
        <f aca="false">COUNTA(T61:X61)</f>
        <v>0</v>
      </c>
      <c r="AA61" s="44"/>
      <c r="AB61" s="128"/>
      <c r="AC61" s="51"/>
      <c r="AD61" s="42" t="s">
        <v>116</v>
      </c>
      <c r="AE61" s="42" t="s">
        <v>116</v>
      </c>
      <c r="AF61" s="44"/>
      <c r="AG61" s="123"/>
      <c r="AH61" s="128" t="s">
        <v>264</v>
      </c>
      <c r="AI61" s="128" t="s">
        <v>265</v>
      </c>
      <c r="AJ61" s="128"/>
      <c r="AK61" s="128"/>
      <c r="AL61" s="128"/>
      <c r="AM61" s="120" t="n">
        <v>43812</v>
      </c>
      <c r="AN61" s="124" t="s">
        <v>130</v>
      </c>
      <c r="AO61" s="124" t="s">
        <v>122</v>
      </c>
      <c r="AP61" s="124"/>
      <c r="AQ61" s="125"/>
      <c r="AR61" s="126" t="n">
        <v>0.6</v>
      </c>
      <c r="AS61" s="127" t="s">
        <v>266</v>
      </c>
    </row>
    <row r="62" s="30" customFormat="true" ht="25.5" hidden="false" customHeight="false" outlineLevel="0" collapsed="false">
      <c r="A62" s="160" t="s">
        <v>267</v>
      </c>
      <c r="B62" s="160" t="s">
        <v>268</v>
      </c>
      <c r="C62" s="130" t="s">
        <v>126</v>
      </c>
      <c r="D62" s="160" t="s">
        <v>269</v>
      </c>
      <c r="E62" s="112" t="n">
        <v>60</v>
      </c>
      <c r="F62" s="131"/>
      <c r="G62" s="113" t="n">
        <v>43858</v>
      </c>
      <c r="H62" s="124" t="s">
        <v>260</v>
      </c>
      <c r="I62" s="115"/>
      <c r="J62" s="187"/>
      <c r="K62" s="42" t="s">
        <v>116</v>
      </c>
      <c r="L62" s="42" t="s">
        <v>116</v>
      </c>
      <c r="M62" s="42" t="s">
        <v>6</v>
      </c>
      <c r="N62" s="42" t="s">
        <v>6</v>
      </c>
      <c r="O62" s="42" t="s">
        <v>6</v>
      </c>
      <c r="P62" s="42" t="s">
        <v>6</v>
      </c>
      <c r="Q62" s="42" t="s">
        <v>6</v>
      </c>
      <c r="R62" s="119" t="n">
        <f aca="false">G62</f>
        <v>43858</v>
      </c>
      <c r="S62" s="120" t="n">
        <f aca="false">IF(COUNT(T62:X62)&gt;0,MAX(T62:X62),G62)</f>
        <v>43858</v>
      </c>
      <c r="T62" s="118"/>
      <c r="U62" s="118"/>
      <c r="V62" s="118"/>
      <c r="W62" s="118"/>
      <c r="X62" s="118"/>
      <c r="Y62" s="121" t="str">
        <f aca="false">IF(R62&lt;&gt;S62,"Y","N")</f>
        <v>N</v>
      </c>
      <c r="Z62" s="121" t="n">
        <f aca="false">COUNTA(T62:X62)</f>
        <v>0</v>
      </c>
      <c r="AA62" s="44"/>
      <c r="AB62" s="128"/>
      <c r="AC62" s="151"/>
      <c r="AD62" s="42" t="s">
        <v>6</v>
      </c>
      <c r="AE62" s="42" t="s">
        <v>6</v>
      </c>
      <c r="AF62" s="128"/>
      <c r="AG62" s="152"/>
      <c r="AH62" s="128"/>
      <c r="AI62" s="128"/>
      <c r="AJ62" s="128"/>
      <c r="AK62" s="128"/>
      <c r="AL62" s="128"/>
      <c r="AM62" s="120" t="s">
        <v>7</v>
      </c>
      <c r="AN62" s="132" t="s">
        <v>130</v>
      </c>
      <c r="AO62" s="132"/>
      <c r="AP62" s="132"/>
      <c r="AQ62" s="188" t="s">
        <v>270</v>
      </c>
      <c r="AR62" s="30" t="s">
        <v>6</v>
      </c>
      <c r="AS62" s="115" t="n">
        <v>22078</v>
      </c>
    </row>
    <row r="63" s="30" customFormat="true" ht="25.5" hidden="false" customHeight="false" outlineLevel="0" collapsed="false">
      <c r="A63" s="111" t="s">
        <v>271</v>
      </c>
      <c r="B63" s="111" t="s">
        <v>271</v>
      </c>
      <c r="C63" s="110" t="s">
        <v>126</v>
      </c>
      <c r="D63" s="111" t="s">
        <v>272</v>
      </c>
      <c r="E63" s="112" t="n">
        <v>60</v>
      </c>
      <c r="F63" s="110"/>
      <c r="G63" s="113" t="n">
        <v>43843</v>
      </c>
      <c r="H63" s="124" t="s">
        <v>260</v>
      </c>
      <c r="I63" s="115"/>
      <c r="J63" s="116"/>
      <c r="K63" s="42" t="s">
        <v>116</v>
      </c>
      <c r="L63" s="42" t="s">
        <v>116</v>
      </c>
      <c r="M63" s="42" t="s">
        <v>116</v>
      </c>
      <c r="N63" s="118" t="n">
        <v>43860</v>
      </c>
      <c r="O63" s="42"/>
      <c r="P63" s="118" t="n">
        <v>43860</v>
      </c>
      <c r="Q63" s="118" t="n">
        <v>43860</v>
      </c>
      <c r="R63" s="119" t="n">
        <f aca="false">G63</f>
        <v>43843</v>
      </c>
      <c r="S63" s="120" t="n">
        <f aca="false">IF(COUNT(T63:X63)&gt;0,MAX(T63:X63),G63)</f>
        <v>43852</v>
      </c>
      <c r="T63" s="118" t="n">
        <v>43852</v>
      </c>
      <c r="U63" s="118"/>
      <c r="V63" s="118"/>
      <c r="W63" s="118"/>
      <c r="X63" s="118"/>
      <c r="Y63" s="121" t="str">
        <f aca="false">IF(R63&lt;&gt;S63,"Y","N")</f>
        <v>Y</v>
      </c>
      <c r="Z63" s="121" t="n">
        <f aca="false">COUNTA(T63:X63)</f>
        <v>1</v>
      </c>
      <c r="AA63" s="44" t="s">
        <v>273</v>
      </c>
      <c r="AB63" s="44"/>
      <c r="AC63" s="51"/>
      <c r="AD63" s="42" t="s">
        <v>116</v>
      </c>
      <c r="AE63" s="42" t="s">
        <v>116</v>
      </c>
      <c r="AF63" s="44"/>
      <c r="AG63" s="123"/>
      <c r="AH63" s="44" t="s">
        <v>274</v>
      </c>
      <c r="AI63" s="44" t="s">
        <v>275</v>
      </c>
      <c r="AJ63" s="44"/>
      <c r="AK63" s="44" t="s">
        <v>276</v>
      </c>
      <c r="AL63" s="44" t="s">
        <v>277</v>
      </c>
      <c r="AM63" s="120" t="n">
        <v>43810</v>
      </c>
      <c r="AN63" s="114" t="s">
        <v>148</v>
      </c>
      <c r="AO63" s="124" t="s">
        <v>122</v>
      </c>
      <c r="AP63" s="124"/>
      <c r="AQ63" s="125"/>
      <c r="AR63" s="126" t="n">
        <v>0.6</v>
      </c>
      <c r="AS63" s="127" t="s">
        <v>278</v>
      </c>
    </row>
    <row r="64" s="30" customFormat="true" ht="12.75" hidden="false" customHeight="true" outlineLevel="0" collapsed="false">
      <c r="A64" s="130" t="s">
        <v>279</v>
      </c>
      <c r="B64" s="130" t="s">
        <v>280</v>
      </c>
      <c r="C64" s="131" t="s">
        <v>126</v>
      </c>
      <c r="D64" s="160" t="s">
        <v>281</v>
      </c>
      <c r="E64" s="112" t="n">
        <v>60</v>
      </c>
      <c r="F64" s="131"/>
      <c r="G64" s="113" t="n">
        <v>43837</v>
      </c>
      <c r="H64" s="124" t="s">
        <v>130</v>
      </c>
      <c r="I64" s="43"/>
      <c r="J64" s="44"/>
      <c r="K64" s="165" t="s">
        <v>116</v>
      </c>
      <c r="L64" s="42" t="s">
        <v>116</v>
      </c>
      <c r="M64" s="42" t="s">
        <v>116</v>
      </c>
      <c r="N64" s="118" t="n">
        <v>43859</v>
      </c>
      <c r="O64" s="42"/>
      <c r="P64" s="118" t="n">
        <v>43859</v>
      </c>
      <c r="Q64" s="118" t="n">
        <v>43859</v>
      </c>
      <c r="R64" s="119" t="n">
        <f aca="false">G64</f>
        <v>43837</v>
      </c>
      <c r="S64" s="120" t="n">
        <f aca="false">IF(COUNT(T64:X64)&gt;0,MAX(T64:X64),G64)</f>
        <v>43837</v>
      </c>
      <c r="T64" s="138"/>
      <c r="U64" s="138"/>
      <c r="V64" s="128"/>
      <c r="W64" s="128"/>
      <c r="X64" s="128"/>
      <c r="Y64" s="128"/>
      <c r="Z64" s="128"/>
      <c r="AA64" s="2"/>
      <c r="AB64" s="128"/>
      <c r="AC64" s="51"/>
      <c r="AD64" s="42"/>
      <c r="AE64" s="42"/>
      <c r="AF64" s="42"/>
      <c r="AG64" s="123"/>
      <c r="AH64" s="128"/>
      <c r="AI64" s="128"/>
      <c r="AJ64" s="128"/>
      <c r="AK64" s="128"/>
      <c r="AL64" s="128"/>
      <c r="AM64" s="120" t="n">
        <v>43823</v>
      </c>
      <c r="AN64" s="124" t="s">
        <v>130</v>
      </c>
      <c r="AO64" s="44"/>
      <c r="AP64" s="44"/>
      <c r="AQ64" s="52"/>
      <c r="AR64" s="189" t="n">
        <v>0.6</v>
      </c>
      <c r="AS64" s="139" t="s">
        <v>282</v>
      </c>
    </row>
    <row r="65" s="30" customFormat="true" ht="12.75" hidden="false" customHeight="true" outlineLevel="0" collapsed="false">
      <c r="A65" s="130" t="s">
        <v>279</v>
      </c>
      <c r="B65" s="130" t="s">
        <v>280</v>
      </c>
      <c r="C65" s="131" t="s">
        <v>23</v>
      </c>
      <c r="D65" s="160" t="s">
        <v>283</v>
      </c>
      <c r="E65" s="112" t="n">
        <v>60</v>
      </c>
      <c r="F65" s="131"/>
      <c r="G65" s="113" t="n">
        <v>43864</v>
      </c>
      <c r="H65" s="124" t="s">
        <v>284</v>
      </c>
      <c r="I65" s="43"/>
      <c r="J65" s="44"/>
      <c r="K65" s="165" t="s">
        <v>116</v>
      </c>
      <c r="L65" s="42" t="s">
        <v>285</v>
      </c>
      <c r="M65" s="42" t="s">
        <v>116</v>
      </c>
      <c r="N65" s="118" t="s">
        <v>6</v>
      </c>
      <c r="O65" s="118" t="s">
        <v>6</v>
      </c>
      <c r="P65" s="118" t="s">
        <v>6</v>
      </c>
      <c r="Q65" s="118" t="s">
        <v>6</v>
      </c>
      <c r="R65" s="119" t="n">
        <f aca="false">G65</f>
        <v>43864</v>
      </c>
      <c r="S65" s="120" t="n">
        <f aca="false">IF(COUNT(T65:X65)&gt;0,MAX(T65:X65),G65)</f>
        <v>43864</v>
      </c>
      <c r="T65" s="138"/>
      <c r="U65" s="138"/>
      <c r="V65" s="128"/>
      <c r="W65" s="128"/>
      <c r="X65" s="128"/>
      <c r="Y65" s="128"/>
      <c r="Z65" s="128"/>
      <c r="AA65" s="2"/>
      <c r="AB65" s="128"/>
      <c r="AC65" s="51"/>
      <c r="AD65" s="42"/>
      <c r="AE65" s="42"/>
      <c r="AF65" s="42"/>
      <c r="AG65" s="123"/>
      <c r="AH65" s="128"/>
      <c r="AI65" s="128"/>
      <c r="AJ65" s="128"/>
      <c r="AK65" s="128"/>
      <c r="AL65" s="128"/>
      <c r="AM65" s="120"/>
      <c r="AN65" s="124"/>
      <c r="AO65" s="44"/>
      <c r="AP65" s="44"/>
      <c r="AQ65" s="52"/>
      <c r="AR65" s="189"/>
      <c r="AS65" s="139"/>
    </row>
    <row r="66" s="30" customFormat="true" ht="12.75" hidden="false" customHeight="true" outlineLevel="0" collapsed="false">
      <c r="A66" s="130" t="s">
        <v>279</v>
      </c>
      <c r="B66" s="130" t="s">
        <v>280</v>
      </c>
      <c r="C66" s="131" t="s">
        <v>126</v>
      </c>
      <c r="D66" s="160" t="s">
        <v>281</v>
      </c>
      <c r="E66" s="112" t="n">
        <v>60</v>
      </c>
      <c r="F66" s="131"/>
      <c r="G66" s="113" t="n">
        <v>43858</v>
      </c>
      <c r="H66" s="124" t="s">
        <v>130</v>
      </c>
      <c r="I66" s="43"/>
      <c r="J66" s="44"/>
      <c r="K66" s="165" t="s">
        <v>116</v>
      </c>
      <c r="L66" s="42" t="s">
        <v>116</v>
      </c>
      <c r="M66" s="42" t="s">
        <v>116</v>
      </c>
      <c r="N66" s="118" t="n">
        <v>43859</v>
      </c>
      <c r="O66" s="42"/>
      <c r="P66" s="118" t="n">
        <v>43859</v>
      </c>
      <c r="Q66" s="118" t="n">
        <v>43859</v>
      </c>
      <c r="R66" s="119" t="n">
        <f aca="false">G66</f>
        <v>43858</v>
      </c>
      <c r="S66" s="120" t="n">
        <f aca="false">IF(COUNT(T66:X66)&gt;0,MAX(T66:X66),G66)</f>
        <v>43858</v>
      </c>
      <c r="T66" s="138"/>
      <c r="U66" s="138"/>
      <c r="V66" s="128"/>
      <c r="W66" s="128"/>
      <c r="X66" s="128"/>
      <c r="Y66" s="128"/>
      <c r="Z66" s="128"/>
      <c r="AA66" s="2"/>
      <c r="AB66" s="128"/>
      <c r="AC66" s="51"/>
      <c r="AD66" s="42"/>
      <c r="AE66" s="42"/>
      <c r="AF66" s="42"/>
      <c r="AG66" s="123"/>
      <c r="AH66" s="128"/>
      <c r="AI66" s="128"/>
      <c r="AJ66" s="128"/>
      <c r="AK66" s="128"/>
      <c r="AL66" s="128"/>
      <c r="AM66" s="120"/>
      <c r="AN66" s="124"/>
      <c r="AO66" s="44"/>
      <c r="AP66" s="44"/>
      <c r="AQ66" s="52"/>
      <c r="AR66" s="189" t="n">
        <v>0.6</v>
      </c>
      <c r="AS66" s="139" t="s">
        <v>282</v>
      </c>
    </row>
    <row r="67" s="30" customFormat="true" ht="12.75" hidden="false" customHeight="true" outlineLevel="0" collapsed="false">
      <c r="A67" s="130" t="s">
        <v>279</v>
      </c>
      <c r="B67" s="130" t="s">
        <v>280</v>
      </c>
      <c r="C67" s="131" t="s">
        <v>286</v>
      </c>
      <c r="D67" s="160" t="s">
        <v>281</v>
      </c>
      <c r="E67" s="112" t="n">
        <v>90</v>
      </c>
      <c r="F67" s="131"/>
      <c r="G67" s="113" t="s">
        <v>6</v>
      </c>
      <c r="H67" s="124" t="s">
        <v>130</v>
      </c>
      <c r="I67" s="43"/>
      <c r="J67" s="44"/>
      <c r="K67" s="165"/>
      <c r="L67" s="42"/>
      <c r="M67" s="42"/>
      <c r="N67" s="42"/>
      <c r="O67" s="42"/>
      <c r="P67" s="42"/>
      <c r="Q67" s="42"/>
      <c r="R67" s="119"/>
      <c r="S67" s="120"/>
      <c r="T67" s="138"/>
      <c r="U67" s="138"/>
      <c r="V67" s="128"/>
      <c r="W67" s="128"/>
      <c r="X67" s="128"/>
      <c r="Y67" s="128"/>
      <c r="Z67" s="128"/>
      <c r="AA67" s="2"/>
      <c r="AB67" s="128"/>
      <c r="AC67" s="51"/>
      <c r="AD67" s="42"/>
      <c r="AE67" s="42"/>
      <c r="AF67" s="42"/>
      <c r="AG67" s="123"/>
      <c r="AH67" s="128"/>
      <c r="AI67" s="128"/>
      <c r="AJ67" s="128"/>
      <c r="AK67" s="128"/>
      <c r="AL67" s="128"/>
      <c r="AM67" s="120"/>
      <c r="AN67" s="124"/>
      <c r="AO67" s="44"/>
      <c r="AP67" s="44"/>
      <c r="AQ67" s="52" t="s">
        <v>287</v>
      </c>
      <c r="AR67" s="44"/>
      <c r="AS67" s="139" t="s">
        <v>282</v>
      </c>
    </row>
    <row r="68" s="30" customFormat="true" ht="12.75" hidden="false" customHeight="false" outlineLevel="0" collapsed="false">
      <c r="A68" s="147" t="s">
        <v>288</v>
      </c>
      <c r="B68" s="147" t="s">
        <v>289</v>
      </c>
      <c r="C68" s="110" t="s">
        <v>126</v>
      </c>
      <c r="D68" s="111" t="s">
        <v>290</v>
      </c>
      <c r="E68" s="112" t="n">
        <v>60</v>
      </c>
      <c r="F68" s="131"/>
      <c r="G68" s="113" t="s">
        <v>6</v>
      </c>
      <c r="H68" s="124" t="s">
        <v>130</v>
      </c>
      <c r="I68" s="115"/>
      <c r="J68" s="116"/>
      <c r="K68" s="42"/>
      <c r="L68" s="42"/>
      <c r="M68" s="42"/>
      <c r="N68" s="118"/>
      <c r="O68" s="42"/>
      <c r="P68" s="118"/>
      <c r="Q68" s="118"/>
      <c r="R68" s="119" t="str">
        <f aca="false">G68</f>
        <v>NA</v>
      </c>
      <c r="S68" s="120" t="str">
        <f aca="false">IF(COUNT(T68:X68)&gt;0,MAX(T68:X68),G68)</f>
        <v>NA</v>
      </c>
      <c r="T68" s="118"/>
      <c r="U68" s="118"/>
      <c r="V68" s="118"/>
      <c r="W68" s="118"/>
      <c r="X68" s="118"/>
      <c r="Y68" s="121" t="str">
        <f aca="false">IF(R68&lt;&gt;S68,"Y","N")</f>
        <v>N</v>
      </c>
      <c r="Z68" s="121" t="n">
        <f aca="false">COUNTA(T68:X68)</f>
        <v>0</v>
      </c>
      <c r="AA68" s="69"/>
      <c r="AB68" s="128"/>
      <c r="AC68" s="51"/>
      <c r="AD68" s="42"/>
      <c r="AE68" s="42"/>
      <c r="AF68" s="44"/>
      <c r="AG68" s="123"/>
      <c r="AH68" s="128" t="s">
        <v>291</v>
      </c>
      <c r="AI68" s="128" t="s">
        <v>292</v>
      </c>
      <c r="AJ68" s="128"/>
      <c r="AK68" s="128"/>
      <c r="AL68" s="128"/>
      <c r="AM68" s="120" t="n">
        <v>43811</v>
      </c>
      <c r="AN68" s="124" t="s">
        <v>130</v>
      </c>
      <c r="AO68" s="124" t="s">
        <v>122</v>
      </c>
      <c r="AP68" s="124"/>
      <c r="AQ68" s="190" t="s">
        <v>293</v>
      </c>
      <c r="AR68" s="129"/>
      <c r="AS68" s="127" t="s">
        <v>294</v>
      </c>
    </row>
    <row r="69" s="30" customFormat="true" ht="12.75" hidden="false" customHeight="false" outlineLevel="0" collapsed="false">
      <c r="A69" s="130" t="s">
        <v>295</v>
      </c>
      <c r="B69" s="130" t="s">
        <v>55</v>
      </c>
      <c r="C69" s="110" t="s">
        <v>61</v>
      </c>
      <c r="D69" s="111" t="s">
        <v>296</v>
      </c>
      <c r="E69" s="112" t="n">
        <v>60</v>
      </c>
      <c r="F69" s="110" t="s">
        <v>297</v>
      </c>
      <c r="G69" s="113" t="n">
        <v>43840</v>
      </c>
      <c r="H69" s="114" t="s">
        <v>204</v>
      </c>
      <c r="I69" s="115"/>
      <c r="J69" s="116"/>
      <c r="K69" s="42" t="s">
        <v>116</v>
      </c>
      <c r="L69" s="42" t="s">
        <v>116</v>
      </c>
      <c r="M69" s="42" t="s">
        <v>116</v>
      </c>
      <c r="N69" s="118" t="n">
        <v>43844</v>
      </c>
      <c r="O69" s="42"/>
      <c r="P69" s="118" t="n">
        <v>43846</v>
      </c>
      <c r="Q69" s="118" t="n">
        <v>43846</v>
      </c>
      <c r="R69" s="119" t="n">
        <f aca="false">G69</f>
        <v>43840</v>
      </c>
      <c r="S69" s="120" t="n">
        <f aca="false">IF(COUNT(T69:X69)&gt;0,MAX(T69:X69),G69)</f>
        <v>43844</v>
      </c>
      <c r="T69" s="118" t="n">
        <v>43844</v>
      </c>
      <c r="U69" s="118"/>
      <c r="V69" s="118"/>
      <c r="W69" s="118"/>
      <c r="X69" s="118"/>
      <c r="Y69" s="121" t="str">
        <f aca="false">IF(R69&lt;&gt;S69,"Y","N")</f>
        <v>Y</v>
      </c>
      <c r="Z69" s="121" t="n">
        <f aca="false">COUNTA(T69:X69)</f>
        <v>1</v>
      </c>
      <c r="AA69" s="69" t="s">
        <v>298</v>
      </c>
      <c r="AB69" s="44"/>
      <c r="AC69" s="51"/>
      <c r="AD69" s="44"/>
      <c r="AE69" s="44"/>
      <c r="AF69" s="44"/>
      <c r="AG69" s="123"/>
      <c r="AH69" s="44" t="s">
        <v>274</v>
      </c>
      <c r="AI69" s="44" t="s">
        <v>275</v>
      </c>
      <c r="AJ69" s="44"/>
      <c r="AK69" s="44" t="s">
        <v>276</v>
      </c>
      <c r="AL69" s="44" t="s">
        <v>277</v>
      </c>
      <c r="AM69" s="120" t="n">
        <v>43809</v>
      </c>
      <c r="AN69" s="114" t="s">
        <v>204</v>
      </c>
      <c r="AO69" s="124" t="s">
        <v>122</v>
      </c>
      <c r="AP69" s="124" t="s">
        <v>299</v>
      </c>
      <c r="AQ69" s="125"/>
      <c r="AR69" s="126" t="n">
        <v>0.6</v>
      </c>
      <c r="AS69" s="127" t="s">
        <v>300</v>
      </c>
    </row>
    <row r="70" s="30" customFormat="true" ht="12.75" hidden="false" customHeight="false" outlineLevel="0" collapsed="false">
      <c r="A70" s="111" t="s">
        <v>295</v>
      </c>
      <c r="B70" s="191" t="s">
        <v>55</v>
      </c>
      <c r="C70" s="110" t="s">
        <v>126</v>
      </c>
      <c r="D70" s="111" t="s">
        <v>301</v>
      </c>
      <c r="E70" s="112" t="n">
        <v>60</v>
      </c>
      <c r="F70" s="110"/>
      <c r="G70" s="113" t="n">
        <v>43844</v>
      </c>
      <c r="H70" s="114" t="s">
        <v>302</v>
      </c>
      <c r="I70" s="115"/>
      <c r="J70" s="116"/>
      <c r="K70" s="42" t="s">
        <v>116</v>
      </c>
      <c r="L70" s="42" t="s">
        <v>116</v>
      </c>
      <c r="M70" s="42" t="s">
        <v>116</v>
      </c>
      <c r="N70" s="118" t="n">
        <v>43864</v>
      </c>
      <c r="O70" s="42"/>
      <c r="P70" s="118" t="n">
        <v>43864</v>
      </c>
      <c r="Q70" s="118" t="n">
        <v>43864</v>
      </c>
      <c r="R70" s="119" t="n">
        <f aca="false">G70</f>
        <v>43844</v>
      </c>
      <c r="S70" s="120" t="n">
        <f aca="false">IF(COUNT(T70:X70)&gt;0,MAX(T70:X70),G70)</f>
        <v>43844</v>
      </c>
      <c r="T70" s="118"/>
      <c r="U70" s="118"/>
      <c r="V70" s="118"/>
      <c r="W70" s="118"/>
      <c r="X70" s="118"/>
      <c r="Y70" s="121" t="str">
        <f aca="false">IF(R70&lt;&gt;S70,"Y","N")</f>
        <v>N</v>
      </c>
      <c r="Z70" s="121" t="n">
        <f aca="false">COUNTA(T70:X70)</f>
        <v>0</v>
      </c>
      <c r="AA70" s="44"/>
      <c r="AB70" s="44"/>
      <c r="AC70" s="51"/>
      <c r="AD70" s="42" t="s">
        <v>116</v>
      </c>
      <c r="AE70" s="42" t="s">
        <v>116</v>
      </c>
      <c r="AF70" s="44"/>
      <c r="AG70" s="123"/>
      <c r="AH70" s="44" t="s">
        <v>274</v>
      </c>
      <c r="AI70" s="44" t="s">
        <v>275</v>
      </c>
      <c r="AJ70" s="44"/>
      <c r="AK70" s="44" t="s">
        <v>276</v>
      </c>
      <c r="AL70" s="44" t="s">
        <v>277</v>
      </c>
      <c r="AM70" s="120" t="n">
        <v>43812</v>
      </c>
      <c r="AN70" s="114" t="s">
        <v>148</v>
      </c>
      <c r="AO70" s="124" t="s">
        <v>122</v>
      </c>
      <c r="AP70" s="124" t="s">
        <v>303</v>
      </c>
      <c r="AQ70" s="125"/>
      <c r="AR70" s="163" t="n">
        <v>0.6</v>
      </c>
      <c r="AS70" s="127" t="s">
        <v>304</v>
      </c>
    </row>
    <row r="71" s="30" customFormat="true" ht="12.75" hidden="false" customHeight="false" outlineLevel="0" collapsed="false">
      <c r="A71" s="130" t="s">
        <v>295</v>
      </c>
      <c r="B71" s="130" t="s">
        <v>55</v>
      </c>
      <c r="C71" s="110" t="s">
        <v>8</v>
      </c>
      <c r="D71" s="111" t="s">
        <v>305</v>
      </c>
      <c r="E71" s="112" t="n">
        <v>30</v>
      </c>
      <c r="F71" s="110"/>
      <c r="G71" s="113" t="n">
        <v>43851</v>
      </c>
      <c r="H71" s="110" t="s">
        <v>306</v>
      </c>
      <c r="I71" s="192" t="s">
        <v>307</v>
      </c>
      <c r="J71" s="116"/>
      <c r="K71" s="42" t="s">
        <v>116</v>
      </c>
      <c r="L71" s="42" t="s">
        <v>116</v>
      </c>
      <c r="M71" s="42" t="s">
        <v>116</v>
      </c>
      <c r="N71" s="118" t="n">
        <v>43857</v>
      </c>
      <c r="O71" s="42" t="s">
        <v>116</v>
      </c>
      <c r="P71" s="118" t="n">
        <v>43858</v>
      </c>
      <c r="Q71" s="118" t="n">
        <v>43858</v>
      </c>
      <c r="R71" s="119" t="n">
        <v>43851</v>
      </c>
      <c r="S71" s="120" t="n">
        <f aca="false">IF(COUNT(T71:X71)&gt;0,MAX(T71:X71),G71)</f>
        <v>43854</v>
      </c>
      <c r="T71" s="118" t="n">
        <v>43854</v>
      </c>
      <c r="U71" s="118"/>
      <c r="V71" s="118"/>
      <c r="W71" s="118"/>
      <c r="X71" s="118"/>
      <c r="Y71" s="121"/>
      <c r="Z71" s="121"/>
      <c r="AA71" s="44" t="s">
        <v>308</v>
      </c>
      <c r="AB71" s="44"/>
      <c r="AC71" s="51"/>
      <c r="AD71" s="42"/>
      <c r="AE71" s="42"/>
      <c r="AF71" s="44"/>
      <c r="AG71" s="123"/>
      <c r="AH71" s="44"/>
      <c r="AI71" s="44"/>
      <c r="AJ71" s="44"/>
      <c r="AK71" s="44"/>
      <c r="AL71" s="44"/>
      <c r="AM71" s="120"/>
      <c r="AN71" s="114"/>
      <c r="AO71" s="124"/>
      <c r="AP71" s="124"/>
      <c r="AQ71" s="125"/>
      <c r="AR71" s="126" t="n">
        <v>0.45</v>
      </c>
      <c r="AS71" s="127"/>
    </row>
    <row r="72" s="30" customFormat="true" ht="12.75" hidden="false" customHeight="false" outlineLevel="0" collapsed="false">
      <c r="A72" s="130" t="s">
        <v>295</v>
      </c>
      <c r="B72" s="130" t="s">
        <v>55</v>
      </c>
      <c r="C72" s="110" t="s">
        <v>8</v>
      </c>
      <c r="D72" s="111" t="s">
        <v>305</v>
      </c>
      <c r="E72" s="112" t="n">
        <v>60</v>
      </c>
      <c r="F72" s="110" t="s">
        <v>297</v>
      </c>
      <c r="G72" s="113" t="n">
        <v>43847</v>
      </c>
      <c r="H72" s="110" t="s">
        <v>306</v>
      </c>
      <c r="I72" s="192" t="s">
        <v>307</v>
      </c>
      <c r="J72" s="116"/>
      <c r="K72" s="42" t="s">
        <v>116</v>
      </c>
      <c r="L72" s="42" t="s">
        <v>116</v>
      </c>
      <c r="M72" s="42" t="s">
        <v>116</v>
      </c>
      <c r="N72" s="118" t="n">
        <v>43857</v>
      </c>
      <c r="O72" s="42" t="s">
        <v>116</v>
      </c>
      <c r="P72" s="118" t="n">
        <v>43858</v>
      </c>
      <c r="Q72" s="118" t="n">
        <v>43858</v>
      </c>
      <c r="R72" s="119" t="n">
        <f aca="false">G72</f>
        <v>43847</v>
      </c>
      <c r="S72" s="120" t="n">
        <f aca="false">IF(COUNT(T72:X72)&gt;0,MAX(T72:X72),G72)</f>
        <v>43847</v>
      </c>
      <c r="T72" s="118"/>
      <c r="U72" s="118"/>
      <c r="V72" s="118"/>
      <c r="W72" s="118"/>
      <c r="X72" s="118"/>
      <c r="Y72" s="121" t="str">
        <f aca="false">IF(R72&lt;&gt;S72,"Y","N")</f>
        <v>N</v>
      </c>
      <c r="Z72" s="121" t="n">
        <f aca="false">COUNTA(T72:X72)</f>
        <v>0</v>
      </c>
      <c r="AA72" s="44"/>
      <c r="AB72" s="44"/>
      <c r="AC72" s="51"/>
      <c r="AD72" s="45"/>
      <c r="AE72" s="44"/>
      <c r="AF72" s="118" t="s">
        <v>116</v>
      </c>
      <c r="AG72" s="123"/>
      <c r="AH72" s="44" t="s">
        <v>274</v>
      </c>
      <c r="AI72" s="44" t="s">
        <v>275</v>
      </c>
      <c r="AJ72" s="44"/>
      <c r="AK72" s="44" t="s">
        <v>276</v>
      </c>
      <c r="AL72" s="44" t="s">
        <v>277</v>
      </c>
      <c r="AM72" s="120" t="n">
        <v>43818</v>
      </c>
      <c r="AN72" s="114" t="s">
        <v>306</v>
      </c>
      <c r="AO72" s="124" t="s">
        <v>122</v>
      </c>
      <c r="AP72" s="124" t="s">
        <v>299</v>
      </c>
      <c r="AQ72" s="125"/>
      <c r="AR72" s="126" t="n">
        <v>0.45</v>
      </c>
      <c r="AS72" s="127" t="s">
        <v>300</v>
      </c>
    </row>
    <row r="73" s="30" customFormat="true" ht="15.75" hidden="false" customHeight="true" outlineLevel="0" collapsed="false">
      <c r="A73" s="111" t="s">
        <v>309</v>
      </c>
      <c r="B73" s="111" t="s">
        <v>310</v>
      </c>
      <c r="C73" s="110" t="s">
        <v>311</v>
      </c>
      <c r="D73" s="111" t="s">
        <v>312</v>
      </c>
      <c r="E73" s="112" t="n">
        <v>60</v>
      </c>
      <c r="F73" s="110"/>
      <c r="G73" s="113" t="n">
        <v>43837</v>
      </c>
      <c r="H73" s="114" t="s">
        <v>313</v>
      </c>
      <c r="I73" s="115"/>
      <c r="J73" s="116"/>
      <c r="K73" s="42" t="s">
        <v>116</v>
      </c>
      <c r="L73" s="42" t="s">
        <v>285</v>
      </c>
      <c r="M73" s="42" t="s">
        <v>116</v>
      </c>
      <c r="N73" s="118" t="n">
        <v>43837</v>
      </c>
      <c r="O73" s="42"/>
      <c r="P73" s="118" t="n">
        <v>43861</v>
      </c>
      <c r="Q73" s="118" t="n">
        <v>43861</v>
      </c>
      <c r="R73" s="119" t="n">
        <f aca="false">G73</f>
        <v>43837</v>
      </c>
      <c r="S73" s="120" t="n">
        <f aca="false">IF(COUNT(T73:X73)&gt;0,MAX(T73:X73),G73)</f>
        <v>43837</v>
      </c>
      <c r="T73" s="118"/>
      <c r="U73" s="118"/>
      <c r="V73" s="118"/>
      <c r="W73" s="118"/>
      <c r="X73" s="118"/>
      <c r="Y73" s="121" t="str">
        <f aca="false">IF(R73&lt;&gt;S73,"Y","N")</f>
        <v>N</v>
      </c>
      <c r="Z73" s="121" t="n">
        <f aca="false">COUNTA(T73:X73)</f>
        <v>0</v>
      </c>
      <c r="AA73" s="69"/>
      <c r="AB73" s="44"/>
      <c r="AC73" s="51"/>
      <c r="AD73" s="44"/>
      <c r="AE73" s="44"/>
      <c r="AF73" s="44"/>
      <c r="AG73" s="123"/>
      <c r="AH73" s="44" t="s">
        <v>314</v>
      </c>
      <c r="AI73" s="44" t="s">
        <v>314</v>
      </c>
      <c r="AJ73" s="44" t="s">
        <v>315</v>
      </c>
      <c r="AK73" s="44" t="s">
        <v>276</v>
      </c>
      <c r="AL73" s="44"/>
      <c r="AM73" s="120" t="n">
        <v>43473</v>
      </c>
      <c r="AN73" s="114" t="s">
        <v>313</v>
      </c>
      <c r="AO73" s="124" t="s">
        <v>316</v>
      </c>
      <c r="AP73" s="124" t="s">
        <v>317</v>
      </c>
      <c r="AQ73" s="125"/>
      <c r="AR73" s="126" t="n">
        <v>0.6</v>
      </c>
      <c r="AS73" s="127" t="s">
        <v>318</v>
      </c>
    </row>
    <row r="74" s="30" customFormat="true" ht="12.75" hidden="false" customHeight="false" outlineLevel="0" collapsed="false">
      <c r="A74" s="111" t="s">
        <v>309</v>
      </c>
      <c r="B74" s="111" t="s">
        <v>24</v>
      </c>
      <c r="C74" s="110" t="s">
        <v>61</v>
      </c>
      <c r="D74" s="111" t="s">
        <v>319</v>
      </c>
      <c r="E74" s="112" t="n">
        <v>60</v>
      </c>
      <c r="F74" s="110"/>
      <c r="G74" s="113" t="s">
        <v>6</v>
      </c>
      <c r="H74" s="114" t="s">
        <v>320</v>
      </c>
      <c r="I74" s="115" t="s">
        <v>130</v>
      </c>
      <c r="J74" s="116"/>
      <c r="K74" s="42"/>
      <c r="L74" s="42"/>
      <c r="M74" s="42"/>
      <c r="N74" s="118"/>
      <c r="O74" s="42"/>
      <c r="P74" s="118"/>
      <c r="Q74" s="118"/>
      <c r="R74" s="119" t="str">
        <f aca="false">G74</f>
        <v>NA</v>
      </c>
      <c r="S74" s="120" t="str">
        <f aca="false">IF(COUNT(T74:X74)&gt;0,MAX(T74:X74),G74)</f>
        <v>NA</v>
      </c>
      <c r="T74" s="118"/>
      <c r="U74" s="118"/>
      <c r="V74" s="118"/>
      <c r="W74" s="118"/>
      <c r="X74" s="118"/>
      <c r="Y74" s="121" t="str">
        <f aca="false">IF(R74&lt;&gt;S74,"Y","N")</f>
        <v>N</v>
      </c>
      <c r="Z74" s="121" t="n">
        <f aca="false">COUNTA(T74:X74)</f>
        <v>0</v>
      </c>
      <c r="AA74" s="44"/>
      <c r="AB74" s="44"/>
      <c r="AC74" s="51"/>
      <c r="AD74" s="44"/>
      <c r="AE74" s="44"/>
      <c r="AF74" s="44"/>
      <c r="AG74" s="123"/>
      <c r="AH74" s="44" t="s">
        <v>235</v>
      </c>
      <c r="AI74" s="44" t="s">
        <v>314</v>
      </c>
      <c r="AJ74" s="44" t="s">
        <v>321</v>
      </c>
      <c r="AK74" s="44" t="s">
        <v>276</v>
      </c>
      <c r="AL74" s="44"/>
      <c r="AM74" s="120" t="n">
        <v>43808</v>
      </c>
      <c r="AN74" s="114" t="s">
        <v>320</v>
      </c>
      <c r="AO74" s="124" t="s">
        <v>316</v>
      </c>
      <c r="AP74" s="124" t="s">
        <v>24</v>
      </c>
      <c r="AQ74" s="125" t="s">
        <v>322</v>
      </c>
      <c r="AR74" s="133"/>
      <c r="AS74" s="127" t="s">
        <v>323</v>
      </c>
    </row>
    <row r="75" s="30" customFormat="true" ht="12.75" hidden="false" customHeight="false" outlineLevel="0" collapsed="false">
      <c r="A75" s="130" t="s">
        <v>309</v>
      </c>
      <c r="B75" s="130" t="s">
        <v>324</v>
      </c>
      <c r="C75" s="110" t="s">
        <v>61</v>
      </c>
      <c r="D75" s="111" t="s">
        <v>325</v>
      </c>
      <c r="E75" s="112" t="n">
        <v>60</v>
      </c>
      <c r="F75" s="110"/>
      <c r="G75" s="113" t="s">
        <v>6</v>
      </c>
      <c r="H75" s="114" t="s">
        <v>320</v>
      </c>
      <c r="I75" s="115" t="s">
        <v>130</v>
      </c>
      <c r="J75" s="116"/>
      <c r="K75" s="42"/>
      <c r="L75" s="42"/>
      <c r="M75" s="42"/>
      <c r="N75" s="118"/>
      <c r="O75" s="42"/>
      <c r="P75" s="118"/>
      <c r="Q75" s="118"/>
      <c r="R75" s="119" t="str">
        <f aca="false">G75</f>
        <v>NA</v>
      </c>
      <c r="S75" s="120" t="str">
        <f aca="false">IF(COUNT(T75:X75)&gt;0,MAX(T75:X75),G75)</f>
        <v>NA</v>
      </c>
      <c r="T75" s="118"/>
      <c r="U75" s="118"/>
      <c r="V75" s="118"/>
      <c r="W75" s="118"/>
      <c r="X75" s="118"/>
      <c r="Y75" s="121" t="str">
        <f aca="false">IF(R75&lt;&gt;S75,"Y","N")</f>
        <v>N</v>
      </c>
      <c r="Z75" s="121" t="n">
        <f aca="false">COUNTA(T75:X75)</f>
        <v>0</v>
      </c>
      <c r="AA75" s="44"/>
      <c r="AB75" s="44"/>
      <c r="AC75" s="51"/>
      <c r="AD75" s="44"/>
      <c r="AE75" s="44"/>
      <c r="AF75" s="44"/>
      <c r="AG75" s="123"/>
      <c r="AH75" s="44" t="s">
        <v>326</v>
      </c>
      <c r="AI75" s="44" t="s">
        <v>314</v>
      </c>
      <c r="AJ75" s="44" t="s">
        <v>327</v>
      </c>
      <c r="AK75" s="44" t="s">
        <v>276</v>
      </c>
      <c r="AL75" s="44"/>
      <c r="AM75" s="120" t="n">
        <v>43809</v>
      </c>
      <c r="AN75" s="114" t="s">
        <v>320</v>
      </c>
      <c r="AO75" s="124" t="s">
        <v>316</v>
      </c>
      <c r="AP75" s="124" t="s">
        <v>324</v>
      </c>
      <c r="AQ75" s="125" t="s">
        <v>322</v>
      </c>
      <c r="AR75" s="129"/>
      <c r="AS75" s="127" t="s">
        <v>328</v>
      </c>
    </row>
    <row r="76" s="193" customFormat="true" ht="12.75" hidden="false" customHeight="false" outlineLevel="0" collapsed="false">
      <c r="A76" s="141" t="s">
        <v>309</v>
      </c>
      <c r="B76" s="141" t="s">
        <v>11</v>
      </c>
      <c r="C76" s="110" t="s">
        <v>61</v>
      </c>
      <c r="D76" s="111" t="s">
        <v>329</v>
      </c>
      <c r="E76" s="112" t="n">
        <v>60</v>
      </c>
      <c r="F76" s="110"/>
      <c r="G76" s="113" t="s">
        <v>6</v>
      </c>
      <c r="H76" s="114" t="s">
        <v>330</v>
      </c>
      <c r="I76" s="115" t="s">
        <v>130</v>
      </c>
      <c r="J76" s="116"/>
      <c r="K76" s="42"/>
      <c r="L76" s="42"/>
      <c r="M76" s="42"/>
      <c r="N76" s="118"/>
      <c r="O76" s="42"/>
      <c r="P76" s="118"/>
      <c r="Q76" s="118"/>
      <c r="R76" s="119" t="str">
        <f aca="false">G76</f>
        <v>NA</v>
      </c>
      <c r="S76" s="120" t="str">
        <f aca="false">IF(COUNT(T76:X76)&gt;0,MAX(T76:X76),G76)</f>
        <v>NA</v>
      </c>
      <c r="T76" s="118"/>
      <c r="U76" s="118"/>
      <c r="V76" s="118"/>
      <c r="W76" s="118"/>
      <c r="X76" s="118"/>
      <c r="Y76" s="121" t="str">
        <f aca="false">IF(R76&lt;&gt;S76,"Y","N")</f>
        <v>N</v>
      </c>
      <c r="Z76" s="121" t="n">
        <f aca="false">COUNTA(T76:X76)</f>
        <v>0</v>
      </c>
      <c r="AA76" s="44"/>
      <c r="AB76" s="44"/>
      <c r="AC76" s="51"/>
      <c r="AD76" s="44"/>
      <c r="AE76" s="44"/>
      <c r="AF76" s="44"/>
      <c r="AG76" s="123"/>
      <c r="AH76" s="44" t="s">
        <v>331</v>
      </c>
      <c r="AI76" s="44" t="s">
        <v>314</v>
      </c>
      <c r="AJ76" s="44" t="s">
        <v>332</v>
      </c>
      <c r="AK76" s="44" t="s">
        <v>276</v>
      </c>
      <c r="AL76" s="44"/>
      <c r="AM76" s="120" t="n">
        <v>43817</v>
      </c>
      <c r="AN76" s="114" t="s">
        <v>330</v>
      </c>
      <c r="AO76" s="124" t="s">
        <v>316</v>
      </c>
      <c r="AP76" s="124" t="s">
        <v>11</v>
      </c>
      <c r="AQ76" s="125" t="s">
        <v>333</v>
      </c>
      <c r="AR76" s="129"/>
      <c r="AS76" s="127" t="s">
        <v>334</v>
      </c>
    </row>
    <row r="77" s="30" customFormat="true" ht="12.75" hidden="false" customHeight="false" outlineLevel="0" collapsed="false">
      <c r="A77" s="130" t="s">
        <v>309</v>
      </c>
      <c r="B77" s="130" t="s">
        <v>335</v>
      </c>
      <c r="C77" s="110" t="s">
        <v>61</v>
      </c>
      <c r="D77" s="111" t="s">
        <v>336</v>
      </c>
      <c r="E77" s="112" t="n">
        <v>60</v>
      </c>
      <c r="F77" s="110"/>
      <c r="G77" s="113" t="s">
        <v>6</v>
      </c>
      <c r="H77" s="114" t="s">
        <v>330</v>
      </c>
      <c r="I77" s="115"/>
      <c r="J77" s="116"/>
      <c r="K77" s="42"/>
      <c r="L77" s="42"/>
      <c r="M77" s="42"/>
      <c r="N77" s="118"/>
      <c r="O77" s="42"/>
      <c r="P77" s="118"/>
      <c r="Q77" s="118"/>
      <c r="R77" s="119" t="str">
        <f aca="false">G77</f>
        <v>NA</v>
      </c>
      <c r="S77" s="120" t="str">
        <f aca="false">IF(COUNT(T77:X77)&gt;0,MAX(T77:X77),G77)</f>
        <v>NA</v>
      </c>
      <c r="T77" s="118"/>
      <c r="U77" s="118"/>
      <c r="V77" s="118"/>
      <c r="W77" s="118"/>
      <c r="X77" s="118"/>
      <c r="Y77" s="121" t="str">
        <f aca="false">IF(R77&lt;&gt;S77,"Y","N")</f>
        <v>N</v>
      </c>
      <c r="Z77" s="121" t="n">
        <f aca="false">COUNTA(T77:X77)</f>
        <v>0</v>
      </c>
      <c r="AA77" s="44"/>
      <c r="AB77" s="42"/>
      <c r="AC77" s="51"/>
      <c r="AD77" s="42"/>
      <c r="AE77" s="42"/>
      <c r="AF77" s="42"/>
      <c r="AG77" s="123"/>
      <c r="AH77" s="44" t="s">
        <v>331</v>
      </c>
      <c r="AI77" s="44" t="s">
        <v>314</v>
      </c>
      <c r="AJ77" s="44" t="s">
        <v>315</v>
      </c>
      <c r="AK77" s="44" t="s">
        <v>276</v>
      </c>
      <c r="AL77" s="44" t="s">
        <v>337</v>
      </c>
      <c r="AM77" s="120" t="n">
        <v>43819</v>
      </c>
      <c r="AN77" s="114" t="s">
        <v>330</v>
      </c>
      <c r="AO77" s="124" t="s">
        <v>316</v>
      </c>
      <c r="AP77" s="124" t="s">
        <v>335</v>
      </c>
      <c r="AQ77" s="125" t="s">
        <v>322</v>
      </c>
      <c r="AR77" s="133"/>
      <c r="AS77" s="127" t="s">
        <v>338</v>
      </c>
    </row>
    <row r="78" s="30" customFormat="true" ht="12.75" hidden="false" customHeight="false" outlineLevel="0" collapsed="false">
      <c r="A78" s="130" t="s">
        <v>309</v>
      </c>
      <c r="B78" s="130" t="s">
        <v>41</v>
      </c>
      <c r="C78" s="110" t="s">
        <v>62</v>
      </c>
      <c r="D78" s="111" t="s">
        <v>339</v>
      </c>
      <c r="E78" s="112" t="n">
        <v>60</v>
      </c>
      <c r="F78" s="110"/>
      <c r="G78" s="113" t="n">
        <v>43857</v>
      </c>
      <c r="H78" s="114" t="s">
        <v>340</v>
      </c>
      <c r="I78" s="115"/>
      <c r="J78" s="116"/>
      <c r="K78" s="42" t="s">
        <v>116</v>
      </c>
      <c r="L78" s="42" t="s">
        <v>116</v>
      </c>
      <c r="M78" s="42" t="s">
        <v>116</v>
      </c>
      <c r="N78" s="118" t="n">
        <v>43832</v>
      </c>
      <c r="O78" s="42"/>
      <c r="P78" s="118" t="n">
        <v>43865</v>
      </c>
      <c r="Q78" s="118" t="n">
        <v>43865</v>
      </c>
      <c r="R78" s="119" t="n">
        <f aca="false">G78</f>
        <v>43857</v>
      </c>
      <c r="S78" s="120" t="n">
        <f aca="false">IF(COUNT(T78:X78)&gt;0,MAX(T78:X78),G78)</f>
        <v>43857</v>
      </c>
      <c r="T78" s="118"/>
      <c r="U78" s="118"/>
      <c r="V78" s="118"/>
      <c r="W78" s="118"/>
      <c r="X78" s="118"/>
      <c r="Y78" s="121"/>
      <c r="Z78" s="121"/>
      <c r="AA78" s="44"/>
      <c r="AB78" s="42"/>
      <c r="AC78" s="51"/>
      <c r="AD78" s="42"/>
      <c r="AE78" s="42"/>
      <c r="AF78" s="42"/>
      <c r="AG78" s="123"/>
      <c r="AH78" s="44"/>
      <c r="AI78" s="44"/>
      <c r="AJ78" s="44"/>
      <c r="AK78" s="44"/>
      <c r="AL78" s="44"/>
      <c r="AM78" s="120"/>
      <c r="AN78" s="114"/>
      <c r="AO78" s="124"/>
      <c r="AP78" s="124"/>
      <c r="AQ78" s="194"/>
      <c r="AR78" s="133" t="n">
        <v>0.6</v>
      </c>
      <c r="AS78" s="127"/>
    </row>
    <row r="79" s="30" customFormat="true" ht="12.75" hidden="false" customHeight="false" outlineLevel="0" collapsed="false">
      <c r="A79" s="130" t="s">
        <v>309</v>
      </c>
      <c r="B79" s="130" t="s">
        <v>41</v>
      </c>
      <c r="C79" s="110" t="s">
        <v>126</v>
      </c>
      <c r="D79" s="130" t="s">
        <v>341</v>
      </c>
      <c r="E79" s="112" t="n">
        <v>60</v>
      </c>
      <c r="F79" s="130"/>
      <c r="G79" s="113" t="n">
        <v>43843</v>
      </c>
      <c r="H79" s="124" t="s">
        <v>130</v>
      </c>
      <c r="I79" s="115"/>
      <c r="J79" s="44"/>
      <c r="K79" s="165" t="s">
        <v>116</v>
      </c>
      <c r="L79" s="42" t="s">
        <v>116</v>
      </c>
      <c r="M79" s="42" t="s">
        <v>116</v>
      </c>
      <c r="N79" s="118" t="n">
        <v>43864</v>
      </c>
      <c r="O79" s="42"/>
      <c r="P79" s="118" t="n">
        <v>43864</v>
      </c>
      <c r="Q79" s="118" t="n">
        <v>43864</v>
      </c>
      <c r="R79" s="119" t="n">
        <f aca="false">G79</f>
        <v>43843</v>
      </c>
      <c r="S79" s="120" t="n">
        <f aca="false">IF(COUNT(T79:X79)&gt;0,MAX(T79:X79),G79)</f>
        <v>43853</v>
      </c>
      <c r="T79" s="195" t="n">
        <v>43853</v>
      </c>
      <c r="U79" s="44"/>
      <c r="V79" s="44"/>
      <c r="W79" s="44"/>
      <c r="X79" s="44"/>
      <c r="Y79" s="121" t="str">
        <f aca="false">IF(R79&lt;&gt;S79,"Y","N")</f>
        <v>Y</v>
      </c>
      <c r="Z79" s="121" t="n">
        <f aca="false">COUNTA(T79:X79)</f>
        <v>1</v>
      </c>
      <c r="AA79" s="44" t="s">
        <v>342</v>
      </c>
      <c r="AB79" s="44"/>
      <c r="AC79" s="51"/>
      <c r="AD79" s="42" t="s">
        <v>116</v>
      </c>
      <c r="AE79" s="42" t="s">
        <v>116</v>
      </c>
      <c r="AF79" s="42"/>
      <c r="AG79" s="123"/>
      <c r="AH79" s="44" t="s">
        <v>343</v>
      </c>
      <c r="AI79" s="44" t="s">
        <v>314</v>
      </c>
      <c r="AJ79" s="128"/>
      <c r="AK79" s="128"/>
      <c r="AL79" s="44"/>
      <c r="AM79" s="120" t="n">
        <v>43805</v>
      </c>
      <c r="AN79" s="124" t="s">
        <v>130</v>
      </c>
      <c r="AO79" s="124" t="s">
        <v>122</v>
      </c>
      <c r="AP79" s="124"/>
      <c r="AQ79" s="125"/>
      <c r="AR79" s="189" t="n">
        <v>0.6</v>
      </c>
      <c r="AS79" s="115"/>
    </row>
    <row r="80" s="30" customFormat="true" ht="12.75" hidden="false" customHeight="false" outlineLevel="0" collapsed="false">
      <c r="A80" s="130" t="s">
        <v>309</v>
      </c>
      <c r="B80" s="130" t="s">
        <v>24</v>
      </c>
      <c r="C80" s="110" t="s">
        <v>62</v>
      </c>
      <c r="D80" s="111" t="s">
        <v>344</v>
      </c>
      <c r="E80" s="112" t="n">
        <v>60</v>
      </c>
      <c r="F80" s="110"/>
      <c r="G80" s="113" t="s">
        <v>6</v>
      </c>
      <c r="H80" s="114" t="s">
        <v>340</v>
      </c>
      <c r="I80" s="115" t="s">
        <v>130</v>
      </c>
      <c r="J80" s="116"/>
      <c r="K80" s="42" t="s">
        <v>6</v>
      </c>
      <c r="L80" s="42" t="s">
        <v>6</v>
      </c>
      <c r="M80" s="42" t="s">
        <v>6</v>
      </c>
      <c r="N80" s="42" t="s">
        <v>6</v>
      </c>
      <c r="O80" s="42" t="s">
        <v>6</v>
      </c>
      <c r="P80" s="42" t="s">
        <v>6</v>
      </c>
      <c r="Q80" s="42" t="s">
        <v>6</v>
      </c>
      <c r="R80" s="119" t="str">
        <f aca="false">G80</f>
        <v>NA</v>
      </c>
      <c r="S80" s="120" t="str">
        <f aca="false">IF(COUNT(T80:X80)&gt;0,MAX(T80:X80),G80)</f>
        <v>NA</v>
      </c>
      <c r="T80" s="118"/>
      <c r="U80" s="118"/>
      <c r="V80" s="118"/>
      <c r="W80" s="118"/>
      <c r="X80" s="118"/>
      <c r="Y80" s="121" t="str">
        <f aca="false">IF(R80&lt;&gt;S80,"Y","N")</f>
        <v>N</v>
      </c>
      <c r="Z80" s="121" t="n">
        <f aca="false">COUNTA(T80:X80)</f>
        <v>0</v>
      </c>
      <c r="AA80" s="44"/>
      <c r="AB80" s="44"/>
      <c r="AC80" s="51"/>
      <c r="AD80" s="44"/>
      <c r="AE80" s="44"/>
      <c r="AF80" s="44"/>
      <c r="AG80" s="123"/>
      <c r="AH80" s="44" t="s">
        <v>235</v>
      </c>
      <c r="AI80" s="44" t="s">
        <v>314</v>
      </c>
      <c r="AJ80" s="44" t="s">
        <v>321</v>
      </c>
      <c r="AK80" s="44" t="s">
        <v>276</v>
      </c>
      <c r="AL80" s="44"/>
      <c r="AM80" s="120" t="n">
        <v>43810</v>
      </c>
      <c r="AN80" s="114" t="s">
        <v>340</v>
      </c>
      <c r="AO80" s="124" t="s">
        <v>316</v>
      </c>
      <c r="AP80" s="124" t="s">
        <v>24</v>
      </c>
      <c r="AQ80" s="125" t="s">
        <v>345</v>
      </c>
      <c r="AR80" s="129"/>
      <c r="AS80" s="127" t="s">
        <v>323</v>
      </c>
    </row>
    <row r="81" s="30" customFormat="true" ht="12.75" hidden="false" customHeight="false" outlineLevel="0" collapsed="false">
      <c r="A81" s="130" t="s">
        <v>309</v>
      </c>
      <c r="B81" s="130" t="s">
        <v>24</v>
      </c>
      <c r="C81" s="110" t="s">
        <v>226</v>
      </c>
      <c r="D81" s="111" t="s">
        <v>346</v>
      </c>
      <c r="E81" s="112" t="n">
        <v>30</v>
      </c>
      <c r="F81" s="110"/>
      <c r="G81" s="113" t="s">
        <v>6</v>
      </c>
      <c r="H81" s="114" t="s">
        <v>340</v>
      </c>
      <c r="I81" s="115" t="s">
        <v>130</v>
      </c>
      <c r="J81" s="116"/>
      <c r="K81" s="42" t="s">
        <v>6</v>
      </c>
      <c r="L81" s="42" t="s">
        <v>6</v>
      </c>
      <c r="M81" s="42" t="s">
        <v>6</v>
      </c>
      <c r="N81" s="42" t="s">
        <v>6</v>
      </c>
      <c r="O81" s="42" t="s">
        <v>6</v>
      </c>
      <c r="P81" s="42" t="s">
        <v>6</v>
      </c>
      <c r="Q81" s="42" t="s">
        <v>6</v>
      </c>
      <c r="R81" s="119" t="str">
        <f aca="false">G81</f>
        <v>NA</v>
      </c>
      <c r="S81" s="120" t="str">
        <f aca="false">IF(COUNT(T81:X81)&gt;0,MAX(T81:X81),G81)</f>
        <v>NA</v>
      </c>
      <c r="T81" s="118"/>
      <c r="U81" s="118"/>
      <c r="V81" s="118"/>
      <c r="W81" s="118"/>
      <c r="X81" s="118"/>
      <c r="Y81" s="121" t="str">
        <f aca="false">IF(R81&lt;&gt;S81,"Y","N")</f>
        <v>N</v>
      </c>
      <c r="Z81" s="121" t="n">
        <f aca="false">COUNTA(T81:X81)</f>
        <v>0</v>
      </c>
      <c r="AA81" s="44"/>
      <c r="AB81" s="44"/>
      <c r="AC81" s="51"/>
      <c r="AD81" s="44"/>
      <c r="AE81" s="44"/>
      <c r="AF81" s="44"/>
      <c r="AG81" s="123"/>
      <c r="AH81" s="44" t="s">
        <v>235</v>
      </c>
      <c r="AI81" s="44" t="s">
        <v>314</v>
      </c>
      <c r="AJ81" s="44" t="s">
        <v>321</v>
      </c>
      <c r="AK81" s="44" t="s">
        <v>276</v>
      </c>
      <c r="AL81" s="44"/>
      <c r="AM81" s="120" t="n">
        <v>43810</v>
      </c>
      <c r="AN81" s="114" t="s">
        <v>340</v>
      </c>
      <c r="AO81" s="124" t="s">
        <v>316</v>
      </c>
      <c r="AP81" s="124" t="s">
        <v>24</v>
      </c>
      <c r="AQ81" s="125" t="s">
        <v>347</v>
      </c>
      <c r="AR81" s="129"/>
      <c r="AS81" s="127" t="s">
        <v>323</v>
      </c>
    </row>
    <row r="82" s="30" customFormat="true" ht="12.75" hidden="false" customHeight="false" outlineLevel="0" collapsed="false">
      <c r="A82" s="147" t="s">
        <v>309</v>
      </c>
      <c r="B82" s="147" t="s">
        <v>324</v>
      </c>
      <c r="C82" s="110" t="s">
        <v>62</v>
      </c>
      <c r="D82" s="111" t="s">
        <v>348</v>
      </c>
      <c r="E82" s="112" t="n">
        <v>60</v>
      </c>
      <c r="F82" s="110"/>
      <c r="G82" s="113" t="s">
        <v>6</v>
      </c>
      <c r="H82" s="114" t="s">
        <v>340</v>
      </c>
      <c r="I82" s="115" t="s">
        <v>130</v>
      </c>
      <c r="J82" s="116"/>
      <c r="K82" s="42" t="s">
        <v>6</v>
      </c>
      <c r="L82" s="42" t="s">
        <v>6</v>
      </c>
      <c r="M82" s="42" t="s">
        <v>6</v>
      </c>
      <c r="N82" s="42" t="s">
        <v>6</v>
      </c>
      <c r="O82" s="42" t="s">
        <v>6</v>
      </c>
      <c r="P82" s="42" t="s">
        <v>6</v>
      </c>
      <c r="Q82" s="42" t="s">
        <v>6</v>
      </c>
      <c r="R82" s="119" t="str">
        <f aca="false">G82</f>
        <v>NA</v>
      </c>
      <c r="S82" s="120" t="str">
        <f aca="false">IF(COUNT(T82:X82)&gt;0,MAX(T82:X82),G82)</f>
        <v>NA</v>
      </c>
      <c r="T82" s="118"/>
      <c r="U82" s="118"/>
      <c r="V82" s="118"/>
      <c r="W82" s="118"/>
      <c r="X82" s="118"/>
      <c r="Y82" s="121" t="str">
        <f aca="false">IF(R82&lt;&gt;S82,"Y","N")</f>
        <v>N</v>
      </c>
      <c r="Z82" s="121" t="n">
        <f aca="false">COUNTA(T82:X82)</f>
        <v>0</v>
      </c>
      <c r="AA82" s="44"/>
      <c r="AB82" s="44"/>
      <c r="AC82" s="51"/>
      <c r="AD82" s="44"/>
      <c r="AE82" s="44"/>
      <c r="AF82" s="44"/>
      <c r="AG82" s="123"/>
      <c r="AH82" s="44" t="s">
        <v>326</v>
      </c>
      <c r="AI82" s="44" t="s">
        <v>314</v>
      </c>
      <c r="AJ82" s="44" t="s">
        <v>327</v>
      </c>
      <c r="AK82" s="44" t="s">
        <v>276</v>
      </c>
      <c r="AL82" s="44"/>
      <c r="AM82" s="120" t="n">
        <v>43811</v>
      </c>
      <c r="AN82" s="114" t="s">
        <v>340</v>
      </c>
      <c r="AO82" s="124" t="s">
        <v>316</v>
      </c>
      <c r="AP82" s="124" t="s">
        <v>324</v>
      </c>
      <c r="AQ82" s="125"/>
      <c r="AR82" s="133"/>
      <c r="AS82" s="127" t="s">
        <v>328</v>
      </c>
    </row>
    <row r="83" s="30" customFormat="true" ht="25.5" hidden="false" customHeight="false" outlineLevel="0" collapsed="false">
      <c r="A83" s="111" t="s">
        <v>309</v>
      </c>
      <c r="B83" s="111" t="s">
        <v>349</v>
      </c>
      <c r="C83" s="110" t="s">
        <v>62</v>
      </c>
      <c r="D83" s="111" t="s">
        <v>350</v>
      </c>
      <c r="E83" s="112" t="n">
        <v>60</v>
      </c>
      <c r="F83" s="110"/>
      <c r="G83" s="113" t="s">
        <v>6</v>
      </c>
      <c r="H83" s="114" t="s">
        <v>340</v>
      </c>
      <c r="I83" s="115"/>
      <c r="J83" s="116"/>
      <c r="K83" s="42" t="s">
        <v>6</v>
      </c>
      <c r="L83" s="42" t="s">
        <v>6</v>
      </c>
      <c r="M83" s="42" t="s">
        <v>6</v>
      </c>
      <c r="N83" s="42" t="s">
        <v>6</v>
      </c>
      <c r="O83" s="42" t="s">
        <v>6</v>
      </c>
      <c r="P83" s="42" t="s">
        <v>6</v>
      </c>
      <c r="Q83" s="42" t="s">
        <v>6</v>
      </c>
      <c r="R83" s="119" t="str">
        <f aca="false">G83</f>
        <v>NA</v>
      </c>
      <c r="S83" s="120" t="str">
        <f aca="false">IF(COUNT(T83:X83)&gt;0,MAX(T83:X83),G83)</f>
        <v>NA</v>
      </c>
      <c r="T83" s="118"/>
      <c r="U83" s="118"/>
      <c r="V83" s="118"/>
      <c r="W83" s="118"/>
      <c r="X83" s="118"/>
      <c r="Y83" s="121" t="str">
        <f aca="false">IF(R83&lt;&gt;S83,"Y","N")</f>
        <v>N</v>
      </c>
      <c r="Z83" s="121" t="n">
        <f aca="false">COUNTA(T83:X83)</f>
        <v>0</v>
      </c>
      <c r="AA83" s="44"/>
      <c r="AB83" s="128"/>
      <c r="AC83" s="51"/>
      <c r="AD83" s="44"/>
      <c r="AE83" s="44"/>
      <c r="AF83" s="44"/>
      <c r="AG83" s="123"/>
      <c r="AH83" s="44" t="s">
        <v>314</v>
      </c>
      <c r="AI83" s="44" t="s">
        <v>314</v>
      </c>
      <c r="AJ83" s="44" t="s">
        <v>315</v>
      </c>
      <c r="AK83" s="44" t="s">
        <v>276</v>
      </c>
      <c r="AL83" s="128"/>
      <c r="AM83" s="120" t="n">
        <v>43810</v>
      </c>
      <c r="AN83" s="114" t="s">
        <v>340</v>
      </c>
      <c r="AO83" s="124" t="s">
        <v>316</v>
      </c>
      <c r="AP83" s="124"/>
      <c r="AQ83" s="125" t="s">
        <v>351</v>
      </c>
      <c r="AR83" s="129"/>
      <c r="AS83" s="127" t="s">
        <v>318</v>
      </c>
    </row>
    <row r="84" s="30" customFormat="true" ht="13.5" hidden="false" customHeight="true" outlineLevel="0" collapsed="false">
      <c r="A84" s="130" t="s">
        <v>309</v>
      </c>
      <c r="B84" s="130" t="s">
        <v>310</v>
      </c>
      <c r="C84" s="110" t="s">
        <v>226</v>
      </c>
      <c r="D84" s="111" t="s">
        <v>352</v>
      </c>
      <c r="E84" s="112" t="n">
        <v>60</v>
      </c>
      <c r="F84" s="110"/>
      <c r="G84" s="113" t="s">
        <v>6</v>
      </c>
      <c r="H84" s="114" t="s">
        <v>340</v>
      </c>
      <c r="I84" s="115" t="s">
        <v>130</v>
      </c>
      <c r="J84" s="116"/>
      <c r="K84" s="42" t="s">
        <v>6</v>
      </c>
      <c r="L84" s="42" t="s">
        <v>6</v>
      </c>
      <c r="M84" s="42" t="s">
        <v>6</v>
      </c>
      <c r="N84" s="42" t="s">
        <v>6</v>
      </c>
      <c r="O84" s="42" t="s">
        <v>6</v>
      </c>
      <c r="P84" s="42" t="s">
        <v>6</v>
      </c>
      <c r="Q84" s="42" t="s">
        <v>6</v>
      </c>
      <c r="R84" s="119" t="str">
        <f aca="false">G84</f>
        <v>NA</v>
      </c>
      <c r="S84" s="120" t="str">
        <f aca="false">IF(COUNT(T84:X84)&gt;0,MAX(T84:X84),G84)</f>
        <v>NA</v>
      </c>
      <c r="T84" s="118"/>
      <c r="U84" s="118"/>
      <c r="V84" s="118"/>
      <c r="W84" s="118"/>
      <c r="X84" s="118"/>
      <c r="Y84" s="121" t="str">
        <f aca="false">IF(R84&lt;&gt;S84,"Y","N")</f>
        <v>N</v>
      </c>
      <c r="Z84" s="121" t="n">
        <f aca="false">COUNTA(T84:X84)</f>
        <v>0</v>
      </c>
      <c r="AA84" s="44"/>
      <c r="AB84" s="44"/>
      <c r="AC84" s="51"/>
      <c r="AD84" s="44"/>
      <c r="AE84" s="44"/>
      <c r="AF84" s="44"/>
      <c r="AG84" s="123"/>
      <c r="AH84" s="44" t="s">
        <v>314</v>
      </c>
      <c r="AI84" s="44" t="s">
        <v>314</v>
      </c>
      <c r="AJ84" s="44" t="s">
        <v>315</v>
      </c>
      <c r="AK84" s="44" t="s">
        <v>276</v>
      </c>
      <c r="AL84" s="44"/>
      <c r="AM84" s="120" t="n">
        <v>43816</v>
      </c>
      <c r="AN84" s="114" t="s">
        <v>340</v>
      </c>
      <c r="AO84" s="124" t="s">
        <v>316</v>
      </c>
      <c r="AP84" s="124" t="s">
        <v>310</v>
      </c>
      <c r="AQ84" s="125" t="s">
        <v>353</v>
      </c>
      <c r="AR84" s="129"/>
      <c r="AS84" s="127" t="s">
        <v>318</v>
      </c>
    </row>
    <row r="85" s="30" customFormat="true" ht="12.75" hidden="false" customHeight="false" outlineLevel="0" collapsed="false">
      <c r="A85" s="111" t="s">
        <v>309</v>
      </c>
      <c r="B85" s="111" t="s">
        <v>335</v>
      </c>
      <c r="C85" s="110" t="s">
        <v>62</v>
      </c>
      <c r="D85" s="111" t="s">
        <v>354</v>
      </c>
      <c r="E85" s="112" t="n">
        <v>60</v>
      </c>
      <c r="F85" s="110"/>
      <c r="G85" s="113" t="s">
        <v>6</v>
      </c>
      <c r="H85" s="114" t="s">
        <v>340</v>
      </c>
      <c r="I85" s="115"/>
      <c r="J85" s="116"/>
      <c r="K85" s="42" t="s">
        <v>6</v>
      </c>
      <c r="L85" s="42" t="s">
        <v>6</v>
      </c>
      <c r="M85" s="42" t="s">
        <v>6</v>
      </c>
      <c r="N85" s="42" t="s">
        <v>6</v>
      </c>
      <c r="O85" s="42" t="s">
        <v>6</v>
      </c>
      <c r="P85" s="42" t="s">
        <v>6</v>
      </c>
      <c r="Q85" s="42" t="s">
        <v>6</v>
      </c>
      <c r="R85" s="119" t="str">
        <f aca="false">G85</f>
        <v>NA</v>
      </c>
      <c r="S85" s="120" t="str">
        <f aca="false">IF(COUNT(T85:X85)&gt;0,MAX(T85:X85),G85)</f>
        <v>NA</v>
      </c>
      <c r="T85" s="118"/>
      <c r="U85" s="118"/>
      <c r="V85" s="118"/>
      <c r="W85" s="118"/>
      <c r="X85" s="118"/>
      <c r="Y85" s="121" t="str">
        <f aca="false">IF(R85&lt;&gt;S85,"Y","N")</f>
        <v>N</v>
      </c>
      <c r="Z85" s="121" t="n">
        <f aca="false">COUNTA(T85:X85)</f>
        <v>0</v>
      </c>
      <c r="AA85" s="44"/>
      <c r="AB85" s="44"/>
      <c r="AC85" s="51"/>
      <c r="AD85" s="44"/>
      <c r="AE85" s="44"/>
      <c r="AF85" s="44"/>
      <c r="AG85" s="123"/>
      <c r="AH85" s="44" t="s">
        <v>331</v>
      </c>
      <c r="AI85" s="44" t="s">
        <v>314</v>
      </c>
      <c r="AJ85" s="44" t="s">
        <v>315</v>
      </c>
      <c r="AK85" s="44" t="s">
        <v>276</v>
      </c>
      <c r="AL85" s="44" t="s">
        <v>337</v>
      </c>
      <c r="AM85" s="120" t="n">
        <v>43811</v>
      </c>
      <c r="AN85" s="114" t="s">
        <v>340</v>
      </c>
      <c r="AO85" s="124" t="s">
        <v>316</v>
      </c>
      <c r="AP85" s="124" t="s">
        <v>335</v>
      </c>
      <c r="AQ85" s="125" t="s">
        <v>355</v>
      </c>
      <c r="AR85" s="129"/>
      <c r="AS85" s="127" t="s">
        <v>338</v>
      </c>
    </row>
    <row r="86" s="30" customFormat="true" ht="25.5" hidden="false" customHeight="false" outlineLevel="0" collapsed="false">
      <c r="A86" s="111" t="s">
        <v>309</v>
      </c>
      <c r="B86" s="111" t="s">
        <v>335</v>
      </c>
      <c r="C86" s="110" t="s">
        <v>8</v>
      </c>
      <c r="D86" s="111" t="s">
        <v>356</v>
      </c>
      <c r="E86" s="112" t="n">
        <v>60</v>
      </c>
      <c r="F86" s="110"/>
      <c r="G86" s="113" t="n">
        <v>43839</v>
      </c>
      <c r="H86" s="114" t="s">
        <v>220</v>
      </c>
      <c r="I86" s="115"/>
      <c r="J86" s="116"/>
      <c r="K86" s="42" t="s">
        <v>116</v>
      </c>
      <c r="L86" s="42" t="s">
        <v>116</v>
      </c>
      <c r="M86" s="42" t="s">
        <v>116</v>
      </c>
      <c r="N86" s="118" t="n">
        <v>43864</v>
      </c>
      <c r="O86" s="189" t="s">
        <v>116</v>
      </c>
      <c r="P86" s="118" t="n">
        <v>43864</v>
      </c>
      <c r="Q86" s="118" t="n">
        <v>43864</v>
      </c>
      <c r="R86" s="119" t="n">
        <f aca="false">G86</f>
        <v>43839</v>
      </c>
      <c r="S86" s="120" t="n">
        <f aca="false">IF(COUNT(T86:X86)&gt;0,MAX(T86:X86),G86)</f>
        <v>43839</v>
      </c>
      <c r="T86" s="118"/>
      <c r="U86" s="118"/>
      <c r="V86" s="118"/>
      <c r="W86" s="118"/>
      <c r="X86" s="118"/>
      <c r="Y86" s="121" t="str">
        <f aca="false">IF(R86&lt;&gt;S86,"Y","N")</f>
        <v>N</v>
      </c>
      <c r="Z86" s="121" t="n">
        <f aca="false">COUNTA(T86:X86)</f>
        <v>0</v>
      </c>
      <c r="AA86" s="69"/>
      <c r="AB86" s="44"/>
      <c r="AC86" s="51"/>
      <c r="AD86" s="44"/>
      <c r="AE86" s="44"/>
      <c r="AF86" s="42" t="s">
        <v>116</v>
      </c>
      <c r="AG86" s="123"/>
      <c r="AH86" s="44" t="s">
        <v>331</v>
      </c>
      <c r="AI86" s="44" t="s">
        <v>314</v>
      </c>
      <c r="AJ86" s="44" t="s">
        <v>315</v>
      </c>
      <c r="AK86" s="44" t="s">
        <v>276</v>
      </c>
      <c r="AL86" s="44" t="s">
        <v>357</v>
      </c>
      <c r="AM86" s="120" t="n">
        <v>43810</v>
      </c>
      <c r="AN86" s="114" t="s">
        <v>220</v>
      </c>
      <c r="AO86" s="124" t="s">
        <v>122</v>
      </c>
      <c r="AP86" s="124" t="s">
        <v>335</v>
      </c>
      <c r="AQ86" s="125"/>
      <c r="AR86" s="126" t="n">
        <v>0.61</v>
      </c>
      <c r="AS86" s="127" t="s">
        <v>338</v>
      </c>
    </row>
    <row r="87" s="30" customFormat="true" ht="12.75" hidden="false" customHeight="false" outlineLevel="0" collapsed="false">
      <c r="A87" s="130" t="s">
        <v>309</v>
      </c>
      <c r="B87" s="130" t="s">
        <v>358</v>
      </c>
      <c r="C87" s="110" t="s">
        <v>8</v>
      </c>
      <c r="D87" s="111" t="s">
        <v>359</v>
      </c>
      <c r="E87" s="112" t="n">
        <v>60</v>
      </c>
      <c r="F87" s="110"/>
      <c r="G87" s="113" t="n">
        <v>43839</v>
      </c>
      <c r="H87" s="114" t="s">
        <v>360</v>
      </c>
      <c r="I87" s="115"/>
      <c r="J87" s="116"/>
      <c r="K87" s="42" t="s">
        <v>116</v>
      </c>
      <c r="L87" s="42" t="s">
        <v>116</v>
      </c>
      <c r="M87" s="42" t="s">
        <v>116</v>
      </c>
      <c r="N87" s="118" t="n">
        <v>43860</v>
      </c>
      <c r="O87" s="42"/>
      <c r="P87" s="118" t="n">
        <v>43866</v>
      </c>
      <c r="Q87" s="118" t="n">
        <v>43866</v>
      </c>
      <c r="R87" s="119" t="n">
        <f aca="false">G87</f>
        <v>43839</v>
      </c>
      <c r="S87" s="120" t="n">
        <f aca="false">IF(COUNT(T87:X87)&gt;0,MAX(T87:X87),G87)</f>
        <v>43844</v>
      </c>
      <c r="T87" s="118" t="n">
        <v>43844</v>
      </c>
      <c r="U87" s="118"/>
      <c r="V87" s="118"/>
      <c r="W87" s="118"/>
      <c r="X87" s="118"/>
      <c r="Y87" s="121" t="str">
        <f aca="false">IF(R87&lt;&gt;S87,"Y","N")</f>
        <v>Y</v>
      </c>
      <c r="Z87" s="121" t="n">
        <f aca="false">COUNTA(T87:X87)</f>
        <v>1</v>
      </c>
      <c r="AA87" s="156" t="s">
        <v>361</v>
      </c>
      <c r="AB87" s="44"/>
      <c r="AC87" s="51"/>
      <c r="AD87" s="44"/>
      <c r="AE87" s="44"/>
      <c r="AF87" s="42" t="s">
        <v>116</v>
      </c>
      <c r="AG87" s="123"/>
      <c r="AH87" s="44" t="s">
        <v>314</v>
      </c>
      <c r="AI87" s="44" t="s">
        <v>314</v>
      </c>
      <c r="AJ87" s="44" t="s">
        <v>315</v>
      </c>
      <c r="AK87" s="44" t="s">
        <v>276</v>
      </c>
      <c r="AL87" s="44" t="s">
        <v>362</v>
      </c>
      <c r="AM87" s="120" t="n">
        <v>43815</v>
      </c>
      <c r="AN87" s="114" t="s">
        <v>360</v>
      </c>
      <c r="AO87" s="124" t="s">
        <v>122</v>
      </c>
      <c r="AP87" s="124" t="s">
        <v>317</v>
      </c>
      <c r="AQ87" s="125"/>
      <c r="AR87" s="126"/>
      <c r="AS87" s="127" t="s">
        <v>318</v>
      </c>
    </row>
    <row r="88" s="30" customFormat="true" ht="12.75" hidden="false" customHeight="false" outlineLevel="0" collapsed="false">
      <c r="A88" s="147" t="s">
        <v>309</v>
      </c>
      <c r="B88" s="147" t="s">
        <v>363</v>
      </c>
      <c r="C88" s="110" t="s">
        <v>8</v>
      </c>
      <c r="D88" s="111" t="s">
        <v>364</v>
      </c>
      <c r="E88" s="112" t="n">
        <v>60</v>
      </c>
      <c r="F88" s="110"/>
      <c r="G88" s="113" t="n">
        <v>43840</v>
      </c>
      <c r="H88" s="114" t="s">
        <v>360</v>
      </c>
      <c r="I88" s="115"/>
      <c r="J88" s="116"/>
      <c r="K88" s="42" t="s">
        <v>116</v>
      </c>
      <c r="L88" s="42" t="s">
        <v>116</v>
      </c>
      <c r="M88" s="42" t="s">
        <v>116</v>
      </c>
      <c r="N88" s="118" t="n">
        <v>43860</v>
      </c>
      <c r="O88" s="42"/>
      <c r="P88" s="118" t="n">
        <v>43866</v>
      </c>
      <c r="Q88" s="118" t="n">
        <v>43866</v>
      </c>
      <c r="R88" s="119" t="n">
        <f aca="false">G88</f>
        <v>43840</v>
      </c>
      <c r="S88" s="120" t="n">
        <f aca="false">IF(COUNT(T88:X88)&gt;0,MAX(T88:X88),G88)</f>
        <v>43840</v>
      </c>
      <c r="T88" s="118"/>
      <c r="U88" s="118"/>
      <c r="V88" s="118"/>
      <c r="W88" s="118"/>
      <c r="X88" s="118"/>
      <c r="Y88" s="121" t="str">
        <f aca="false">IF(R88&lt;&gt;S88,"Y","N")</f>
        <v>N</v>
      </c>
      <c r="Z88" s="121" t="n">
        <f aca="false">COUNTA(T88:X88)</f>
        <v>0</v>
      </c>
      <c r="AA88" s="156"/>
      <c r="AB88" s="44"/>
      <c r="AC88" s="51"/>
      <c r="AD88" s="44"/>
      <c r="AE88" s="44"/>
      <c r="AF88" s="42" t="s">
        <v>116</v>
      </c>
      <c r="AG88" s="123"/>
      <c r="AH88" s="44"/>
      <c r="AI88" s="44"/>
      <c r="AJ88" s="44"/>
      <c r="AK88" s="44"/>
      <c r="AL88" s="44"/>
      <c r="AM88" s="120" t="n">
        <v>43819</v>
      </c>
      <c r="AN88" s="114" t="s">
        <v>360</v>
      </c>
      <c r="AO88" s="124" t="s">
        <v>122</v>
      </c>
      <c r="AP88" s="124" t="s">
        <v>365</v>
      </c>
      <c r="AQ88" s="125"/>
      <c r="AR88" s="126"/>
      <c r="AS88" s="127" t="s">
        <v>366</v>
      </c>
    </row>
    <row r="89" s="30" customFormat="true" ht="25.5" hidden="false" customHeight="false" outlineLevel="0" collapsed="false">
      <c r="A89" s="111" t="s">
        <v>367</v>
      </c>
      <c r="B89" s="111" t="s">
        <v>368</v>
      </c>
      <c r="C89" s="110" t="s">
        <v>126</v>
      </c>
      <c r="D89" s="111" t="s">
        <v>369</v>
      </c>
      <c r="E89" s="112" t="n">
        <v>60</v>
      </c>
      <c r="F89" s="110"/>
      <c r="G89" s="113" t="n">
        <v>43854</v>
      </c>
      <c r="H89" s="114" t="s">
        <v>130</v>
      </c>
      <c r="I89" s="115"/>
      <c r="J89" s="116"/>
      <c r="K89" s="42" t="s">
        <v>116</v>
      </c>
      <c r="L89" s="42" t="s">
        <v>116</v>
      </c>
      <c r="M89" s="42" t="s">
        <v>116</v>
      </c>
      <c r="N89" s="118" t="n">
        <v>43864</v>
      </c>
      <c r="O89" s="42"/>
      <c r="P89" s="118" t="n">
        <v>43865</v>
      </c>
      <c r="Q89" s="118" t="n">
        <v>43865</v>
      </c>
      <c r="R89" s="119" t="n">
        <f aca="false">G89</f>
        <v>43854</v>
      </c>
      <c r="S89" s="120" t="n">
        <f aca="false">IF(COUNT(T89:X89)&gt;0,MAX(T89:X89),G89)</f>
        <v>43854</v>
      </c>
      <c r="T89" s="118"/>
      <c r="U89" s="118"/>
      <c r="V89" s="118"/>
      <c r="W89" s="118"/>
      <c r="X89" s="118"/>
      <c r="Y89" s="121"/>
      <c r="Z89" s="121"/>
      <c r="AA89" s="44"/>
      <c r="AB89" s="44"/>
      <c r="AC89" s="51"/>
      <c r="AD89" s="42" t="s">
        <v>6</v>
      </c>
      <c r="AE89" s="42" t="s">
        <v>6</v>
      </c>
      <c r="AF89" s="44"/>
      <c r="AG89" s="123"/>
      <c r="AH89" s="44"/>
      <c r="AI89" s="44"/>
      <c r="AJ89" s="44"/>
      <c r="AK89" s="44"/>
      <c r="AL89" s="44"/>
      <c r="AM89" s="120"/>
      <c r="AN89" s="114" t="s">
        <v>130</v>
      </c>
      <c r="AO89" s="124" t="s">
        <v>122</v>
      </c>
      <c r="AP89" s="124"/>
      <c r="AQ89" s="125"/>
      <c r="AR89" s="126" t="n">
        <v>0.6</v>
      </c>
      <c r="AS89" s="127"/>
    </row>
    <row r="90" s="30" customFormat="true" ht="21.75" hidden="false" customHeight="true" outlineLevel="0" collapsed="false">
      <c r="A90" s="111" t="s">
        <v>309</v>
      </c>
      <c r="B90" s="111" t="s">
        <v>370</v>
      </c>
      <c r="C90" s="110" t="s">
        <v>61</v>
      </c>
      <c r="D90" s="111" t="s">
        <v>371</v>
      </c>
      <c r="E90" s="112" t="n">
        <v>60</v>
      </c>
      <c r="F90" s="110"/>
      <c r="G90" s="113" t="s">
        <v>6</v>
      </c>
      <c r="H90" s="114" t="s">
        <v>330</v>
      </c>
      <c r="I90" s="115"/>
      <c r="J90" s="116"/>
      <c r="K90" s="42"/>
      <c r="L90" s="42"/>
      <c r="M90" s="42"/>
      <c r="N90" s="42"/>
      <c r="O90" s="42"/>
      <c r="P90" s="42"/>
      <c r="Q90" s="42"/>
      <c r="R90" s="119" t="str">
        <f aca="false">G90</f>
        <v>NA</v>
      </c>
      <c r="S90" s="120" t="str">
        <f aca="false">IF(COUNT(T90:X90)&gt;0,MAX(T90:X90),G90)</f>
        <v>NA</v>
      </c>
      <c r="T90" s="118"/>
      <c r="U90" s="118"/>
      <c r="V90" s="118"/>
      <c r="W90" s="118"/>
      <c r="X90" s="118"/>
      <c r="Y90" s="121" t="str">
        <f aca="false">IF(R90&lt;&gt;S90,"Y","N")</f>
        <v>N</v>
      </c>
      <c r="Z90" s="121" t="n">
        <f aca="false">COUNTA(T90:X90)</f>
        <v>0</v>
      </c>
      <c r="AA90" s="69"/>
      <c r="AB90" s="44"/>
      <c r="AC90" s="51"/>
      <c r="AD90" s="44"/>
      <c r="AE90" s="44"/>
      <c r="AF90" s="44"/>
      <c r="AG90" s="123"/>
      <c r="AH90" s="44" t="s">
        <v>314</v>
      </c>
      <c r="AI90" s="44" t="s">
        <v>314</v>
      </c>
      <c r="AJ90" s="44" t="s">
        <v>315</v>
      </c>
      <c r="AK90" s="44" t="s">
        <v>276</v>
      </c>
      <c r="AL90" s="44"/>
      <c r="AM90" s="120" t="n">
        <v>43822</v>
      </c>
      <c r="AN90" s="114" t="s">
        <v>330</v>
      </c>
      <c r="AO90" s="124" t="s">
        <v>316</v>
      </c>
      <c r="AP90" s="124" t="s">
        <v>317</v>
      </c>
      <c r="AQ90" s="125" t="s">
        <v>322</v>
      </c>
      <c r="AR90" s="124"/>
      <c r="AS90" s="127" t="s">
        <v>318</v>
      </c>
    </row>
    <row r="91" s="30" customFormat="true" ht="12.75" hidden="false" customHeight="false" outlineLevel="0" collapsed="false">
      <c r="A91" s="111" t="s">
        <v>309</v>
      </c>
      <c r="B91" s="196" t="s">
        <v>372</v>
      </c>
      <c r="C91" s="197" t="s">
        <v>126</v>
      </c>
      <c r="D91" s="198" t="s">
        <v>373</v>
      </c>
      <c r="E91" s="199" t="n">
        <v>60</v>
      </c>
      <c r="F91" s="197"/>
      <c r="G91" s="113" t="s">
        <v>6</v>
      </c>
      <c r="H91" s="114" t="s">
        <v>130</v>
      </c>
      <c r="I91" s="115"/>
      <c r="J91" s="116"/>
      <c r="K91" s="42"/>
      <c r="L91" s="136"/>
      <c r="M91" s="42"/>
      <c r="N91" s="137"/>
      <c r="O91" s="42"/>
      <c r="P91" s="118"/>
      <c r="Q91" s="118"/>
      <c r="R91" s="119" t="str">
        <f aca="false">G91</f>
        <v>NA</v>
      </c>
      <c r="S91" s="120" t="str">
        <f aca="false">IF(COUNT(T91:X91)&gt;0,MAX(T91:X91),G91)</f>
        <v>NA</v>
      </c>
      <c r="T91" s="118"/>
      <c r="U91" s="118"/>
      <c r="V91" s="118"/>
      <c r="W91" s="118"/>
      <c r="X91" s="118"/>
      <c r="Y91" s="121" t="str">
        <f aca="false">IF(R91&lt;&gt;S91,"Y","N")</f>
        <v>N</v>
      </c>
      <c r="Z91" s="121" t="n">
        <f aca="false">COUNTA(T91:X91)</f>
        <v>0</v>
      </c>
      <c r="AA91" s="44"/>
      <c r="AB91" s="44"/>
      <c r="AC91" s="51"/>
      <c r="AD91" s="42"/>
      <c r="AE91" s="42"/>
      <c r="AF91" s="44"/>
      <c r="AG91" s="123"/>
      <c r="AH91" s="44" t="s">
        <v>331</v>
      </c>
      <c r="AI91" s="44" t="s">
        <v>314</v>
      </c>
      <c r="AJ91" s="44" t="s">
        <v>332</v>
      </c>
      <c r="AK91" s="44" t="s">
        <v>276</v>
      </c>
      <c r="AL91" s="44"/>
      <c r="AM91" s="120" t="n">
        <v>43810</v>
      </c>
      <c r="AN91" s="114" t="s">
        <v>130</v>
      </c>
      <c r="AO91" s="124" t="s">
        <v>316</v>
      </c>
      <c r="AP91" s="124" t="s">
        <v>11</v>
      </c>
      <c r="AQ91" s="125" t="s">
        <v>374</v>
      </c>
      <c r="AR91" s="133"/>
      <c r="AS91" s="127" t="s">
        <v>334</v>
      </c>
    </row>
    <row r="92" s="30" customFormat="true" ht="12.75" hidden="false" customHeight="false" outlineLevel="0" collapsed="false">
      <c r="A92" s="130" t="s">
        <v>309</v>
      </c>
      <c r="B92" s="200" t="s">
        <v>375</v>
      </c>
      <c r="C92" s="197" t="s">
        <v>126</v>
      </c>
      <c r="D92" s="198" t="s">
        <v>376</v>
      </c>
      <c r="E92" s="199" t="n">
        <v>60</v>
      </c>
      <c r="F92" s="197"/>
      <c r="G92" s="113" t="s">
        <v>6</v>
      </c>
      <c r="H92" s="114" t="s">
        <v>130</v>
      </c>
      <c r="I92" s="115"/>
      <c r="J92" s="116"/>
      <c r="K92" s="42"/>
      <c r="L92" s="136"/>
      <c r="M92" s="42"/>
      <c r="N92" s="137"/>
      <c r="O92" s="42"/>
      <c r="P92" s="118"/>
      <c r="Q92" s="118"/>
      <c r="R92" s="119" t="str">
        <f aca="false">G92</f>
        <v>NA</v>
      </c>
      <c r="S92" s="120" t="str">
        <f aca="false">IF(COUNT(T92:X92)&gt;0,MAX(T92:X92),G92)</f>
        <v>NA</v>
      </c>
      <c r="T92" s="118"/>
      <c r="U92" s="118"/>
      <c r="V92" s="118"/>
      <c r="W92" s="118"/>
      <c r="X92" s="118"/>
      <c r="Y92" s="121" t="str">
        <f aca="false">IF(R92&lt;&gt;S92,"Y","N")</f>
        <v>N</v>
      </c>
      <c r="Z92" s="121" t="n">
        <f aca="false">COUNTA(T92:X92)</f>
        <v>0</v>
      </c>
      <c r="AA92" s="69"/>
      <c r="AB92" s="44"/>
      <c r="AC92" s="51"/>
      <c r="AD92" s="42"/>
      <c r="AE92" s="42"/>
      <c r="AF92" s="44"/>
      <c r="AG92" s="123"/>
      <c r="AH92" s="44" t="s">
        <v>218</v>
      </c>
      <c r="AI92" s="44" t="s">
        <v>314</v>
      </c>
      <c r="AJ92" s="44" t="s">
        <v>321</v>
      </c>
      <c r="AK92" s="44" t="s">
        <v>276</v>
      </c>
      <c r="AL92" s="44"/>
      <c r="AM92" s="120" t="n">
        <v>43810</v>
      </c>
      <c r="AN92" s="114" t="s">
        <v>130</v>
      </c>
      <c r="AO92" s="124" t="s">
        <v>122</v>
      </c>
      <c r="AP92" s="124" t="s">
        <v>375</v>
      </c>
      <c r="AQ92" s="125"/>
      <c r="AR92" s="133"/>
      <c r="AS92" s="127" t="s">
        <v>323</v>
      </c>
    </row>
    <row r="93" s="30" customFormat="true" ht="12.75" hidden="false" customHeight="false" outlineLevel="0" collapsed="false">
      <c r="A93" s="111" t="s">
        <v>309</v>
      </c>
      <c r="B93" s="196" t="s">
        <v>375</v>
      </c>
      <c r="C93" s="197" t="s">
        <v>101</v>
      </c>
      <c r="D93" s="198" t="s">
        <v>377</v>
      </c>
      <c r="E93" s="199" t="n">
        <v>30</v>
      </c>
      <c r="F93" s="197"/>
      <c r="G93" s="113" t="s">
        <v>6</v>
      </c>
      <c r="H93" s="114" t="s">
        <v>130</v>
      </c>
      <c r="I93" s="115"/>
      <c r="J93" s="116"/>
      <c r="K93" s="42"/>
      <c r="L93" s="42"/>
      <c r="M93" s="144"/>
      <c r="N93" s="42"/>
      <c r="O93" s="42"/>
      <c r="P93" s="42"/>
      <c r="Q93" s="42"/>
      <c r="R93" s="119" t="str">
        <f aca="false">G93</f>
        <v>NA</v>
      </c>
      <c r="S93" s="120" t="str">
        <f aca="false">IF(COUNT(T93:X93)&gt;0,MAX(T93:X93),G93)</f>
        <v>NA</v>
      </c>
      <c r="T93" s="118"/>
      <c r="U93" s="118"/>
      <c r="V93" s="118"/>
      <c r="W93" s="118"/>
      <c r="X93" s="118"/>
      <c r="Y93" s="121" t="str">
        <f aca="false">IF(R93&lt;&gt;S93,"Y","N")</f>
        <v>N</v>
      </c>
      <c r="Z93" s="121" t="n">
        <f aca="false">COUNTA(T93:X93)</f>
        <v>0</v>
      </c>
      <c r="AA93" s="24"/>
      <c r="AB93" s="44"/>
      <c r="AC93" s="51"/>
      <c r="AD93" s="44"/>
      <c r="AE93" s="44"/>
      <c r="AF93" s="44"/>
      <c r="AG93" s="123"/>
      <c r="AH93" s="44" t="s">
        <v>235</v>
      </c>
      <c r="AI93" s="44" t="s">
        <v>314</v>
      </c>
      <c r="AJ93" s="44" t="s">
        <v>321</v>
      </c>
      <c r="AK93" s="44" t="s">
        <v>276</v>
      </c>
      <c r="AL93" s="44"/>
      <c r="AM93" s="120" t="n">
        <v>43815</v>
      </c>
      <c r="AN93" s="114" t="s">
        <v>130</v>
      </c>
      <c r="AO93" s="124" t="s">
        <v>122</v>
      </c>
      <c r="AP93" s="124" t="s">
        <v>375</v>
      </c>
      <c r="AQ93" s="125"/>
      <c r="AR93" s="124"/>
      <c r="AS93" s="127" t="s">
        <v>323</v>
      </c>
    </row>
    <row r="94" s="30" customFormat="true" ht="12.75" hidden="false" customHeight="false" outlineLevel="0" collapsed="false">
      <c r="A94" s="141" t="s">
        <v>309</v>
      </c>
      <c r="B94" s="201" t="s">
        <v>324</v>
      </c>
      <c r="C94" s="197" t="s">
        <v>126</v>
      </c>
      <c r="D94" s="198" t="s">
        <v>378</v>
      </c>
      <c r="E94" s="199" t="n">
        <v>60</v>
      </c>
      <c r="F94" s="197"/>
      <c r="G94" s="113" t="s">
        <v>6</v>
      </c>
      <c r="H94" s="114" t="s">
        <v>130</v>
      </c>
      <c r="I94" s="115"/>
      <c r="J94" s="116"/>
      <c r="K94" s="42"/>
      <c r="L94" s="136"/>
      <c r="M94" s="42"/>
      <c r="N94" s="137"/>
      <c r="O94" s="42"/>
      <c r="P94" s="118"/>
      <c r="Q94" s="118"/>
      <c r="R94" s="119" t="str">
        <f aca="false">G94</f>
        <v>NA</v>
      </c>
      <c r="S94" s="120" t="str">
        <f aca="false">IF(COUNT(T94:X94)&gt;0,MAX(T94:X94),G94)</f>
        <v>NA</v>
      </c>
      <c r="T94" s="118"/>
      <c r="U94" s="118"/>
      <c r="V94" s="118"/>
      <c r="W94" s="118"/>
      <c r="X94" s="118"/>
      <c r="Y94" s="121" t="str">
        <f aca="false">IF(R94&lt;&gt;S94,"Y","N")</f>
        <v>N</v>
      </c>
      <c r="Z94" s="121" t="n">
        <f aca="false">COUNTA(T94:X94)</f>
        <v>0</v>
      </c>
      <c r="AA94" s="44"/>
      <c r="AB94" s="44"/>
      <c r="AC94" s="51"/>
      <c r="AD94" s="42"/>
      <c r="AE94" s="42"/>
      <c r="AF94" s="44"/>
      <c r="AG94" s="123"/>
      <c r="AH94" s="44" t="s">
        <v>326</v>
      </c>
      <c r="AI94" s="44" t="s">
        <v>314</v>
      </c>
      <c r="AJ94" s="44" t="s">
        <v>327</v>
      </c>
      <c r="AK94" s="44" t="s">
        <v>276</v>
      </c>
      <c r="AL94" s="44"/>
      <c r="AM94" s="120" t="n">
        <v>43822</v>
      </c>
      <c r="AN94" s="114" t="s">
        <v>130</v>
      </c>
      <c r="AO94" s="124" t="s">
        <v>122</v>
      </c>
      <c r="AP94" s="124" t="s">
        <v>324</v>
      </c>
      <c r="AQ94" s="125"/>
      <c r="AR94" s="133"/>
      <c r="AS94" s="127" t="s">
        <v>328</v>
      </c>
    </row>
    <row r="95" s="30" customFormat="true" ht="25.5" hidden="false" customHeight="false" outlineLevel="0" collapsed="false">
      <c r="A95" s="130" t="s">
        <v>309</v>
      </c>
      <c r="B95" s="200" t="s">
        <v>310</v>
      </c>
      <c r="C95" s="197" t="s">
        <v>126</v>
      </c>
      <c r="D95" s="198" t="s">
        <v>379</v>
      </c>
      <c r="E95" s="199" t="n">
        <v>60</v>
      </c>
      <c r="F95" s="197"/>
      <c r="G95" s="113" t="s">
        <v>6</v>
      </c>
      <c r="H95" s="114" t="s">
        <v>130</v>
      </c>
      <c r="I95" s="115"/>
      <c r="J95" s="116"/>
      <c r="K95" s="42"/>
      <c r="L95" s="136"/>
      <c r="M95" s="42"/>
      <c r="N95" s="137"/>
      <c r="O95" s="42"/>
      <c r="P95" s="118"/>
      <c r="Q95" s="118"/>
      <c r="R95" s="119" t="str">
        <f aca="false">G95</f>
        <v>NA</v>
      </c>
      <c r="S95" s="120" t="str">
        <f aca="false">IF(COUNT(T95:X95)&gt;0,MAX(T95:X95),G95)</f>
        <v>NA</v>
      </c>
      <c r="T95" s="118"/>
      <c r="U95" s="118"/>
      <c r="V95" s="118"/>
      <c r="W95" s="118"/>
      <c r="X95" s="118"/>
      <c r="Y95" s="121" t="str">
        <f aca="false">IF(R95&lt;&gt;S95,"Y","N")</f>
        <v>N</v>
      </c>
      <c r="Z95" s="121" t="n">
        <f aca="false">COUNTA(T95:X95)</f>
        <v>0</v>
      </c>
      <c r="AA95" s="24"/>
      <c r="AB95" s="44"/>
      <c r="AC95" s="51"/>
      <c r="AD95" s="42"/>
      <c r="AE95" s="42"/>
      <c r="AF95" s="44"/>
      <c r="AG95" s="123"/>
      <c r="AH95" s="44" t="s">
        <v>314</v>
      </c>
      <c r="AI95" s="44" t="s">
        <v>314</v>
      </c>
      <c r="AJ95" s="44"/>
      <c r="AK95" s="44"/>
      <c r="AL95" s="44"/>
      <c r="AM95" s="120" t="n">
        <v>43825</v>
      </c>
      <c r="AN95" s="114" t="s">
        <v>130</v>
      </c>
      <c r="AO95" s="124" t="s">
        <v>122</v>
      </c>
      <c r="AP95" s="124" t="s">
        <v>365</v>
      </c>
      <c r="AQ95" s="125"/>
      <c r="AR95" s="133"/>
      <c r="AS95" s="127" t="s">
        <v>318</v>
      </c>
    </row>
    <row r="96" s="30" customFormat="true" ht="12.75" hidden="false" customHeight="false" outlineLevel="0" collapsed="false">
      <c r="A96" s="111" t="s">
        <v>309</v>
      </c>
      <c r="B96" s="111" t="s">
        <v>310</v>
      </c>
      <c r="C96" s="110" t="s">
        <v>101</v>
      </c>
      <c r="D96" s="111" t="s">
        <v>380</v>
      </c>
      <c r="E96" s="112" t="n">
        <v>45</v>
      </c>
      <c r="F96" s="110"/>
      <c r="G96" s="113" t="s">
        <v>6</v>
      </c>
      <c r="H96" s="114" t="s">
        <v>130</v>
      </c>
      <c r="I96" s="115"/>
      <c r="J96" s="116"/>
      <c r="K96" s="42"/>
      <c r="L96" s="42"/>
      <c r="M96" s="144"/>
      <c r="N96" s="42"/>
      <c r="O96" s="42"/>
      <c r="P96" s="42"/>
      <c r="Q96" s="42"/>
      <c r="R96" s="119" t="str">
        <f aca="false">G96</f>
        <v>NA</v>
      </c>
      <c r="S96" s="120" t="str">
        <f aca="false">IF(COUNT(T96:X96)&gt;0,MAX(T96:X96),G96)</f>
        <v>NA</v>
      </c>
      <c r="T96" s="118"/>
      <c r="U96" s="118"/>
      <c r="V96" s="118"/>
      <c r="W96" s="118"/>
      <c r="X96" s="118"/>
      <c r="Y96" s="121" t="str">
        <f aca="false">IF(R96&lt;&gt;S96,"Y","N")</f>
        <v>N</v>
      </c>
      <c r="Z96" s="121" t="n">
        <f aca="false">COUNTA(T96:X96)</f>
        <v>0</v>
      </c>
      <c r="AA96" s="44"/>
      <c r="AB96" s="44"/>
      <c r="AC96" s="51"/>
      <c r="AD96" s="44"/>
      <c r="AE96" s="44"/>
      <c r="AF96" s="44"/>
      <c r="AG96" s="123"/>
      <c r="AH96" s="44" t="s">
        <v>381</v>
      </c>
      <c r="AI96" s="44" t="s">
        <v>314</v>
      </c>
      <c r="AJ96" s="44" t="s">
        <v>315</v>
      </c>
      <c r="AK96" s="44" t="s">
        <v>276</v>
      </c>
      <c r="AL96" s="44"/>
      <c r="AM96" s="120" t="n">
        <v>43822</v>
      </c>
      <c r="AN96" s="114" t="s">
        <v>130</v>
      </c>
      <c r="AO96" s="124" t="s">
        <v>122</v>
      </c>
      <c r="AP96" s="124" t="s">
        <v>365</v>
      </c>
      <c r="AQ96" s="125"/>
      <c r="AR96" s="124"/>
      <c r="AS96" s="127" t="s">
        <v>318</v>
      </c>
    </row>
    <row r="97" s="30" customFormat="true" ht="12.75" hidden="false" customHeight="false" outlineLevel="0" collapsed="false">
      <c r="A97" s="111" t="s">
        <v>309</v>
      </c>
      <c r="B97" s="111" t="s">
        <v>14</v>
      </c>
      <c r="C97" s="110" t="s">
        <v>126</v>
      </c>
      <c r="D97" s="111" t="s">
        <v>382</v>
      </c>
      <c r="E97" s="112" t="n">
        <v>60</v>
      </c>
      <c r="F97" s="110"/>
      <c r="G97" s="113" t="s">
        <v>6</v>
      </c>
      <c r="H97" s="114" t="s">
        <v>130</v>
      </c>
      <c r="I97" s="115"/>
      <c r="J97" s="116"/>
      <c r="K97" s="42"/>
      <c r="L97" s="42"/>
      <c r="M97" s="42"/>
      <c r="N97" s="118"/>
      <c r="O97" s="42"/>
      <c r="P97" s="118"/>
      <c r="Q97" s="118"/>
      <c r="R97" s="119" t="str">
        <f aca="false">G97</f>
        <v>NA</v>
      </c>
      <c r="S97" s="120" t="str">
        <f aca="false">IF(COUNT(T97:X97)&gt;0,MAX(T97:X97),G97)</f>
        <v>NA</v>
      </c>
      <c r="T97" s="118"/>
      <c r="U97" s="118"/>
      <c r="V97" s="118"/>
      <c r="W97" s="118"/>
      <c r="X97" s="118"/>
      <c r="Y97" s="121" t="str">
        <f aca="false">IF(R97&lt;&gt;S97,"Y","N")</f>
        <v>N</v>
      </c>
      <c r="Z97" s="121" t="n">
        <f aca="false">COUNTA(T97:X97)</f>
        <v>0</v>
      </c>
      <c r="AA97" s="44"/>
      <c r="AB97" s="44"/>
      <c r="AC97" s="51"/>
      <c r="AD97" s="42"/>
      <c r="AE97" s="42"/>
      <c r="AF97" s="44"/>
      <c r="AG97" s="123"/>
      <c r="AH97" s="44" t="s">
        <v>331</v>
      </c>
      <c r="AI97" s="44" t="s">
        <v>314</v>
      </c>
      <c r="AJ97" s="44" t="s">
        <v>332</v>
      </c>
      <c r="AK97" s="44" t="s">
        <v>276</v>
      </c>
      <c r="AL97" s="44"/>
      <c r="AM97" s="120" t="n">
        <v>43810</v>
      </c>
      <c r="AN97" s="114" t="s">
        <v>130</v>
      </c>
      <c r="AO97" s="124" t="s">
        <v>122</v>
      </c>
      <c r="AP97" s="124" t="s">
        <v>383</v>
      </c>
      <c r="AQ97" s="125" t="s">
        <v>374</v>
      </c>
      <c r="AR97" s="133"/>
      <c r="AS97" s="127" t="s">
        <v>338</v>
      </c>
    </row>
    <row r="98" s="30" customFormat="true" ht="25.5" hidden="false" customHeight="false" outlineLevel="0" collapsed="false">
      <c r="A98" s="130" t="s">
        <v>309</v>
      </c>
      <c r="B98" s="130" t="s">
        <v>11</v>
      </c>
      <c r="C98" s="110" t="s">
        <v>8</v>
      </c>
      <c r="D98" s="111" t="s">
        <v>384</v>
      </c>
      <c r="E98" s="112" t="n">
        <v>60</v>
      </c>
      <c r="F98" s="110"/>
      <c r="G98" s="113" t="s">
        <v>7</v>
      </c>
      <c r="H98" s="114" t="s">
        <v>220</v>
      </c>
      <c r="I98" s="115"/>
      <c r="J98" s="116"/>
      <c r="K98" s="42"/>
      <c r="L98" s="42"/>
      <c r="M98" s="42"/>
      <c r="N98" s="118"/>
      <c r="O98" s="42"/>
      <c r="P98" s="118"/>
      <c r="Q98" s="118"/>
      <c r="R98" s="119" t="str">
        <f aca="false">G98</f>
        <v>TBD</v>
      </c>
      <c r="S98" s="120" t="str">
        <f aca="false">IF(COUNT(T98:X98)&gt;0,MAX(T98:X98),G98)</f>
        <v>TBD</v>
      </c>
      <c r="T98" s="118"/>
      <c r="U98" s="118"/>
      <c r="V98" s="118"/>
      <c r="W98" s="118"/>
      <c r="X98" s="118"/>
      <c r="Y98" s="121" t="str">
        <f aca="false">IF(R98&lt;&gt;S98,"Y","N")</f>
        <v>N</v>
      </c>
      <c r="Z98" s="121" t="n">
        <f aca="false">COUNTA(T98:X98)</f>
        <v>0</v>
      </c>
      <c r="AA98" s="44"/>
      <c r="AB98" s="44"/>
      <c r="AC98" s="51"/>
      <c r="AD98" s="44"/>
      <c r="AE98" s="44"/>
      <c r="AF98" s="42" t="s">
        <v>116</v>
      </c>
      <c r="AG98" s="123"/>
      <c r="AH98" s="44" t="s">
        <v>331</v>
      </c>
      <c r="AI98" s="44" t="s">
        <v>314</v>
      </c>
      <c r="AJ98" s="44" t="s">
        <v>332</v>
      </c>
      <c r="AK98" s="44" t="s">
        <v>276</v>
      </c>
      <c r="AL98" s="44" t="s">
        <v>385</v>
      </c>
      <c r="AM98" s="120" t="n">
        <v>43817</v>
      </c>
      <c r="AN98" s="114" t="s">
        <v>220</v>
      </c>
      <c r="AO98" s="124" t="s">
        <v>316</v>
      </c>
      <c r="AP98" s="124" t="s">
        <v>11</v>
      </c>
      <c r="AQ98" s="125" t="s">
        <v>386</v>
      </c>
      <c r="AR98" s="133"/>
      <c r="AS98" s="127" t="s">
        <v>334</v>
      </c>
    </row>
    <row r="99" s="30" customFormat="true" ht="12.75" hidden="false" customHeight="false" outlineLevel="0" collapsed="false">
      <c r="A99" s="111" t="s">
        <v>309</v>
      </c>
      <c r="B99" s="111" t="s">
        <v>24</v>
      </c>
      <c r="C99" s="110" t="s">
        <v>23</v>
      </c>
      <c r="D99" s="111" t="s">
        <v>387</v>
      </c>
      <c r="E99" s="112" t="n">
        <v>120</v>
      </c>
      <c r="F99" s="110"/>
      <c r="G99" s="113" t="n">
        <v>43844</v>
      </c>
      <c r="H99" s="114" t="s">
        <v>220</v>
      </c>
      <c r="I99" s="115"/>
      <c r="J99" s="116"/>
      <c r="K99" s="42" t="s">
        <v>116</v>
      </c>
      <c r="L99" s="42" t="s">
        <v>116</v>
      </c>
      <c r="M99" s="42" t="s">
        <v>116</v>
      </c>
      <c r="N99" s="118" t="n">
        <v>43864</v>
      </c>
      <c r="O99" s="42"/>
      <c r="P99" s="118" t="n">
        <v>43864</v>
      </c>
      <c r="Q99" s="118" t="n">
        <v>43864</v>
      </c>
      <c r="R99" s="119" t="n">
        <f aca="false">G99</f>
        <v>43844</v>
      </c>
      <c r="S99" s="120" t="n">
        <f aca="false">IF(COUNT(T99:X99)&gt;0,MAX(T99:X99),G99)</f>
        <v>43847</v>
      </c>
      <c r="T99" s="118" t="n">
        <v>43847</v>
      </c>
      <c r="U99" s="118"/>
      <c r="V99" s="118"/>
      <c r="W99" s="118"/>
      <c r="X99" s="118"/>
      <c r="Y99" s="121" t="str">
        <f aca="false">IF(R99&lt;&gt;S99,"Y","N")</f>
        <v>Y</v>
      </c>
      <c r="Z99" s="121" t="n">
        <f aca="false">COUNTA(T99:X99)</f>
        <v>1</v>
      </c>
      <c r="AA99" s="44" t="s">
        <v>388</v>
      </c>
      <c r="AB99" s="44"/>
      <c r="AC99" s="51"/>
      <c r="AD99" s="44"/>
      <c r="AE99" s="44"/>
      <c r="AF99" s="44"/>
      <c r="AG99" s="123"/>
      <c r="AH99" s="44" t="s">
        <v>235</v>
      </c>
      <c r="AI99" s="44" t="s">
        <v>314</v>
      </c>
      <c r="AJ99" s="44" t="s">
        <v>321</v>
      </c>
      <c r="AK99" s="44" t="s">
        <v>276</v>
      </c>
      <c r="AL99" s="44"/>
      <c r="AM99" s="120" t="n">
        <v>43822</v>
      </c>
      <c r="AN99" s="114" t="s">
        <v>220</v>
      </c>
      <c r="AO99" s="124" t="s">
        <v>122</v>
      </c>
      <c r="AP99" s="124" t="s">
        <v>24</v>
      </c>
      <c r="AQ99" s="125"/>
      <c r="AR99" s="126" t="n">
        <v>0.6</v>
      </c>
      <c r="AS99" s="127" t="s">
        <v>323</v>
      </c>
    </row>
    <row r="100" s="30" customFormat="true" ht="12.75" hidden="false" customHeight="false" outlineLevel="0" collapsed="false">
      <c r="A100" s="141" t="s">
        <v>309</v>
      </c>
      <c r="B100" s="141" t="s">
        <v>389</v>
      </c>
      <c r="C100" s="202" t="s">
        <v>390</v>
      </c>
      <c r="D100" s="203" t="s">
        <v>391</v>
      </c>
      <c r="E100" s="204" t="n">
        <v>120</v>
      </c>
      <c r="F100" s="202"/>
      <c r="G100" s="205" t="s">
        <v>6</v>
      </c>
      <c r="H100" s="206" t="s">
        <v>220</v>
      </c>
      <c r="I100" s="207"/>
      <c r="J100" s="208"/>
      <c r="K100" s="42"/>
      <c r="L100" s="42"/>
      <c r="M100" s="42"/>
      <c r="N100" s="42"/>
      <c r="O100" s="42"/>
      <c r="P100" s="42"/>
      <c r="Q100" s="42"/>
      <c r="R100" s="119" t="str">
        <f aca="false">G100</f>
        <v>NA</v>
      </c>
      <c r="S100" s="120" t="str">
        <f aca="false">IF(COUNT(T100:X100)&gt;0,MAX(T100:X100),G100)</f>
        <v>NA</v>
      </c>
      <c r="T100" s="209"/>
      <c r="U100" s="209"/>
      <c r="V100" s="209"/>
      <c r="W100" s="209"/>
      <c r="X100" s="209"/>
      <c r="Y100" s="121" t="str">
        <f aca="false">IF(R100&lt;&gt;S100,"Y","N")</f>
        <v>N</v>
      </c>
      <c r="Z100" s="121" t="n">
        <f aca="false">COUNTA(T100:X100)</f>
        <v>0</v>
      </c>
      <c r="AA100" s="210"/>
      <c r="AB100" s="211"/>
      <c r="AC100" s="212"/>
      <c r="AD100" s="211"/>
      <c r="AE100" s="211"/>
      <c r="AF100" s="213"/>
      <c r="AG100" s="214"/>
      <c r="AH100" s="211"/>
      <c r="AI100" s="211"/>
      <c r="AJ100" s="211"/>
      <c r="AK100" s="211"/>
      <c r="AL100" s="211"/>
      <c r="AM100" s="120" t="s">
        <v>6</v>
      </c>
      <c r="AN100" s="206" t="s">
        <v>220</v>
      </c>
      <c r="AO100" s="215"/>
      <c r="AP100" s="215"/>
      <c r="AQ100" s="216"/>
      <c r="AR100" s="217"/>
      <c r="AS100" s="207"/>
    </row>
    <row r="101" s="30" customFormat="true" ht="38.25" hidden="false" customHeight="false" outlineLevel="0" collapsed="false">
      <c r="A101" s="131" t="s">
        <v>309</v>
      </c>
      <c r="B101" s="131" t="s">
        <v>392</v>
      </c>
      <c r="C101" s="110" t="s">
        <v>393</v>
      </c>
      <c r="D101" s="111" t="s">
        <v>394</v>
      </c>
      <c r="E101" s="112" t="n">
        <v>60</v>
      </c>
      <c r="F101" s="130"/>
      <c r="G101" s="113" t="s">
        <v>6</v>
      </c>
      <c r="H101" s="114" t="s">
        <v>220</v>
      </c>
      <c r="I101" s="115"/>
      <c r="J101" s="187"/>
      <c r="K101" s="42"/>
      <c r="L101" s="42"/>
      <c r="M101" s="42"/>
      <c r="N101" s="42"/>
      <c r="O101" s="42"/>
      <c r="P101" s="42"/>
      <c r="Q101" s="42"/>
      <c r="R101" s="119" t="str">
        <f aca="false">G101</f>
        <v>NA</v>
      </c>
      <c r="S101" s="120" t="str">
        <f aca="false">IF(COUNT(T101:X101)&gt;0,MAX(T101:X101),G101)</f>
        <v>NA</v>
      </c>
      <c r="T101" s="118"/>
      <c r="U101" s="118"/>
      <c r="V101" s="118"/>
      <c r="W101" s="118"/>
      <c r="X101" s="118"/>
      <c r="Y101" s="121" t="str">
        <f aca="false">IF(R101&lt;&gt;S101,"Y","N")</f>
        <v>N</v>
      </c>
      <c r="Z101" s="121" t="n">
        <f aca="false">COUNTA(T101:X101)</f>
        <v>0</v>
      </c>
      <c r="AA101" s="44"/>
      <c r="AB101" s="128"/>
      <c r="AC101" s="151"/>
      <c r="AD101" s="128"/>
      <c r="AE101" s="128"/>
      <c r="AF101" s="42"/>
      <c r="AG101" s="152"/>
      <c r="AH101" s="128"/>
      <c r="AI101" s="128"/>
      <c r="AJ101" s="128"/>
      <c r="AK101" s="128"/>
      <c r="AL101" s="128"/>
      <c r="AM101" s="120" t="s">
        <v>6</v>
      </c>
      <c r="AN101" s="114" t="s">
        <v>220</v>
      </c>
      <c r="AO101" s="132"/>
      <c r="AP101" s="132"/>
      <c r="AQ101" s="162"/>
      <c r="AR101" s="124"/>
      <c r="AS101" s="127" t="s">
        <v>328</v>
      </c>
    </row>
    <row r="102" s="30" customFormat="true" ht="15" hidden="false" customHeight="true" outlineLevel="0" collapsed="false">
      <c r="A102" s="111" t="s">
        <v>309</v>
      </c>
      <c r="B102" s="111" t="s">
        <v>324</v>
      </c>
      <c r="C102" s="110" t="s">
        <v>23</v>
      </c>
      <c r="D102" s="111" t="s">
        <v>395</v>
      </c>
      <c r="E102" s="112" t="n">
        <v>60</v>
      </c>
      <c r="F102" s="110"/>
      <c r="G102" s="113" t="s">
        <v>6</v>
      </c>
      <c r="H102" s="114" t="s">
        <v>396</v>
      </c>
      <c r="I102" s="115" t="s">
        <v>397</v>
      </c>
      <c r="J102" s="116"/>
      <c r="K102" s="42" t="s">
        <v>6</v>
      </c>
      <c r="L102" s="42" t="s">
        <v>6</v>
      </c>
      <c r="M102" s="42" t="s">
        <v>6</v>
      </c>
      <c r="N102" s="42" t="s">
        <v>6</v>
      </c>
      <c r="O102" s="42" t="s">
        <v>6</v>
      </c>
      <c r="P102" s="42" t="s">
        <v>6</v>
      </c>
      <c r="Q102" s="42" t="s">
        <v>6</v>
      </c>
      <c r="R102" s="119" t="str">
        <f aca="false">G102</f>
        <v>NA</v>
      </c>
      <c r="S102" s="120" t="str">
        <f aca="false">IF(COUNT(T102:X102)&gt;0,MAX(T102:X102),G102)</f>
        <v>NA</v>
      </c>
      <c r="T102" s="118"/>
      <c r="U102" s="118"/>
      <c r="V102" s="118"/>
      <c r="W102" s="118"/>
      <c r="X102" s="118"/>
      <c r="Y102" s="121" t="str">
        <f aca="false">IF(R102&lt;&gt;S102,"Y","N")</f>
        <v>N</v>
      </c>
      <c r="Z102" s="121" t="n">
        <f aca="false">COUNTA(T102:X102)</f>
        <v>0</v>
      </c>
      <c r="AA102" s="44"/>
      <c r="AB102" s="44"/>
      <c r="AC102" s="51"/>
      <c r="AD102" s="44"/>
      <c r="AE102" s="44"/>
      <c r="AF102" s="44"/>
      <c r="AG102" s="123"/>
      <c r="AH102" s="44" t="s">
        <v>326</v>
      </c>
      <c r="AI102" s="44" t="s">
        <v>314</v>
      </c>
      <c r="AJ102" s="44" t="s">
        <v>327</v>
      </c>
      <c r="AK102" s="44" t="s">
        <v>276</v>
      </c>
      <c r="AL102" s="44"/>
      <c r="AM102" s="120" t="n">
        <v>43819</v>
      </c>
      <c r="AN102" s="114" t="s">
        <v>396</v>
      </c>
      <c r="AO102" s="124" t="s">
        <v>122</v>
      </c>
      <c r="AP102" s="124" t="s">
        <v>324</v>
      </c>
      <c r="AQ102" s="125" t="s">
        <v>398</v>
      </c>
      <c r="AR102" s="124"/>
      <c r="AS102" s="127" t="s">
        <v>328</v>
      </c>
    </row>
    <row r="103" s="30" customFormat="true" ht="12.75" hidden="false" customHeight="false" outlineLevel="0" collapsed="false">
      <c r="A103" s="111" t="s">
        <v>399</v>
      </c>
      <c r="B103" s="111" t="s">
        <v>400</v>
      </c>
      <c r="C103" s="130" t="s">
        <v>126</v>
      </c>
      <c r="D103" s="160" t="s">
        <v>401</v>
      </c>
      <c r="E103" s="112" t="n">
        <v>45</v>
      </c>
      <c r="F103" s="131"/>
      <c r="G103" s="113" t="s">
        <v>6</v>
      </c>
      <c r="H103" s="124" t="s">
        <v>130</v>
      </c>
      <c r="I103" s="132"/>
      <c r="J103" s="44"/>
      <c r="K103" s="42"/>
      <c r="L103" s="136"/>
      <c r="M103" s="42"/>
      <c r="N103" s="137"/>
      <c r="O103" s="42"/>
      <c r="P103" s="118"/>
      <c r="Q103" s="118"/>
      <c r="R103" s="120" t="str">
        <f aca="false">G103</f>
        <v>NA</v>
      </c>
      <c r="S103" s="120" t="str">
        <f aca="false">IF(COUNT(T103:X103)&gt;0,MAX(T103:X103),G103)</f>
        <v>NA</v>
      </c>
      <c r="T103" s="118"/>
      <c r="U103" s="128"/>
      <c r="V103" s="128"/>
      <c r="W103" s="128"/>
      <c r="X103" s="128"/>
      <c r="Y103" s="121" t="str">
        <f aca="false">IF(R103&lt;&gt;S103,"Y","N")</f>
        <v>N</v>
      </c>
      <c r="Z103" s="121" t="n">
        <f aca="false">COUNTA(T103:X103)</f>
        <v>0</v>
      </c>
      <c r="AA103" s="122"/>
      <c r="AB103" s="128"/>
      <c r="AC103" s="51"/>
      <c r="AD103" s="42"/>
      <c r="AE103" s="42"/>
      <c r="AF103" s="44"/>
      <c r="AG103" s="123"/>
      <c r="AH103" s="44" t="s">
        <v>402</v>
      </c>
      <c r="AI103" s="44" t="s">
        <v>314</v>
      </c>
      <c r="AJ103" s="128"/>
      <c r="AK103" s="128"/>
      <c r="AL103" s="128"/>
      <c r="AM103" s="120" t="n">
        <v>43808</v>
      </c>
      <c r="AN103" s="124" t="s">
        <v>130</v>
      </c>
      <c r="AO103" s="124"/>
      <c r="AP103" s="124"/>
      <c r="AQ103" s="125"/>
      <c r="AR103" s="129"/>
      <c r="AS103" s="127" t="s">
        <v>403</v>
      </c>
    </row>
    <row r="104" s="30" customFormat="true" ht="15" hidden="false" customHeight="true" outlineLevel="0" collapsed="false">
      <c r="A104" s="130" t="s">
        <v>399</v>
      </c>
      <c r="B104" s="130" t="s">
        <v>400</v>
      </c>
      <c r="C104" s="130" t="s">
        <v>126</v>
      </c>
      <c r="D104" s="160" t="s">
        <v>401</v>
      </c>
      <c r="E104" s="112" t="n">
        <v>45</v>
      </c>
      <c r="F104" s="131"/>
      <c r="G104" s="113" t="s">
        <v>6</v>
      </c>
      <c r="H104" s="124" t="s">
        <v>130</v>
      </c>
      <c r="I104" s="132"/>
      <c r="J104" s="44"/>
      <c r="K104" s="42"/>
      <c r="L104" s="136"/>
      <c r="M104" s="42"/>
      <c r="N104" s="137"/>
      <c r="O104" s="42"/>
      <c r="P104" s="118"/>
      <c r="Q104" s="118"/>
      <c r="R104" s="119" t="str">
        <f aca="false">G104</f>
        <v>NA</v>
      </c>
      <c r="S104" s="120" t="str">
        <f aca="false">IF(COUNT(T104:X104)&gt;0,MAX(T104:X104),G104)</f>
        <v>NA</v>
      </c>
      <c r="T104" s="118"/>
      <c r="U104" s="128"/>
      <c r="V104" s="128"/>
      <c r="W104" s="128"/>
      <c r="X104" s="128"/>
      <c r="Y104" s="121" t="str">
        <f aca="false">IF(R104&lt;&gt;S104,"Y","N")</f>
        <v>N</v>
      </c>
      <c r="Z104" s="121" t="n">
        <f aca="false">COUNTA(T104:X104)</f>
        <v>0</v>
      </c>
      <c r="AA104" s="218"/>
      <c r="AB104" s="128"/>
      <c r="AC104" s="51"/>
      <c r="AD104" s="42"/>
      <c r="AE104" s="42"/>
      <c r="AF104" s="44"/>
      <c r="AG104" s="123"/>
      <c r="AH104" s="44" t="s">
        <v>402</v>
      </c>
      <c r="AI104" s="44" t="s">
        <v>314</v>
      </c>
      <c r="AJ104" s="128"/>
      <c r="AK104" s="128"/>
      <c r="AL104" s="128"/>
      <c r="AM104" s="120" t="n">
        <v>43825</v>
      </c>
      <c r="AN104" s="124" t="s">
        <v>130</v>
      </c>
      <c r="AO104" s="124"/>
      <c r="AP104" s="124"/>
      <c r="AQ104" s="125"/>
      <c r="AR104" s="129"/>
      <c r="AS104" s="127" t="s">
        <v>403</v>
      </c>
    </row>
    <row r="105" s="30" customFormat="true" ht="14.25" hidden="false" customHeight="true" outlineLevel="0" collapsed="false">
      <c r="A105" s="141" t="s">
        <v>399</v>
      </c>
      <c r="B105" s="141" t="s">
        <v>28</v>
      </c>
      <c r="C105" s="131" t="s">
        <v>8</v>
      </c>
      <c r="D105" s="160" t="s">
        <v>404</v>
      </c>
      <c r="E105" s="112" t="n">
        <v>60</v>
      </c>
      <c r="F105" s="131"/>
      <c r="G105" s="113" t="s">
        <v>6</v>
      </c>
      <c r="H105" s="219"/>
      <c r="I105" s="132"/>
      <c r="J105" s="128"/>
      <c r="K105" s="42"/>
      <c r="L105" s="42"/>
      <c r="M105" s="144"/>
      <c r="N105" s="42"/>
      <c r="O105" s="42"/>
      <c r="P105" s="42"/>
      <c r="Q105" s="42"/>
      <c r="R105" s="119" t="str">
        <f aca="false">G105</f>
        <v>NA</v>
      </c>
      <c r="S105" s="120" t="str">
        <f aca="false">IF(COUNT(T105:X105)&gt;0,MAX(T105:X105),G105)</f>
        <v>NA</v>
      </c>
      <c r="T105" s="128"/>
      <c r="U105" s="128"/>
      <c r="V105" s="128"/>
      <c r="W105" s="128"/>
      <c r="X105" s="128"/>
      <c r="Y105" s="121" t="str">
        <f aca="false">IF(R105&lt;&gt;S105,"Y","N")</f>
        <v>N</v>
      </c>
      <c r="Z105" s="121" t="n">
        <f aca="false">COUNTA(T105:X105)</f>
        <v>0</v>
      </c>
      <c r="AA105" s="128"/>
      <c r="AB105" s="128"/>
      <c r="AC105" s="151"/>
      <c r="AD105" s="128"/>
      <c r="AE105" s="128"/>
      <c r="AF105" s="42" t="s">
        <v>116</v>
      </c>
      <c r="AG105" s="152"/>
      <c r="AH105" s="128"/>
      <c r="AI105" s="128"/>
      <c r="AJ105" s="128"/>
      <c r="AK105" s="128"/>
      <c r="AL105" s="128"/>
      <c r="AM105" s="120" t="n">
        <v>0</v>
      </c>
      <c r="AN105" s="114" t="s">
        <v>7</v>
      </c>
      <c r="AO105" s="132"/>
      <c r="AP105" s="132"/>
      <c r="AQ105" s="162"/>
      <c r="AR105" s="124"/>
      <c r="AS105" s="127" t="s">
        <v>403</v>
      </c>
    </row>
    <row r="106" s="30" customFormat="true" ht="12.75" hidden="false" customHeight="false" outlineLevel="0" collapsed="false">
      <c r="A106" s="111" t="s">
        <v>405</v>
      </c>
      <c r="B106" s="111" t="s">
        <v>406</v>
      </c>
      <c r="C106" s="110" t="s">
        <v>61</v>
      </c>
      <c r="D106" s="131" t="s">
        <v>407</v>
      </c>
      <c r="E106" s="112" t="n">
        <v>60</v>
      </c>
      <c r="F106" s="131"/>
      <c r="G106" s="113" t="s">
        <v>6</v>
      </c>
      <c r="H106" s="219"/>
      <c r="I106" s="115"/>
      <c r="J106" s="128"/>
      <c r="K106" s="165"/>
      <c r="L106" s="42"/>
      <c r="M106" s="42"/>
      <c r="N106" s="42"/>
      <c r="O106" s="42"/>
      <c r="P106" s="42"/>
      <c r="Q106" s="42"/>
      <c r="R106" s="119" t="str">
        <f aca="false">G106</f>
        <v>NA</v>
      </c>
      <c r="S106" s="120" t="str">
        <f aca="false">IF(COUNT(T106:X106)&gt;0,MAX(T106:X106),G106)</f>
        <v>NA</v>
      </c>
      <c r="T106" s="118"/>
      <c r="U106" s="128"/>
      <c r="V106" s="128"/>
      <c r="W106" s="128"/>
      <c r="X106" s="128"/>
      <c r="Y106" s="121" t="str">
        <f aca="false">IF(R106&lt;&gt;S106,"Y","N")</f>
        <v>N</v>
      </c>
      <c r="Z106" s="121" t="n">
        <f aca="false">COUNTA(T106:X106)</f>
        <v>0</v>
      </c>
      <c r="AA106" s="128"/>
      <c r="AB106" s="128"/>
      <c r="AC106" s="151"/>
      <c r="AD106" s="42"/>
      <c r="AE106" s="42"/>
      <c r="AF106" s="42"/>
      <c r="AG106" s="123"/>
      <c r="AH106" s="128"/>
      <c r="AI106" s="128"/>
      <c r="AJ106" s="128"/>
      <c r="AK106" s="128"/>
      <c r="AL106" s="128"/>
      <c r="AM106" s="120" t="n">
        <v>0</v>
      </c>
      <c r="AN106" s="132" t="s">
        <v>7</v>
      </c>
      <c r="AO106" s="132" t="s">
        <v>122</v>
      </c>
      <c r="AP106" s="132"/>
      <c r="AQ106" s="162"/>
      <c r="AR106" s="132"/>
      <c r="AS106" s="115"/>
    </row>
    <row r="107" s="30" customFormat="true" ht="12.75" hidden="false" customHeight="false" outlineLevel="0" collapsed="false">
      <c r="A107" s="130" t="s">
        <v>408</v>
      </c>
      <c r="B107" s="130" t="s">
        <v>409</v>
      </c>
      <c r="C107" s="110" t="s">
        <v>101</v>
      </c>
      <c r="D107" s="111" t="s">
        <v>410</v>
      </c>
      <c r="E107" s="112" t="n">
        <v>30</v>
      </c>
      <c r="F107" s="110"/>
      <c r="G107" s="113" t="n">
        <v>43844</v>
      </c>
      <c r="H107" s="114" t="s">
        <v>130</v>
      </c>
      <c r="I107" s="115"/>
      <c r="J107" s="116"/>
      <c r="K107" s="42" t="s">
        <v>116</v>
      </c>
      <c r="L107" s="42" t="s">
        <v>116</v>
      </c>
      <c r="M107" s="42" t="s">
        <v>116</v>
      </c>
      <c r="N107" s="42" t="s">
        <v>6</v>
      </c>
      <c r="O107" s="42" t="s">
        <v>6</v>
      </c>
      <c r="P107" s="42" t="s">
        <v>6</v>
      </c>
      <c r="Q107" s="42" t="s">
        <v>6</v>
      </c>
      <c r="R107" s="119" t="n">
        <f aca="false">G107</f>
        <v>43844</v>
      </c>
      <c r="S107" s="120" t="n">
        <f aca="false">IF(COUNT(T107:X107)&gt;0,MAX(T107:X107),G107)</f>
        <v>43858</v>
      </c>
      <c r="T107" s="118" t="n">
        <v>43857</v>
      </c>
      <c r="U107" s="118" t="n">
        <v>43858</v>
      </c>
      <c r="V107" s="118"/>
      <c r="W107" s="118"/>
      <c r="X107" s="118"/>
      <c r="Y107" s="121" t="str">
        <f aca="false">IF(R107&lt;&gt;S107,"Y","N")</f>
        <v>Y</v>
      </c>
      <c r="Z107" s="121" t="n">
        <f aca="false">COUNTA(T107:X107)</f>
        <v>2</v>
      </c>
      <c r="AA107" s="44" t="s">
        <v>411</v>
      </c>
      <c r="AB107" s="44"/>
      <c r="AC107" s="51"/>
      <c r="AD107" s="44"/>
      <c r="AE107" s="44"/>
      <c r="AF107" s="44"/>
      <c r="AG107" s="123"/>
      <c r="AH107" s="44" t="s">
        <v>326</v>
      </c>
      <c r="AI107" s="44" t="s">
        <v>314</v>
      </c>
      <c r="AJ107" s="44" t="s">
        <v>327</v>
      </c>
      <c r="AK107" s="44" t="s">
        <v>276</v>
      </c>
      <c r="AL107" s="44"/>
      <c r="AM107" s="120" t="n">
        <v>43819</v>
      </c>
      <c r="AN107" s="114" t="s">
        <v>130</v>
      </c>
      <c r="AO107" s="124" t="s">
        <v>122</v>
      </c>
      <c r="AP107" s="124"/>
      <c r="AQ107" s="125"/>
      <c r="AR107" s="168"/>
      <c r="AS107" s="127" t="s">
        <v>328</v>
      </c>
    </row>
    <row r="108" s="30" customFormat="true" ht="38.25" hidden="false" customHeight="false" outlineLevel="0" collapsed="false">
      <c r="A108" s="160" t="s">
        <v>412</v>
      </c>
      <c r="B108" s="160" t="s">
        <v>36</v>
      </c>
      <c r="C108" s="110" t="s">
        <v>62</v>
      </c>
      <c r="D108" s="111" t="s">
        <v>413</v>
      </c>
      <c r="E108" s="112" t="n">
        <v>60</v>
      </c>
      <c r="F108" s="110"/>
      <c r="G108" s="113" t="n">
        <v>43854</v>
      </c>
      <c r="H108" s="114" t="s">
        <v>340</v>
      </c>
      <c r="I108" s="115"/>
      <c r="J108" s="116"/>
      <c r="K108" s="42" t="s">
        <v>116</v>
      </c>
      <c r="L108" s="42" t="s">
        <v>116</v>
      </c>
      <c r="M108" s="42" t="s">
        <v>116</v>
      </c>
      <c r="N108" s="220" t="n">
        <v>43861</v>
      </c>
      <c r="O108" s="42"/>
      <c r="P108" s="118" t="n">
        <v>43864</v>
      </c>
      <c r="Q108" s="118" t="n">
        <v>43864</v>
      </c>
      <c r="R108" s="119" t="n">
        <f aca="false">G108</f>
        <v>43854</v>
      </c>
      <c r="S108" s="120" t="n">
        <f aca="false">IF(COUNT(T108:X108)&gt;0,MAX(T108:X108),G108)</f>
        <v>43854</v>
      </c>
      <c r="T108" s="118"/>
      <c r="U108" s="118"/>
      <c r="V108" s="118"/>
      <c r="W108" s="118"/>
      <c r="X108" s="118"/>
      <c r="Y108" s="121"/>
      <c r="Z108" s="121"/>
      <c r="AA108" s="44"/>
      <c r="AB108" s="44"/>
      <c r="AC108" s="51"/>
      <c r="AD108" s="44"/>
      <c r="AE108" s="44"/>
      <c r="AF108" s="44"/>
      <c r="AG108" s="123"/>
      <c r="AH108" s="44"/>
      <c r="AI108" s="44"/>
      <c r="AJ108" s="44"/>
      <c r="AK108" s="44"/>
      <c r="AL108" s="44"/>
      <c r="AM108" s="120"/>
      <c r="AN108" s="114"/>
      <c r="AO108" s="124"/>
      <c r="AP108" s="124"/>
      <c r="AQ108" s="125"/>
      <c r="AR108" s="126" t="n">
        <v>0.6</v>
      </c>
      <c r="AS108" s="221"/>
    </row>
    <row r="109" s="30" customFormat="true" ht="39" hidden="false" customHeight="false" outlineLevel="0" collapsed="false">
      <c r="A109" s="160" t="s">
        <v>412</v>
      </c>
      <c r="B109" s="160" t="s">
        <v>36</v>
      </c>
      <c r="C109" s="131" t="s">
        <v>126</v>
      </c>
      <c r="D109" s="160" t="s">
        <v>414</v>
      </c>
      <c r="E109" s="112" t="n">
        <v>60</v>
      </c>
      <c r="F109" s="222" t="n">
        <v>43732</v>
      </c>
      <c r="G109" s="113" t="n">
        <v>43837</v>
      </c>
      <c r="H109" s="132" t="s">
        <v>130</v>
      </c>
      <c r="I109" s="115"/>
      <c r="J109" s="187"/>
      <c r="K109" s="42" t="s">
        <v>116</v>
      </c>
      <c r="L109" s="42" t="s">
        <v>116</v>
      </c>
      <c r="M109" s="42" t="s">
        <v>116</v>
      </c>
      <c r="N109" s="118" t="n">
        <v>43863</v>
      </c>
      <c r="O109" s="42"/>
      <c r="P109" s="118" t="n">
        <v>43864</v>
      </c>
      <c r="Q109" s="118" t="n">
        <v>43864</v>
      </c>
      <c r="R109" s="119" t="n">
        <f aca="false">G109</f>
        <v>43837</v>
      </c>
      <c r="S109" s="120" t="n">
        <f aca="false">IF(COUNT(T109:X109)&gt;0,MAX(T109:X109),G109)</f>
        <v>43843</v>
      </c>
      <c r="T109" s="118" t="n">
        <v>43843</v>
      </c>
      <c r="U109" s="118"/>
      <c r="V109" s="118"/>
      <c r="W109" s="118"/>
      <c r="X109" s="118"/>
      <c r="Y109" s="121" t="str">
        <f aca="false">IF(R109&lt;&gt;S109,"Y","N")</f>
        <v>Y</v>
      </c>
      <c r="Z109" s="121" t="n">
        <f aca="false">COUNTA(T109:X109)</f>
        <v>1</v>
      </c>
      <c r="AA109" s="44" t="s">
        <v>415</v>
      </c>
      <c r="AB109" s="128"/>
      <c r="AC109" s="151"/>
      <c r="AD109" s="42" t="s">
        <v>116</v>
      </c>
      <c r="AE109" s="42" t="s">
        <v>116</v>
      </c>
      <c r="AF109" s="128"/>
      <c r="AG109" s="123"/>
      <c r="AH109" s="128"/>
      <c r="AI109" s="128"/>
      <c r="AJ109" s="128"/>
      <c r="AK109" s="128"/>
      <c r="AL109" s="128"/>
      <c r="AM109" s="120" t="s">
        <v>7</v>
      </c>
      <c r="AN109" s="132" t="s">
        <v>130</v>
      </c>
      <c r="AO109" s="132"/>
      <c r="AP109" s="132"/>
      <c r="AQ109" s="162"/>
      <c r="AR109" s="126" t="n">
        <v>0.6</v>
      </c>
      <c r="AS109" s="139" t="s">
        <v>416</v>
      </c>
    </row>
    <row r="110" s="30" customFormat="true" ht="26.25" hidden="false" customHeight="false" outlineLevel="0" collapsed="false">
      <c r="A110" s="111" t="s">
        <v>412</v>
      </c>
      <c r="B110" s="160" t="s">
        <v>36</v>
      </c>
      <c r="C110" s="131" t="s">
        <v>126</v>
      </c>
      <c r="D110" s="160" t="s">
        <v>417</v>
      </c>
      <c r="E110" s="112" t="n">
        <v>60</v>
      </c>
      <c r="F110" s="130"/>
      <c r="G110" s="223" t="n">
        <v>43858</v>
      </c>
      <c r="H110" s="132" t="s">
        <v>130</v>
      </c>
      <c r="I110" s="115"/>
      <c r="J110" s="116"/>
      <c r="K110" s="42" t="s">
        <v>116</v>
      </c>
      <c r="L110" s="42" t="s">
        <v>116</v>
      </c>
      <c r="M110" s="42" t="s">
        <v>116</v>
      </c>
      <c r="N110" s="118" t="n">
        <v>43863</v>
      </c>
      <c r="O110" s="42"/>
      <c r="P110" s="118" t="n">
        <v>43864</v>
      </c>
      <c r="Q110" s="118" t="n">
        <v>43864</v>
      </c>
      <c r="R110" s="119" t="n">
        <f aca="false">G110</f>
        <v>43858</v>
      </c>
      <c r="S110" s="120" t="n">
        <f aca="false">IF(COUNT(T110:X110)&gt;0,MAX(T110:X110),G110)</f>
        <v>43859</v>
      </c>
      <c r="T110" s="118" t="n">
        <v>43859</v>
      </c>
      <c r="U110" s="118"/>
      <c r="V110" s="118"/>
      <c r="W110" s="118"/>
      <c r="X110" s="118"/>
      <c r="Y110" s="121"/>
      <c r="Z110" s="121"/>
      <c r="AA110" s="44" t="s">
        <v>418</v>
      </c>
      <c r="AB110" s="128"/>
      <c r="AC110" s="51"/>
      <c r="AD110" s="42" t="s">
        <v>116</v>
      </c>
      <c r="AE110" s="42" t="s">
        <v>116</v>
      </c>
      <c r="AF110" s="44"/>
      <c r="AG110" s="123"/>
      <c r="AH110" s="128"/>
      <c r="AI110" s="128"/>
      <c r="AJ110" s="128"/>
      <c r="AK110" s="128"/>
      <c r="AL110" s="128"/>
      <c r="AM110" s="120" t="n">
        <v>43805</v>
      </c>
      <c r="AN110" s="132" t="s">
        <v>130</v>
      </c>
      <c r="AO110" s="124"/>
      <c r="AP110" s="124"/>
      <c r="AQ110" s="125"/>
      <c r="AR110" s="126" t="n">
        <v>0.6</v>
      </c>
      <c r="AS110" s="139" t="s">
        <v>416</v>
      </c>
    </row>
    <row r="111" s="30" customFormat="true" ht="26.25" hidden="false" customHeight="false" outlineLevel="0" collapsed="false">
      <c r="A111" s="111" t="s">
        <v>412</v>
      </c>
      <c r="B111" s="160" t="s">
        <v>36</v>
      </c>
      <c r="C111" s="131" t="s">
        <v>23</v>
      </c>
      <c r="D111" s="160" t="s">
        <v>419</v>
      </c>
      <c r="E111" s="112" t="n">
        <v>60</v>
      </c>
      <c r="F111" s="130"/>
      <c r="G111" s="223" t="n">
        <v>43852</v>
      </c>
      <c r="H111" s="132" t="s">
        <v>396</v>
      </c>
      <c r="I111" s="115"/>
      <c r="J111" s="116"/>
      <c r="K111" s="42" t="s">
        <v>116</v>
      </c>
      <c r="L111" s="42" t="s">
        <v>116</v>
      </c>
      <c r="M111" s="42" t="s">
        <v>116</v>
      </c>
      <c r="N111" s="118" t="n">
        <v>43867</v>
      </c>
      <c r="O111" s="42"/>
      <c r="P111" s="118" t="n">
        <v>43867</v>
      </c>
      <c r="Q111" s="118" t="n">
        <v>43867</v>
      </c>
      <c r="R111" s="224" t="n">
        <v>43852</v>
      </c>
      <c r="S111" s="120" t="n">
        <f aca="false">IF(COUNT(T111:X111)&gt;0,MAX(T111:X111),G111)</f>
        <v>43859</v>
      </c>
      <c r="T111" s="118" t="n">
        <v>43854</v>
      </c>
      <c r="U111" s="118" t="n">
        <v>43859</v>
      </c>
      <c r="V111" s="118"/>
      <c r="W111" s="118"/>
      <c r="X111" s="118"/>
      <c r="Y111" s="121"/>
      <c r="Z111" s="121"/>
      <c r="AA111" s="44" t="s">
        <v>420</v>
      </c>
      <c r="AB111" s="128"/>
      <c r="AC111" s="51"/>
      <c r="AD111" s="44"/>
      <c r="AE111" s="44"/>
      <c r="AF111" s="44"/>
      <c r="AG111" s="123"/>
      <c r="AH111" s="128"/>
      <c r="AI111" s="128"/>
      <c r="AJ111" s="128"/>
      <c r="AK111" s="128"/>
      <c r="AL111" s="128"/>
      <c r="AM111" s="120"/>
      <c r="AN111" s="132"/>
      <c r="AO111" s="124"/>
      <c r="AP111" s="124"/>
      <c r="AQ111" s="125"/>
      <c r="AR111" s="168"/>
      <c r="AS111" s="139"/>
    </row>
    <row r="112" s="30" customFormat="true" ht="25.5" hidden="false" customHeight="false" outlineLevel="0" collapsed="false">
      <c r="A112" s="111" t="s">
        <v>421</v>
      </c>
      <c r="B112" s="225" t="s">
        <v>422</v>
      </c>
      <c r="C112" s="131" t="s">
        <v>423</v>
      </c>
      <c r="D112" s="160" t="s">
        <v>424</v>
      </c>
      <c r="E112" s="112"/>
      <c r="F112" s="130"/>
      <c r="G112" s="223" t="n">
        <v>43843</v>
      </c>
      <c r="H112" s="132" t="s">
        <v>130</v>
      </c>
      <c r="I112" s="115"/>
      <c r="J112" s="116"/>
      <c r="K112" s="42" t="s">
        <v>116</v>
      </c>
      <c r="L112" s="42" t="s">
        <v>116</v>
      </c>
      <c r="M112" s="42" t="s">
        <v>116</v>
      </c>
      <c r="N112" s="42" t="s">
        <v>6</v>
      </c>
      <c r="O112" s="42" t="s">
        <v>6</v>
      </c>
      <c r="P112" s="42" t="s">
        <v>6</v>
      </c>
      <c r="Q112" s="42" t="s">
        <v>6</v>
      </c>
      <c r="R112" s="120" t="n">
        <f aca="false">IF(COUNT(S112:W112)&gt;0,MAX(S112:W112),F112)</f>
        <v>43843</v>
      </c>
      <c r="S112" s="120" t="n">
        <f aca="false">IF(COUNT(T112:X112)&gt;0,MAX(T112:X112),G112)</f>
        <v>43843</v>
      </c>
      <c r="T112" s="118"/>
      <c r="U112" s="118"/>
      <c r="V112" s="118"/>
      <c r="W112" s="118"/>
      <c r="X112" s="118"/>
      <c r="Y112" s="121"/>
      <c r="Z112" s="121"/>
      <c r="AA112" s="44"/>
      <c r="AB112" s="128"/>
      <c r="AC112" s="51"/>
      <c r="AD112" s="44"/>
      <c r="AE112" s="44"/>
      <c r="AF112" s="44"/>
      <c r="AG112" s="123"/>
      <c r="AH112" s="128"/>
      <c r="AI112" s="128"/>
      <c r="AJ112" s="128"/>
      <c r="AK112" s="128"/>
      <c r="AL112" s="128"/>
      <c r="AM112" s="120"/>
      <c r="AN112" s="132"/>
      <c r="AO112" s="124"/>
      <c r="AP112" s="124"/>
      <c r="AQ112" s="125"/>
      <c r="AR112" s="124"/>
      <c r="AS112" s="127"/>
    </row>
    <row r="113" s="30" customFormat="true" ht="12" hidden="false" customHeight="true" outlineLevel="0" collapsed="false">
      <c r="A113" s="111" t="s">
        <v>425</v>
      </c>
      <c r="B113" s="111" t="s">
        <v>426</v>
      </c>
      <c r="C113" s="110" t="s">
        <v>62</v>
      </c>
      <c r="D113" s="226" t="s">
        <v>427</v>
      </c>
      <c r="E113" s="112" t="n">
        <v>60</v>
      </c>
      <c r="F113" s="110"/>
      <c r="G113" s="113" t="n">
        <v>43838</v>
      </c>
      <c r="H113" s="114" t="s">
        <v>340</v>
      </c>
      <c r="I113" s="115"/>
      <c r="J113" s="116"/>
      <c r="K113" s="42" t="s">
        <v>116</v>
      </c>
      <c r="L113" s="42" t="s">
        <v>116</v>
      </c>
      <c r="M113" s="42" t="s">
        <v>116</v>
      </c>
      <c r="N113" s="118" t="n">
        <v>43850</v>
      </c>
      <c r="O113" s="42"/>
      <c r="P113" s="118" t="n">
        <v>43851</v>
      </c>
      <c r="Q113" s="118" t="n">
        <v>43851</v>
      </c>
      <c r="R113" s="119" t="n">
        <f aca="false">G113</f>
        <v>43838</v>
      </c>
      <c r="S113" s="120" t="n">
        <f aca="false">IF(COUNT(T113:X113)&gt;0,MAX(T113:X113),G113)</f>
        <v>43838</v>
      </c>
      <c r="T113" s="118"/>
      <c r="U113" s="118"/>
      <c r="V113" s="118"/>
      <c r="W113" s="118"/>
      <c r="X113" s="118"/>
      <c r="Y113" s="121" t="str">
        <f aca="false">IF(R113&lt;&gt;S113,"Y","N")</f>
        <v>N</v>
      </c>
      <c r="Z113" s="121" t="n">
        <f aca="false">COUNTA(T113:X113)</f>
        <v>0</v>
      </c>
      <c r="AA113" s="44"/>
      <c r="AB113" s="44"/>
      <c r="AC113" s="51"/>
      <c r="AD113" s="44"/>
      <c r="AE113" s="44"/>
      <c r="AF113" s="44"/>
      <c r="AG113" s="123"/>
      <c r="AH113" s="44" t="s">
        <v>428</v>
      </c>
      <c r="AI113" s="44" t="s">
        <v>429</v>
      </c>
      <c r="AJ113" s="44" t="s">
        <v>430</v>
      </c>
      <c r="AK113" s="44" t="s">
        <v>431</v>
      </c>
      <c r="AL113" s="44"/>
      <c r="AM113" s="120" t="n">
        <v>43810</v>
      </c>
      <c r="AN113" s="114" t="s">
        <v>340</v>
      </c>
      <c r="AO113" s="124" t="s">
        <v>122</v>
      </c>
      <c r="AP113" s="124" t="s">
        <v>432</v>
      </c>
      <c r="AQ113" s="125"/>
      <c r="AR113" s="126" t="n">
        <v>0.6</v>
      </c>
      <c r="AS113" s="127" t="s">
        <v>433</v>
      </c>
    </row>
    <row r="114" s="30" customFormat="true" ht="12.75" hidden="false" customHeight="false" outlineLevel="0" collapsed="false">
      <c r="A114" s="147" t="s">
        <v>425</v>
      </c>
      <c r="B114" s="147" t="s">
        <v>426</v>
      </c>
      <c r="C114" s="110" t="s">
        <v>226</v>
      </c>
      <c r="D114" s="226" t="s">
        <v>434</v>
      </c>
      <c r="E114" s="112" t="n">
        <v>60</v>
      </c>
      <c r="F114" s="110"/>
      <c r="G114" s="113" t="n">
        <v>43847</v>
      </c>
      <c r="H114" s="114" t="s">
        <v>340</v>
      </c>
      <c r="I114" s="115"/>
      <c r="J114" s="116"/>
      <c r="K114" s="42" t="s">
        <v>116</v>
      </c>
      <c r="L114" s="42" t="s">
        <v>116</v>
      </c>
      <c r="M114" s="42" t="s">
        <v>116</v>
      </c>
      <c r="N114" s="118" t="n">
        <v>43850</v>
      </c>
      <c r="O114" s="42"/>
      <c r="P114" s="118" t="n">
        <v>43851</v>
      </c>
      <c r="Q114" s="118" t="n">
        <v>43851</v>
      </c>
      <c r="R114" s="119" t="n">
        <f aca="false">G114</f>
        <v>43847</v>
      </c>
      <c r="S114" s="120" t="n">
        <f aca="false">IF(COUNT(T114:X114)&gt;0,MAX(T114:X114),G114)</f>
        <v>43847</v>
      </c>
      <c r="T114" s="118"/>
      <c r="U114" s="118"/>
      <c r="V114" s="118"/>
      <c r="W114" s="118"/>
      <c r="X114" s="118"/>
      <c r="Y114" s="121" t="str">
        <f aca="false">IF(R114&lt;&gt;S114,"Y","N")</f>
        <v>N</v>
      </c>
      <c r="Z114" s="121" t="n">
        <f aca="false">COUNTA(T114:X114)</f>
        <v>0</v>
      </c>
      <c r="AA114" s="44"/>
      <c r="AB114" s="44"/>
      <c r="AC114" s="51"/>
      <c r="AD114" s="44"/>
      <c r="AE114" s="44"/>
      <c r="AF114" s="44"/>
      <c r="AG114" s="123"/>
      <c r="AH114" s="44" t="s">
        <v>428</v>
      </c>
      <c r="AI114" s="44" t="s">
        <v>429</v>
      </c>
      <c r="AJ114" s="44" t="s">
        <v>430</v>
      </c>
      <c r="AK114" s="44" t="s">
        <v>431</v>
      </c>
      <c r="AL114" s="44"/>
      <c r="AM114" s="120" t="n">
        <v>43817</v>
      </c>
      <c r="AN114" s="114" t="s">
        <v>340</v>
      </c>
      <c r="AO114" s="124" t="s">
        <v>122</v>
      </c>
      <c r="AP114" s="124" t="s">
        <v>432</v>
      </c>
      <c r="AQ114" s="125"/>
      <c r="AR114" s="126" t="n">
        <v>0.6</v>
      </c>
      <c r="AS114" s="127" t="s">
        <v>435</v>
      </c>
    </row>
    <row r="115" s="30" customFormat="true" ht="15" hidden="false" customHeight="false" outlineLevel="0" collapsed="false">
      <c r="A115" s="130" t="s">
        <v>425</v>
      </c>
      <c r="B115" s="130" t="s">
        <v>436</v>
      </c>
      <c r="C115" s="110" t="s">
        <v>126</v>
      </c>
      <c r="D115" s="130" t="s">
        <v>437</v>
      </c>
      <c r="E115" s="112" t="n">
        <v>60</v>
      </c>
      <c r="F115" s="113" t="n">
        <v>43837</v>
      </c>
      <c r="G115" s="113" t="n">
        <v>43854</v>
      </c>
      <c r="H115" s="124" t="s">
        <v>130</v>
      </c>
      <c r="I115" s="115"/>
      <c r="J115" s="116"/>
      <c r="K115" s="42" t="s">
        <v>116</v>
      </c>
      <c r="L115" s="136" t="s">
        <v>116</v>
      </c>
      <c r="M115" s="42" t="s">
        <v>116</v>
      </c>
      <c r="N115" s="137" t="n">
        <v>43863</v>
      </c>
      <c r="O115" s="42"/>
      <c r="P115" s="118" t="n">
        <v>43864</v>
      </c>
      <c r="Q115" s="118" t="n">
        <v>43864</v>
      </c>
      <c r="R115" s="119" t="n">
        <f aca="false">G115</f>
        <v>43854</v>
      </c>
      <c r="S115" s="120" t="n">
        <f aca="false">IF(COUNT(T115:X115)&gt;0,MAX(T115:X115),G115)</f>
        <v>43860</v>
      </c>
      <c r="T115" s="118" t="n">
        <v>43859</v>
      </c>
      <c r="U115" s="118" t="n">
        <v>43860</v>
      </c>
      <c r="V115" s="118"/>
      <c r="W115" s="118"/>
      <c r="X115" s="118"/>
      <c r="Y115" s="121"/>
      <c r="Z115" s="121"/>
      <c r="AA115" s="44" t="s">
        <v>438</v>
      </c>
      <c r="AB115" s="44"/>
      <c r="AC115" s="51"/>
      <c r="AD115" s="42" t="s">
        <v>116</v>
      </c>
      <c r="AE115" s="42" t="s">
        <v>116</v>
      </c>
      <c r="AF115" s="44"/>
      <c r="AG115" s="123"/>
      <c r="AH115" s="44"/>
      <c r="AI115" s="44"/>
      <c r="AJ115" s="44"/>
      <c r="AK115" s="44"/>
      <c r="AL115" s="44"/>
      <c r="AM115" s="120"/>
      <c r="AN115" s="114"/>
      <c r="AO115" s="124"/>
      <c r="AP115" s="124"/>
      <c r="AQ115" s="125"/>
      <c r="AR115" s="126" t="n">
        <v>0.6</v>
      </c>
      <c r="AS115" s="139" t="s">
        <v>439</v>
      </c>
    </row>
    <row r="116" s="30" customFormat="true" ht="38.25" hidden="false" customHeight="true" outlineLevel="0" collapsed="false">
      <c r="A116" s="130" t="s">
        <v>425</v>
      </c>
      <c r="B116" s="130" t="s">
        <v>436</v>
      </c>
      <c r="C116" s="110" t="s">
        <v>126</v>
      </c>
      <c r="D116" s="130" t="s">
        <v>437</v>
      </c>
      <c r="E116" s="112" t="n">
        <v>60</v>
      </c>
      <c r="F116" s="131"/>
      <c r="G116" s="113" t="n">
        <v>43837</v>
      </c>
      <c r="H116" s="124" t="s">
        <v>130</v>
      </c>
      <c r="I116" s="115"/>
      <c r="J116" s="44"/>
      <c r="K116" s="165" t="s">
        <v>116</v>
      </c>
      <c r="L116" s="136" t="s">
        <v>116</v>
      </c>
      <c r="M116" s="42" t="s">
        <v>116</v>
      </c>
      <c r="N116" s="137" t="n">
        <v>43863</v>
      </c>
      <c r="O116" s="42"/>
      <c r="P116" s="118" t="n">
        <v>43864</v>
      </c>
      <c r="Q116" s="118" t="n">
        <v>43864</v>
      </c>
      <c r="R116" s="119" t="n">
        <f aca="false">G116</f>
        <v>43837</v>
      </c>
      <c r="S116" s="120" t="n">
        <f aca="false">IF(COUNT(T116:X116)&gt;0,MAX(T116:X116),G116)</f>
        <v>43837</v>
      </c>
      <c r="T116" s="118"/>
      <c r="U116" s="128"/>
      <c r="V116" s="128"/>
      <c r="W116" s="128"/>
      <c r="X116" s="128"/>
      <c r="Y116" s="121" t="str">
        <f aca="false">IF(R116&lt;&gt;S116,"Y","N")</f>
        <v>N</v>
      </c>
      <c r="Z116" s="121" t="n">
        <f aca="false">COUNTA(T116:X116)</f>
        <v>0</v>
      </c>
      <c r="AA116" s="128"/>
      <c r="AB116" s="128"/>
      <c r="AC116" s="51"/>
      <c r="AD116" s="42" t="s">
        <v>116</v>
      </c>
      <c r="AE116" s="42" t="s">
        <v>116</v>
      </c>
      <c r="AF116" s="42"/>
      <c r="AG116" s="123"/>
      <c r="AH116" s="128" t="s">
        <v>440</v>
      </c>
      <c r="AI116" s="44" t="s">
        <v>429</v>
      </c>
      <c r="AJ116" s="128"/>
      <c r="AK116" s="128"/>
      <c r="AL116" s="128"/>
      <c r="AM116" s="120" t="n">
        <v>43829</v>
      </c>
      <c r="AN116" s="124" t="s">
        <v>130</v>
      </c>
      <c r="AO116" s="124" t="s">
        <v>122</v>
      </c>
      <c r="AP116" s="124"/>
      <c r="AQ116" s="125"/>
      <c r="AR116" s="126" t="n">
        <v>0.6</v>
      </c>
      <c r="AS116" s="139" t="s">
        <v>439</v>
      </c>
    </row>
    <row r="117" s="30" customFormat="true" ht="12.75" hidden="false" customHeight="false" outlineLevel="0" collapsed="false">
      <c r="A117" s="130" t="s">
        <v>425</v>
      </c>
      <c r="B117" s="130" t="s">
        <v>441</v>
      </c>
      <c r="C117" s="110" t="s">
        <v>61</v>
      </c>
      <c r="D117" s="226" t="s">
        <v>442</v>
      </c>
      <c r="E117" s="112" t="n">
        <v>45</v>
      </c>
      <c r="F117" s="110"/>
      <c r="G117" s="113" t="n">
        <v>43838</v>
      </c>
      <c r="H117" s="114" t="s">
        <v>443</v>
      </c>
      <c r="I117" s="115"/>
      <c r="J117" s="116"/>
      <c r="K117" s="42" t="s">
        <v>116</v>
      </c>
      <c r="L117" s="42" t="s">
        <v>116</v>
      </c>
      <c r="M117" s="144" t="s">
        <v>116</v>
      </c>
      <c r="N117" s="118" t="n">
        <v>43838</v>
      </c>
      <c r="O117" s="42"/>
      <c r="P117" s="118" t="n">
        <v>43846</v>
      </c>
      <c r="Q117" s="118" t="n">
        <v>43846</v>
      </c>
      <c r="R117" s="119" t="n">
        <f aca="false">G117</f>
        <v>43838</v>
      </c>
      <c r="S117" s="120" t="n">
        <f aca="false">IF(COUNT(T117:X117)&gt;0,MAX(T117:X117),G117)</f>
        <v>43838</v>
      </c>
      <c r="T117" s="118"/>
      <c r="U117" s="118"/>
      <c r="V117" s="118"/>
      <c r="W117" s="118"/>
      <c r="X117" s="118"/>
      <c r="Y117" s="121" t="str">
        <f aca="false">IF(R117&lt;&gt;S117,"Y","N")</f>
        <v>N</v>
      </c>
      <c r="Z117" s="121" t="n">
        <f aca="false">COUNTA(T117:X117)</f>
        <v>0</v>
      </c>
      <c r="AA117" s="69"/>
      <c r="AB117" s="45"/>
      <c r="AC117" s="51"/>
      <c r="AD117" s="44"/>
      <c r="AE117" s="44"/>
      <c r="AF117" s="44"/>
      <c r="AG117" s="123"/>
      <c r="AH117" s="44" t="s">
        <v>444</v>
      </c>
      <c r="AI117" s="44" t="s">
        <v>429</v>
      </c>
      <c r="AJ117" s="44" t="s">
        <v>430</v>
      </c>
      <c r="AK117" s="44" t="s">
        <v>431</v>
      </c>
      <c r="AL117" s="44"/>
      <c r="AM117" s="120" t="n">
        <v>43809</v>
      </c>
      <c r="AN117" s="114" t="s">
        <v>443</v>
      </c>
      <c r="AO117" s="124" t="s">
        <v>122</v>
      </c>
      <c r="AP117" s="124" t="s">
        <v>441</v>
      </c>
      <c r="AQ117" s="125"/>
      <c r="AR117" s="126" t="n">
        <v>0.6</v>
      </c>
      <c r="AS117" s="127" t="s">
        <v>445</v>
      </c>
    </row>
    <row r="118" s="30" customFormat="true" ht="12.75" hidden="false" customHeight="false" outlineLevel="0" collapsed="false">
      <c r="A118" s="111" t="s">
        <v>425</v>
      </c>
      <c r="B118" s="111" t="s">
        <v>446</v>
      </c>
      <c r="C118" s="110" t="s">
        <v>101</v>
      </c>
      <c r="D118" s="111" t="s">
        <v>447</v>
      </c>
      <c r="E118" s="112" t="n">
        <v>30</v>
      </c>
      <c r="F118" s="110"/>
      <c r="G118" s="113" t="s">
        <v>6</v>
      </c>
      <c r="H118" s="114" t="s">
        <v>130</v>
      </c>
      <c r="I118" s="170"/>
      <c r="J118" s="116"/>
      <c r="K118" s="42"/>
      <c r="L118" s="42"/>
      <c r="M118" s="42"/>
      <c r="N118" s="42"/>
      <c r="O118" s="42"/>
      <c r="P118" s="42"/>
      <c r="Q118" s="42"/>
      <c r="R118" s="119" t="str">
        <f aca="false">G118</f>
        <v>NA</v>
      </c>
      <c r="S118" s="120" t="str">
        <f aca="false">IF(COUNT(T118:X118)&gt;0,MAX(T118:X118),G118)</f>
        <v>NA</v>
      </c>
      <c r="T118" s="118"/>
      <c r="U118" s="118"/>
      <c r="V118" s="118"/>
      <c r="W118" s="118"/>
      <c r="X118" s="118"/>
      <c r="Y118" s="121" t="str">
        <f aca="false">IF(R118&lt;&gt;S118,"Y","N")</f>
        <v>N</v>
      </c>
      <c r="Z118" s="121" t="n">
        <f aca="false">COUNTA(T118:X118)</f>
        <v>0</v>
      </c>
      <c r="AA118" s="44"/>
      <c r="AB118" s="44"/>
      <c r="AC118" s="51"/>
      <c r="AD118" s="44"/>
      <c r="AE118" s="44"/>
      <c r="AF118" s="44"/>
      <c r="AG118" s="123"/>
      <c r="AH118" s="44"/>
      <c r="AI118" s="44" t="s">
        <v>429</v>
      </c>
      <c r="AJ118" s="44" t="s">
        <v>430</v>
      </c>
      <c r="AK118" s="44" t="s">
        <v>431</v>
      </c>
      <c r="AL118" s="44"/>
      <c r="AM118" s="120" t="n">
        <v>43819</v>
      </c>
      <c r="AN118" s="114" t="s">
        <v>148</v>
      </c>
      <c r="AO118" s="124" t="s">
        <v>122</v>
      </c>
      <c r="AP118" s="124" t="s">
        <v>446</v>
      </c>
      <c r="AQ118" s="125"/>
      <c r="AR118" s="124"/>
      <c r="AS118" s="115"/>
    </row>
    <row r="119" s="30" customFormat="true" ht="17.25" hidden="false" customHeight="true" outlineLevel="0" collapsed="false">
      <c r="A119" s="174" t="s">
        <v>425</v>
      </c>
      <c r="B119" s="174" t="s">
        <v>448</v>
      </c>
      <c r="C119" s="171" t="s">
        <v>126</v>
      </c>
      <c r="D119" s="185" t="s">
        <v>449</v>
      </c>
      <c r="E119" s="172" t="n">
        <v>60</v>
      </c>
      <c r="F119" s="110"/>
      <c r="G119" s="113" t="s">
        <v>6</v>
      </c>
      <c r="H119" s="174" t="s">
        <v>130</v>
      </c>
      <c r="I119" s="115"/>
      <c r="J119" s="116"/>
      <c r="K119" s="42"/>
      <c r="L119" s="42"/>
      <c r="M119" s="42"/>
      <c r="N119" s="118"/>
      <c r="O119" s="42"/>
      <c r="P119" s="118"/>
      <c r="Q119" s="118"/>
      <c r="R119" s="119" t="str">
        <f aca="false">G119</f>
        <v>NA</v>
      </c>
      <c r="S119" s="120" t="str">
        <f aca="false">IF(COUNT(T119:X119)&gt;0,MAX(T119:X119),G119)</f>
        <v>NA</v>
      </c>
      <c r="T119" s="118"/>
      <c r="U119" s="118"/>
      <c r="V119" s="118"/>
      <c r="W119" s="118"/>
      <c r="X119" s="118"/>
      <c r="Y119" s="121" t="str">
        <f aca="false">IF(R119&lt;&gt;S119,"Y","N")</f>
        <v>N</v>
      </c>
      <c r="Z119" s="121" t="n">
        <f aca="false">COUNTA(T119:X119)</f>
        <v>0</v>
      </c>
      <c r="AA119" s="44"/>
      <c r="AB119" s="44"/>
      <c r="AC119" s="51"/>
      <c r="AD119" s="42"/>
      <c r="AE119" s="42"/>
      <c r="AF119" s="44"/>
      <c r="AG119" s="123"/>
      <c r="AH119" s="44" t="s">
        <v>450</v>
      </c>
      <c r="AI119" s="44" t="s">
        <v>429</v>
      </c>
      <c r="AJ119" s="44" t="s">
        <v>430</v>
      </c>
      <c r="AK119" s="44" t="s">
        <v>431</v>
      </c>
      <c r="AL119" s="44" t="s">
        <v>451</v>
      </c>
      <c r="AM119" s="120" t="n">
        <v>43825</v>
      </c>
      <c r="AN119" s="114" t="s">
        <v>148</v>
      </c>
      <c r="AO119" s="124" t="s">
        <v>122</v>
      </c>
      <c r="AP119" s="124" t="s">
        <v>448</v>
      </c>
      <c r="AQ119" s="125"/>
      <c r="AR119" s="133"/>
      <c r="AS119" s="127" t="s">
        <v>452</v>
      </c>
    </row>
    <row r="120" s="30" customFormat="true" ht="12.75" hidden="false" customHeight="false" outlineLevel="0" collapsed="false">
      <c r="A120" s="184" t="s">
        <v>425</v>
      </c>
      <c r="B120" s="184" t="s">
        <v>453</v>
      </c>
      <c r="C120" s="169" t="s">
        <v>126</v>
      </c>
      <c r="D120" s="185" t="s">
        <v>454</v>
      </c>
      <c r="E120" s="172" t="n">
        <v>60</v>
      </c>
      <c r="F120" s="110"/>
      <c r="G120" s="113" t="s">
        <v>6</v>
      </c>
      <c r="H120" s="174" t="s">
        <v>130</v>
      </c>
      <c r="I120" s="115"/>
      <c r="J120" s="116"/>
      <c r="K120" s="42"/>
      <c r="L120" s="42"/>
      <c r="M120" s="42"/>
      <c r="N120" s="118"/>
      <c r="O120" s="42"/>
      <c r="P120" s="118"/>
      <c r="Q120" s="118"/>
      <c r="R120" s="119" t="str">
        <f aca="false">G120</f>
        <v>NA</v>
      </c>
      <c r="S120" s="120" t="str">
        <f aca="false">IF(COUNT(T120:X120)&gt;0,MAX(T120:X120),G120)</f>
        <v>NA</v>
      </c>
      <c r="T120" s="118"/>
      <c r="U120" s="118"/>
      <c r="V120" s="118"/>
      <c r="W120" s="118"/>
      <c r="X120" s="118"/>
      <c r="Y120" s="121" t="str">
        <f aca="false">IF(R120&lt;&gt;S120,"Y","N")</f>
        <v>N</v>
      </c>
      <c r="Z120" s="121" t="n">
        <f aca="false">COUNTA(T120:X120)</f>
        <v>0</v>
      </c>
      <c r="AA120" s="44"/>
      <c r="AB120" s="44"/>
      <c r="AC120" s="51"/>
      <c r="AD120" s="42"/>
      <c r="AE120" s="42"/>
      <c r="AF120" s="44"/>
      <c r="AG120" s="123"/>
      <c r="AH120" s="44" t="s">
        <v>428</v>
      </c>
      <c r="AI120" s="44" t="s">
        <v>429</v>
      </c>
      <c r="AJ120" s="44" t="s">
        <v>430</v>
      </c>
      <c r="AK120" s="44" t="s">
        <v>431</v>
      </c>
      <c r="AL120" s="44"/>
      <c r="AM120" s="120" t="n">
        <v>43811</v>
      </c>
      <c r="AN120" s="114" t="s">
        <v>148</v>
      </c>
      <c r="AO120" s="124" t="s">
        <v>122</v>
      </c>
      <c r="AP120" s="124" t="s">
        <v>455</v>
      </c>
      <c r="AQ120" s="125" t="s">
        <v>456</v>
      </c>
      <c r="AR120" s="133"/>
      <c r="AS120" s="127" t="s">
        <v>457</v>
      </c>
    </row>
    <row r="121" s="30" customFormat="true" ht="12.75" hidden="false" customHeight="false" outlineLevel="0" collapsed="false">
      <c r="A121" s="171" t="s">
        <v>425</v>
      </c>
      <c r="B121" s="171" t="s">
        <v>432</v>
      </c>
      <c r="C121" s="169" t="s">
        <v>126</v>
      </c>
      <c r="D121" s="227" t="s">
        <v>458</v>
      </c>
      <c r="E121" s="172" t="n">
        <v>60</v>
      </c>
      <c r="F121" s="110"/>
      <c r="G121" s="113" t="s">
        <v>6</v>
      </c>
      <c r="H121" s="174" t="s">
        <v>130</v>
      </c>
      <c r="I121" s="115"/>
      <c r="J121" s="116"/>
      <c r="K121" s="42"/>
      <c r="L121" s="42"/>
      <c r="M121" s="42"/>
      <c r="N121" s="118"/>
      <c r="O121" s="42"/>
      <c r="P121" s="118"/>
      <c r="Q121" s="118"/>
      <c r="R121" s="119" t="str">
        <f aca="false">G121</f>
        <v>NA</v>
      </c>
      <c r="S121" s="120" t="str">
        <f aca="false">IF(COUNT(T121:X121)&gt;0,MAX(T121:X121),G121)</f>
        <v>NA</v>
      </c>
      <c r="T121" s="118"/>
      <c r="U121" s="118"/>
      <c r="V121" s="118"/>
      <c r="W121" s="118"/>
      <c r="X121" s="118"/>
      <c r="Y121" s="121" t="str">
        <f aca="false">IF(R121&lt;&gt;S121,"Y","N")</f>
        <v>N</v>
      </c>
      <c r="Z121" s="121" t="n">
        <f aca="false">COUNTA(T121:X121)</f>
        <v>0</v>
      </c>
      <c r="AA121" s="44"/>
      <c r="AB121" s="44"/>
      <c r="AC121" s="51"/>
      <c r="AD121" s="42"/>
      <c r="AE121" s="42"/>
      <c r="AF121" s="44"/>
      <c r="AG121" s="123"/>
      <c r="AH121" s="44" t="s">
        <v>428</v>
      </c>
      <c r="AI121" s="44" t="s">
        <v>429</v>
      </c>
      <c r="AJ121" s="44" t="s">
        <v>430</v>
      </c>
      <c r="AK121" s="44" t="s">
        <v>431</v>
      </c>
      <c r="AL121" s="44"/>
      <c r="AM121" s="120" t="n">
        <v>43816</v>
      </c>
      <c r="AN121" s="114" t="s">
        <v>148</v>
      </c>
      <c r="AO121" s="124" t="s">
        <v>122</v>
      </c>
      <c r="AP121" s="124" t="s">
        <v>432</v>
      </c>
      <c r="AQ121" s="125"/>
      <c r="AR121" s="124"/>
      <c r="AS121" s="127" t="s">
        <v>459</v>
      </c>
    </row>
    <row r="122" s="30" customFormat="true" ht="12.75" hidden="false" customHeight="false" outlineLevel="0" collapsed="false">
      <c r="A122" s="174" t="s">
        <v>425</v>
      </c>
      <c r="B122" s="174" t="s">
        <v>460</v>
      </c>
      <c r="C122" s="169" t="s">
        <v>126</v>
      </c>
      <c r="D122" s="185" t="s">
        <v>461</v>
      </c>
      <c r="E122" s="172" t="n">
        <v>60</v>
      </c>
      <c r="F122" s="110"/>
      <c r="G122" s="113" t="s">
        <v>6</v>
      </c>
      <c r="H122" s="174" t="s">
        <v>130</v>
      </c>
      <c r="I122" s="115"/>
      <c r="J122" s="116"/>
      <c r="K122" s="42"/>
      <c r="L122" s="42"/>
      <c r="M122" s="42"/>
      <c r="N122" s="118"/>
      <c r="O122" s="42"/>
      <c r="P122" s="118"/>
      <c r="Q122" s="118"/>
      <c r="R122" s="119" t="str">
        <f aca="false">G122</f>
        <v>NA</v>
      </c>
      <c r="S122" s="120" t="str">
        <f aca="false">IF(COUNT(T122:X122)&gt;0,MAX(T122:X122),G122)</f>
        <v>NA</v>
      </c>
      <c r="T122" s="118"/>
      <c r="U122" s="118"/>
      <c r="V122" s="118"/>
      <c r="W122" s="118"/>
      <c r="X122" s="118"/>
      <c r="Y122" s="121" t="str">
        <f aca="false">IF(R122&lt;&gt;S122,"Y","N")</f>
        <v>N</v>
      </c>
      <c r="Z122" s="121" t="n">
        <f aca="false">COUNTA(T122:X122)</f>
        <v>0</v>
      </c>
      <c r="AA122" s="44"/>
      <c r="AB122" s="44"/>
      <c r="AC122" s="51"/>
      <c r="AD122" s="42"/>
      <c r="AE122" s="42"/>
      <c r="AF122" s="44"/>
      <c r="AG122" s="123"/>
      <c r="AH122" s="44" t="s">
        <v>313</v>
      </c>
      <c r="AI122" s="44" t="s">
        <v>170</v>
      </c>
      <c r="AJ122" s="44"/>
      <c r="AK122" s="44" t="s">
        <v>431</v>
      </c>
      <c r="AL122" s="44"/>
      <c r="AM122" s="120" t="n">
        <v>43816</v>
      </c>
      <c r="AN122" s="114" t="s">
        <v>148</v>
      </c>
      <c r="AO122" s="124" t="s">
        <v>122</v>
      </c>
      <c r="AP122" s="124" t="s">
        <v>460</v>
      </c>
      <c r="AQ122" s="125"/>
      <c r="AR122" s="228"/>
      <c r="AS122" s="127" t="s">
        <v>462</v>
      </c>
    </row>
    <row r="123" s="30" customFormat="true" ht="12.75" hidden="false" customHeight="false" outlineLevel="0" collapsed="false">
      <c r="A123" s="171" t="s">
        <v>425</v>
      </c>
      <c r="B123" s="171" t="s">
        <v>463</v>
      </c>
      <c r="C123" s="169" t="s">
        <v>126</v>
      </c>
      <c r="D123" s="169" t="s">
        <v>464</v>
      </c>
      <c r="E123" s="172" t="n">
        <v>60</v>
      </c>
      <c r="F123" s="110"/>
      <c r="G123" s="113" t="s">
        <v>6</v>
      </c>
      <c r="H123" s="174" t="s">
        <v>130</v>
      </c>
      <c r="I123" s="115"/>
      <c r="J123" s="116"/>
      <c r="K123" s="42"/>
      <c r="L123" s="42"/>
      <c r="M123" s="42"/>
      <c r="N123" s="118"/>
      <c r="O123" s="42"/>
      <c r="P123" s="118"/>
      <c r="Q123" s="118"/>
      <c r="R123" s="119" t="str">
        <f aca="false">G123</f>
        <v>NA</v>
      </c>
      <c r="S123" s="120" t="str">
        <f aca="false">IF(COUNT(T123:X123)&gt;0,MAX(T123:X123),G123)</f>
        <v>NA</v>
      </c>
      <c r="T123" s="118"/>
      <c r="U123" s="118"/>
      <c r="V123" s="118"/>
      <c r="W123" s="118"/>
      <c r="X123" s="118"/>
      <c r="Y123" s="121" t="str">
        <f aca="false">IF(R123&lt;&gt;S123,"Y","N")</f>
        <v>N</v>
      </c>
      <c r="Z123" s="121" t="n">
        <f aca="false">COUNTA(T123:X123)</f>
        <v>0</v>
      </c>
      <c r="AA123" s="69"/>
      <c r="AB123" s="44"/>
      <c r="AC123" s="51"/>
      <c r="AD123" s="42"/>
      <c r="AE123" s="42"/>
      <c r="AF123" s="44"/>
      <c r="AG123" s="123"/>
      <c r="AH123" s="44" t="s">
        <v>428</v>
      </c>
      <c r="AI123" s="44" t="s">
        <v>429</v>
      </c>
      <c r="AJ123" s="44" t="s">
        <v>430</v>
      </c>
      <c r="AK123" s="44" t="s">
        <v>431</v>
      </c>
      <c r="AL123" s="44"/>
      <c r="AM123" s="120" t="n">
        <v>43816</v>
      </c>
      <c r="AN123" s="114" t="s">
        <v>148</v>
      </c>
      <c r="AO123" s="124" t="s">
        <v>122</v>
      </c>
      <c r="AP123" s="124" t="s">
        <v>465</v>
      </c>
      <c r="AQ123" s="125"/>
      <c r="AR123" s="133"/>
      <c r="AS123" s="127" t="s">
        <v>433</v>
      </c>
    </row>
    <row r="124" s="30" customFormat="true" ht="12.75" hidden="false" customHeight="false" outlineLevel="0" collapsed="false">
      <c r="A124" s="111" t="s">
        <v>425</v>
      </c>
      <c r="B124" s="111" t="s">
        <v>466</v>
      </c>
      <c r="C124" s="110" t="s">
        <v>423</v>
      </c>
      <c r="D124" s="111" t="s">
        <v>467</v>
      </c>
      <c r="E124" s="112" t="n">
        <v>60</v>
      </c>
      <c r="F124" s="229" t="s">
        <v>6</v>
      </c>
      <c r="G124" s="113" t="n">
        <v>43853</v>
      </c>
      <c r="H124" s="124" t="s">
        <v>130</v>
      </c>
      <c r="I124" s="115"/>
      <c r="J124" s="116"/>
      <c r="K124" s="42" t="s">
        <v>116</v>
      </c>
      <c r="L124" s="42" t="s">
        <v>116</v>
      </c>
      <c r="M124" s="42" t="s">
        <v>116</v>
      </c>
      <c r="N124" s="42" t="s">
        <v>6</v>
      </c>
      <c r="O124" s="42" t="s">
        <v>6</v>
      </c>
      <c r="P124" s="42" t="s">
        <v>6</v>
      </c>
      <c r="Q124" s="42" t="s">
        <v>6</v>
      </c>
      <c r="R124" s="119" t="n">
        <f aca="false">G124</f>
        <v>43853</v>
      </c>
      <c r="S124" s="120" t="n">
        <f aca="false">IF(COUNT(T124:X124)&gt;0,MAX(T124:X124),G124)</f>
        <v>43853</v>
      </c>
      <c r="T124" s="118"/>
      <c r="U124" s="118"/>
      <c r="V124" s="118"/>
      <c r="W124" s="118"/>
      <c r="X124" s="118"/>
      <c r="Y124" s="121"/>
      <c r="Z124" s="121"/>
      <c r="AA124" s="69"/>
      <c r="AB124" s="44"/>
      <c r="AC124" s="51"/>
      <c r="AD124" s="42"/>
      <c r="AE124" s="42"/>
      <c r="AF124" s="44"/>
      <c r="AG124" s="123"/>
      <c r="AH124" s="44"/>
      <c r="AI124" s="44"/>
      <c r="AJ124" s="44"/>
      <c r="AK124" s="44"/>
      <c r="AL124" s="44"/>
      <c r="AM124" s="120"/>
      <c r="AN124" s="114"/>
      <c r="AO124" s="124"/>
      <c r="AP124" s="124"/>
      <c r="AQ124" s="125"/>
      <c r="AR124" s="163"/>
      <c r="AS124" s="127"/>
    </row>
    <row r="125" s="30" customFormat="true" ht="25.5" hidden="false" customHeight="false" outlineLevel="0" collapsed="false">
      <c r="A125" s="111" t="s">
        <v>425</v>
      </c>
      <c r="B125" s="111" t="s">
        <v>448</v>
      </c>
      <c r="C125" s="110" t="s">
        <v>61</v>
      </c>
      <c r="D125" s="111" t="s">
        <v>468</v>
      </c>
      <c r="E125" s="112" t="n">
        <v>60</v>
      </c>
      <c r="F125" s="110"/>
      <c r="G125" s="229" t="s">
        <v>6</v>
      </c>
      <c r="H125" s="114" t="s">
        <v>469</v>
      </c>
      <c r="I125" s="115"/>
      <c r="J125" s="116"/>
      <c r="K125" s="42"/>
      <c r="L125" s="42"/>
      <c r="M125" s="42"/>
      <c r="N125" s="118"/>
      <c r="O125" s="42"/>
      <c r="P125" s="118"/>
      <c r="Q125" s="118"/>
      <c r="R125" s="119" t="str">
        <f aca="false">G125</f>
        <v>NA</v>
      </c>
      <c r="S125" s="120" t="str">
        <f aca="false">IF(COUNT(T125:X125)&gt;0,MAX(T125:X125),G125)</f>
        <v>NA</v>
      </c>
      <c r="T125" s="118"/>
      <c r="U125" s="118"/>
      <c r="V125" s="118"/>
      <c r="W125" s="118"/>
      <c r="X125" s="118"/>
      <c r="Y125" s="121" t="str">
        <f aca="false">IF(R125&lt;&gt;S125,"Y","N")</f>
        <v>N</v>
      </c>
      <c r="Z125" s="121" t="n">
        <f aca="false">COUNTA(T125:X125)</f>
        <v>0</v>
      </c>
      <c r="AA125" s="44"/>
      <c r="AB125" s="44"/>
      <c r="AC125" s="51"/>
      <c r="AD125" s="44"/>
      <c r="AE125" s="44"/>
      <c r="AF125" s="44"/>
      <c r="AG125" s="123"/>
      <c r="AH125" s="44" t="s">
        <v>450</v>
      </c>
      <c r="AI125" s="44" t="s">
        <v>429</v>
      </c>
      <c r="AJ125" s="44" t="s">
        <v>430</v>
      </c>
      <c r="AK125" s="44" t="s">
        <v>431</v>
      </c>
      <c r="AL125" s="44" t="s">
        <v>451</v>
      </c>
      <c r="AM125" s="120" t="s">
        <v>6</v>
      </c>
      <c r="AN125" s="114" t="s">
        <v>469</v>
      </c>
      <c r="AO125" s="124" t="s">
        <v>316</v>
      </c>
      <c r="AP125" s="124" t="s">
        <v>448</v>
      </c>
      <c r="AQ125" s="125" t="s">
        <v>470</v>
      </c>
      <c r="AR125" s="129"/>
      <c r="AS125" s="127" t="s">
        <v>452</v>
      </c>
    </row>
    <row r="126" s="30" customFormat="true" ht="38.25" hidden="false" customHeight="false" outlineLevel="0" collapsed="false">
      <c r="A126" s="111" t="s">
        <v>425</v>
      </c>
      <c r="B126" s="111" t="s">
        <v>471</v>
      </c>
      <c r="C126" s="110" t="s">
        <v>61</v>
      </c>
      <c r="D126" s="226" t="s">
        <v>472</v>
      </c>
      <c r="E126" s="112" t="n">
        <v>60</v>
      </c>
      <c r="F126" s="110"/>
      <c r="G126" s="229" t="s">
        <v>6</v>
      </c>
      <c r="H126" s="114" t="s">
        <v>469</v>
      </c>
      <c r="I126" s="115"/>
      <c r="J126" s="116"/>
      <c r="K126" s="42"/>
      <c r="L126" s="42"/>
      <c r="M126" s="42"/>
      <c r="N126" s="42"/>
      <c r="O126" s="42"/>
      <c r="P126" s="42"/>
      <c r="Q126" s="42"/>
      <c r="R126" s="119" t="str">
        <f aca="false">G126</f>
        <v>NA</v>
      </c>
      <c r="S126" s="120" t="str">
        <f aca="false">IF(COUNT(T126:X126)&gt;0,MAX(T126:X126),G126)</f>
        <v>NA</v>
      </c>
      <c r="T126" s="118"/>
      <c r="U126" s="118"/>
      <c r="V126" s="118"/>
      <c r="W126" s="118"/>
      <c r="X126" s="118"/>
      <c r="Y126" s="121" t="str">
        <f aca="false">IF(R126&lt;&gt;S126,"Y","N")</f>
        <v>N</v>
      </c>
      <c r="Z126" s="121" t="n">
        <f aca="false">COUNTA(T126:X126)</f>
        <v>0</v>
      </c>
      <c r="AA126" s="44"/>
      <c r="AB126" s="44"/>
      <c r="AC126" s="51"/>
      <c r="AD126" s="44"/>
      <c r="AE126" s="44"/>
      <c r="AF126" s="44"/>
      <c r="AG126" s="123"/>
      <c r="AH126" s="44" t="s">
        <v>473</v>
      </c>
      <c r="AI126" s="44" t="s">
        <v>429</v>
      </c>
      <c r="AJ126" s="44" t="s">
        <v>430</v>
      </c>
      <c r="AK126" s="44" t="s">
        <v>431</v>
      </c>
      <c r="AL126" s="44" t="s">
        <v>474</v>
      </c>
      <c r="AM126" s="120" t="s">
        <v>6</v>
      </c>
      <c r="AN126" s="114" t="s">
        <v>469</v>
      </c>
      <c r="AO126" s="124" t="s">
        <v>122</v>
      </c>
      <c r="AP126" s="124" t="s">
        <v>471</v>
      </c>
      <c r="AQ126" s="230" t="s">
        <v>475</v>
      </c>
      <c r="AR126" s="124"/>
      <c r="AS126" s="127" t="s">
        <v>476</v>
      </c>
    </row>
    <row r="127" s="30" customFormat="true" ht="25.5" hidden="false" customHeight="false" outlineLevel="0" collapsed="false">
      <c r="A127" s="231" t="s">
        <v>425</v>
      </c>
      <c r="B127" s="231" t="s">
        <v>441</v>
      </c>
      <c r="C127" s="169" t="s">
        <v>126</v>
      </c>
      <c r="D127" s="185" t="s">
        <v>477</v>
      </c>
      <c r="E127" s="172" t="n">
        <v>60</v>
      </c>
      <c r="F127" s="110"/>
      <c r="G127" s="158" t="s">
        <v>6</v>
      </c>
      <c r="H127" s="174" t="s">
        <v>130</v>
      </c>
      <c r="I127" s="115"/>
      <c r="J127" s="116"/>
      <c r="K127" s="42"/>
      <c r="L127" s="42"/>
      <c r="M127" s="42"/>
      <c r="N127" s="118"/>
      <c r="O127" s="42"/>
      <c r="P127" s="118"/>
      <c r="Q127" s="118"/>
      <c r="R127" s="119" t="str">
        <f aca="false">G127</f>
        <v>NA</v>
      </c>
      <c r="S127" s="120" t="str">
        <f aca="false">IF(COUNT(T127:X127)&gt;0,MAX(T127:X127),G127)</f>
        <v>NA</v>
      </c>
      <c r="T127" s="118"/>
      <c r="U127" s="118"/>
      <c r="V127" s="118"/>
      <c r="W127" s="118"/>
      <c r="X127" s="118"/>
      <c r="Y127" s="121" t="str">
        <f aca="false">IF(R127&lt;&gt;S127,"Y","N")</f>
        <v>N</v>
      </c>
      <c r="Z127" s="121" t="n">
        <f aca="false">COUNTA(T127:X127)</f>
        <v>0</v>
      </c>
      <c r="AA127" s="69"/>
      <c r="AB127" s="44"/>
      <c r="AC127" s="51"/>
      <c r="AD127" s="42"/>
      <c r="AE127" s="42"/>
      <c r="AF127" s="44"/>
      <c r="AG127" s="123"/>
      <c r="AH127" s="44" t="s">
        <v>478</v>
      </c>
      <c r="AI127" s="44" t="s">
        <v>429</v>
      </c>
      <c r="AJ127" s="44" t="s">
        <v>430</v>
      </c>
      <c r="AK127" s="44" t="s">
        <v>431</v>
      </c>
      <c r="AL127" s="44"/>
      <c r="AM127" s="120" t="n">
        <v>43818</v>
      </c>
      <c r="AN127" s="114" t="s">
        <v>148</v>
      </c>
      <c r="AO127" s="124" t="s">
        <v>122</v>
      </c>
      <c r="AP127" s="124" t="s">
        <v>441</v>
      </c>
      <c r="AQ127" s="125"/>
      <c r="AR127" s="133"/>
      <c r="AS127" s="127" t="s">
        <v>445</v>
      </c>
    </row>
    <row r="128" s="30" customFormat="true" ht="38.25" hidden="false" customHeight="false" outlineLevel="0" collapsed="false">
      <c r="A128" s="130" t="s">
        <v>425</v>
      </c>
      <c r="B128" s="130" t="s">
        <v>448</v>
      </c>
      <c r="C128" s="110" t="s">
        <v>8</v>
      </c>
      <c r="D128" s="111" t="s">
        <v>479</v>
      </c>
      <c r="E128" s="112" t="n">
        <v>60</v>
      </c>
      <c r="F128" s="110"/>
      <c r="G128" s="113" t="n">
        <v>43846</v>
      </c>
      <c r="H128" s="114" t="s">
        <v>306</v>
      </c>
      <c r="I128" s="115" t="s">
        <v>307</v>
      </c>
      <c r="J128" s="116"/>
      <c r="K128" s="42" t="s">
        <v>116</v>
      </c>
      <c r="L128" s="42" t="s">
        <v>116</v>
      </c>
      <c r="M128" s="42" t="s">
        <v>116</v>
      </c>
      <c r="N128" s="118" t="n">
        <v>43857</v>
      </c>
      <c r="O128" s="42"/>
      <c r="P128" s="118" t="n">
        <v>43858</v>
      </c>
      <c r="Q128" s="118" t="n">
        <v>43858</v>
      </c>
      <c r="R128" s="119" t="n">
        <f aca="false">G128</f>
        <v>43846</v>
      </c>
      <c r="S128" s="120" t="n">
        <f aca="false">IF(COUNT(T128:X128)&gt;0,MAX(T128:X128),G128)</f>
        <v>43846</v>
      </c>
      <c r="T128" s="118"/>
      <c r="U128" s="118"/>
      <c r="V128" s="118"/>
      <c r="W128" s="118"/>
      <c r="X128" s="118"/>
      <c r="Y128" s="121" t="str">
        <f aca="false">IF(R128&lt;&gt;S128,"Y","N")</f>
        <v>N</v>
      </c>
      <c r="Z128" s="121" t="n">
        <f aca="false">COUNTA(T128:X128)</f>
        <v>0</v>
      </c>
      <c r="AA128" s="44"/>
      <c r="AB128" s="44"/>
      <c r="AC128" s="51"/>
      <c r="AD128" s="44"/>
      <c r="AE128" s="44"/>
      <c r="AF128" s="118" t="s">
        <v>116</v>
      </c>
      <c r="AG128" s="123"/>
      <c r="AH128" s="44" t="s">
        <v>450</v>
      </c>
      <c r="AI128" s="44" t="s">
        <v>429</v>
      </c>
      <c r="AJ128" s="44" t="s">
        <v>430</v>
      </c>
      <c r="AK128" s="44" t="s">
        <v>431</v>
      </c>
      <c r="AL128" s="44" t="s">
        <v>451</v>
      </c>
      <c r="AM128" s="120" t="n">
        <v>43817</v>
      </c>
      <c r="AN128" s="114" t="s">
        <v>306</v>
      </c>
      <c r="AO128" s="124" t="s">
        <v>122</v>
      </c>
      <c r="AP128" s="124" t="s">
        <v>448</v>
      </c>
      <c r="AQ128" s="125"/>
      <c r="AR128" s="126" t="n">
        <v>0.6</v>
      </c>
      <c r="AS128" s="127" t="s">
        <v>452</v>
      </c>
    </row>
    <row r="129" s="30" customFormat="true" ht="12.75" hidden="false" customHeight="false" outlineLevel="0" collapsed="false">
      <c r="A129" s="111" t="s">
        <v>425</v>
      </c>
      <c r="B129" s="111" t="s">
        <v>460</v>
      </c>
      <c r="C129" s="110" t="s">
        <v>311</v>
      </c>
      <c r="D129" s="111" t="s">
        <v>480</v>
      </c>
      <c r="E129" s="112" t="n">
        <v>60</v>
      </c>
      <c r="F129" s="110"/>
      <c r="G129" s="113" t="n">
        <v>43846</v>
      </c>
      <c r="H129" s="114" t="s">
        <v>481</v>
      </c>
      <c r="I129" s="115"/>
      <c r="J129" s="116"/>
      <c r="K129" s="42" t="s">
        <v>116</v>
      </c>
      <c r="L129" s="42" t="s">
        <v>116</v>
      </c>
      <c r="M129" s="42" t="s">
        <v>116</v>
      </c>
      <c r="N129" s="118" t="n">
        <v>43853</v>
      </c>
      <c r="O129" s="42"/>
      <c r="P129" s="118" t="n">
        <v>43860</v>
      </c>
      <c r="Q129" s="118" t="n">
        <v>43860</v>
      </c>
      <c r="R129" s="119" t="n">
        <f aca="false">G129</f>
        <v>43846</v>
      </c>
      <c r="S129" s="120" t="n">
        <f aca="false">IF(COUNT(T129:X129)&gt;0,MAX(T129:X129),G129)</f>
        <v>43851</v>
      </c>
      <c r="T129" s="118" t="n">
        <v>43851</v>
      </c>
      <c r="U129" s="118"/>
      <c r="V129" s="118"/>
      <c r="W129" s="118"/>
      <c r="X129" s="118"/>
      <c r="Y129" s="121" t="str">
        <f aca="false">IF(R129&lt;&gt;S129,"Y","N")</f>
        <v>Y</v>
      </c>
      <c r="Z129" s="121" t="n">
        <f aca="false">COUNTA(T129:X129)</f>
        <v>1</v>
      </c>
      <c r="AA129" s="232" t="s">
        <v>482</v>
      </c>
      <c r="AB129" s="44"/>
      <c r="AC129" s="51"/>
      <c r="AD129" s="44"/>
      <c r="AE129" s="44"/>
      <c r="AF129" s="44"/>
      <c r="AG129" s="123"/>
      <c r="AH129" s="44" t="s">
        <v>313</v>
      </c>
      <c r="AI129" s="44" t="s">
        <v>170</v>
      </c>
      <c r="AJ129" s="44"/>
      <c r="AK129" s="44" t="s">
        <v>431</v>
      </c>
      <c r="AL129" s="44"/>
      <c r="AM129" s="120" t="n">
        <v>43817</v>
      </c>
      <c r="AN129" s="114" t="s">
        <v>481</v>
      </c>
      <c r="AO129" s="124" t="s">
        <v>122</v>
      </c>
      <c r="AP129" s="124" t="s">
        <v>460</v>
      </c>
      <c r="AQ129" s="125"/>
      <c r="AR129" s="126" t="n">
        <v>0.6</v>
      </c>
      <c r="AS129" s="127" t="s">
        <v>462</v>
      </c>
    </row>
    <row r="130" s="30" customFormat="true" ht="12.75" hidden="false" customHeight="false" outlineLevel="0" collapsed="false">
      <c r="A130" s="111" t="s">
        <v>425</v>
      </c>
      <c r="B130" s="111" t="s">
        <v>53</v>
      </c>
      <c r="C130" s="110" t="s">
        <v>8</v>
      </c>
      <c r="D130" s="111" t="s">
        <v>483</v>
      </c>
      <c r="E130" s="112" t="n">
        <v>60</v>
      </c>
      <c r="F130" s="110"/>
      <c r="G130" s="113" t="n">
        <v>43839</v>
      </c>
      <c r="H130" s="114" t="s">
        <v>484</v>
      </c>
      <c r="I130" s="115"/>
      <c r="J130" s="116"/>
      <c r="K130" s="42" t="s">
        <v>116</v>
      </c>
      <c r="L130" s="42" t="s">
        <v>116</v>
      </c>
      <c r="M130" s="42" t="s">
        <v>116</v>
      </c>
      <c r="N130" s="118" t="n">
        <v>43850</v>
      </c>
      <c r="O130" s="42" t="s">
        <v>116</v>
      </c>
      <c r="P130" s="118" t="n">
        <v>43858</v>
      </c>
      <c r="Q130" s="118" t="n">
        <v>43858</v>
      </c>
      <c r="R130" s="119" t="n">
        <f aca="false">G130</f>
        <v>43839</v>
      </c>
      <c r="S130" s="120" t="n">
        <f aca="false">IF(COUNT(T130:X130)&gt;0,MAX(T130:X130),G130)</f>
        <v>43839</v>
      </c>
      <c r="T130" s="118"/>
      <c r="U130" s="118"/>
      <c r="V130" s="118"/>
      <c r="W130" s="118"/>
      <c r="X130" s="118"/>
      <c r="Y130" s="121" t="str">
        <f aca="false">IF(R130&lt;&gt;S130,"Y","N")</f>
        <v>N</v>
      </c>
      <c r="Z130" s="121" t="n">
        <f aca="false">COUNTA(T130:X130)</f>
        <v>0</v>
      </c>
      <c r="AA130" s="69"/>
      <c r="AB130" s="44"/>
      <c r="AC130" s="51"/>
      <c r="AD130" s="44"/>
      <c r="AE130" s="44"/>
      <c r="AF130" s="118" t="s">
        <v>116</v>
      </c>
      <c r="AG130" s="123"/>
      <c r="AH130" s="44" t="s">
        <v>485</v>
      </c>
      <c r="AI130" s="44" t="s">
        <v>429</v>
      </c>
      <c r="AJ130" s="44" t="s">
        <v>430</v>
      </c>
      <c r="AK130" s="44" t="s">
        <v>431</v>
      </c>
      <c r="AL130" s="44" t="s">
        <v>486</v>
      </c>
      <c r="AM130" s="120" t="n">
        <v>43808</v>
      </c>
      <c r="AN130" s="114" t="s">
        <v>484</v>
      </c>
      <c r="AO130" s="124" t="s">
        <v>122</v>
      </c>
      <c r="AP130" s="124" t="s">
        <v>53</v>
      </c>
      <c r="AQ130" s="125"/>
      <c r="AR130" s="126"/>
      <c r="AS130" s="127" t="s">
        <v>487</v>
      </c>
    </row>
    <row r="131" s="30" customFormat="true" ht="12.75" hidden="false" customHeight="false" outlineLevel="0" collapsed="false">
      <c r="A131" s="111" t="s">
        <v>425</v>
      </c>
      <c r="B131" s="111" t="s">
        <v>52</v>
      </c>
      <c r="C131" s="110" t="s">
        <v>8</v>
      </c>
      <c r="D131" s="226" t="s">
        <v>488</v>
      </c>
      <c r="E131" s="112" t="n">
        <v>60</v>
      </c>
      <c r="F131" s="110"/>
      <c r="G131" s="113" t="n">
        <v>43840</v>
      </c>
      <c r="H131" s="114" t="s">
        <v>484</v>
      </c>
      <c r="I131" s="115"/>
      <c r="J131" s="116"/>
      <c r="K131" s="42" t="s">
        <v>116</v>
      </c>
      <c r="L131" s="42" t="s">
        <v>116</v>
      </c>
      <c r="M131" s="42" t="s">
        <v>116</v>
      </c>
      <c r="N131" s="118" t="n">
        <v>43850</v>
      </c>
      <c r="O131" s="42" t="s">
        <v>116</v>
      </c>
      <c r="P131" s="118" t="n">
        <v>43858</v>
      </c>
      <c r="Q131" s="118" t="n">
        <v>43858</v>
      </c>
      <c r="R131" s="119" t="n">
        <f aca="false">G131</f>
        <v>43840</v>
      </c>
      <c r="S131" s="120" t="n">
        <f aca="false">IF(COUNT(T131:X131)&gt;0,MAX(T131:X131),G131)</f>
        <v>43840</v>
      </c>
      <c r="T131" s="118"/>
      <c r="U131" s="118"/>
      <c r="V131" s="118"/>
      <c r="W131" s="118"/>
      <c r="X131" s="118"/>
      <c r="Y131" s="121" t="str">
        <f aca="false">IF(R131&lt;&gt;S131,"Y","N")</f>
        <v>N</v>
      </c>
      <c r="Z131" s="121" t="n">
        <f aca="false">COUNTA(T131:X131)</f>
        <v>0</v>
      </c>
      <c r="AA131" s="44"/>
      <c r="AB131" s="44"/>
      <c r="AC131" s="51"/>
      <c r="AD131" s="44"/>
      <c r="AE131" s="44"/>
      <c r="AF131" s="118" t="s">
        <v>116</v>
      </c>
      <c r="AG131" s="123"/>
      <c r="AH131" s="44" t="s">
        <v>489</v>
      </c>
      <c r="AI131" s="44" t="s">
        <v>429</v>
      </c>
      <c r="AJ131" s="44" t="s">
        <v>430</v>
      </c>
      <c r="AK131" s="44" t="s">
        <v>431</v>
      </c>
      <c r="AL131" s="44" t="s">
        <v>486</v>
      </c>
      <c r="AM131" s="120" t="n">
        <v>43809</v>
      </c>
      <c r="AN131" s="114" t="s">
        <v>484</v>
      </c>
      <c r="AO131" s="124" t="s">
        <v>122</v>
      </c>
      <c r="AP131" s="124" t="s">
        <v>52</v>
      </c>
      <c r="AQ131" s="125"/>
      <c r="AR131" s="126"/>
      <c r="AS131" s="127" t="s">
        <v>490</v>
      </c>
    </row>
    <row r="132" s="30" customFormat="true" ht="12.75" hidden="false" customHeight="false" outlineLevel="0" collapsed="false">
      <c r="A132" s="130" t="s">
        <v>425</v>
      </c>
      <c r="B132" s="130" t="s">
        <v>54</v>
      </c>
      <c r="C132" s="110" t="s">
        <v>8</v>
      </c>
      <c r="D132" s="226" t="s">
        <v>491</v>
      </c>
      <c r="E132" s="112" t="n">
        <v>60</v>
      </c>
      <c r="F132" s="110"/>
      <c r="G132" s="113" t="n">
        <v>43843</v>
      </c>
      <c r="H132" s="114" t="s">
        <v>484</v>
      </c>
      <c r="I132" s="115"/>
      <c r="J132" s="116"/>
      <c r="K132" s="42" t="s">
        <v>116</v>
      </c>
      <c r="L132" s="42" t="s">
        <v>116</v>
      </c>
      <c r="M132" s="42" t="s">
        <v>116</v>
      </c>
      <c r="N132" s="118" t="n">
        <v>43850</v>
      </c>
      <c r="O132" s="42" t="s">
        <v>116</v>
      </c>
      <c r="P132" s="118" t="n">
        <v>43858</v>
      </c>
      <c r="Q132" s="118" t="n">
        <v>43858</v>
      </c>
      <c r="R132" s="119" t="n">
        <f aca="false">G132</f>
        <v>43843</v>
      </c>
      <c r="S132" s="120" t="n">
        <f aca="false">IF(COUNT(T132:X132)&gt;0,MAX(T132:X132),G132)</f>
        <v>43843</v>
      </c>
      <c r="T132" s="118"/>
      <c r="U132" s="118"/>
      <c r="V132" s="118"/>
      <c r="W132" s="118"/>
      <c r="X132" s="118"/>
      <c r="Y132" s="121" t="str">
        <f aca="false">IF(R132&lt;&gt;S132,"Y","N")</f>
        <v>N</v>
      </c>
      <c r="Z132" s="121" t="n">
        <f aca="false">COUNTA(T132:X132)</f>
        <v>0</v>
      </c>
      <c r="AA132" s="44"/>
      <c r="AB132" s="44"/>
      <c r="AC132" s="51"/>
      <c r="AD132" s="44"/>
      <c r="AE132" s="44"/>
      <c r="AF132" s="42" t="s">
        <v>116</v>
      </c>
      <c r="AG132" s="123"/>
      <c r="AH132" s="44" t="s">
        <v>492</v>
      </c>
      <c r="AI132" s="44" t="s">
        <v>429</v>
      </c>
      <c r="AJ132" s="44" t="s">
        <v>430</v>
      </c>
      <c r="AK132" s="44" t="s">
        <v>431</v>
      </c>
      <c r="AL132" s="44" t="s">
        <v>486</v>
      </c>
      <c r="AM132" s="120" t="n">
        <v>43810</v>
      </c>
      <c r="AN132" s="114" t="s">
        <v>484</v>
      </c>
      <c r="AO132" s="124" t="s">
        <v>122</v>
      </c>
      <c r="AP132" s="124" t="s">
        <v>54</v>
      </c>
      <c r="AQ132" s="125"/>
      <c r="AR132" s="126"/>
      <c r="AS132" s="127" t="s">
        <v>435</v>
      </c>
    </row>
    <row r="133" s="30" customFormat="true" ht="12.75" hidden="false" customHeight="false" outlineLevel="0" collapsed="false">
      <c r="A133" s="111" t="s">
        <v>425</v>
      </c>
      <c r="B133" s="111" t="s">
        <v>448</v>
      </c>
      <c r="C133" s="110" t="s">
        <v>62</v>
      </c>
      <c r="D133" s="111" t="s">
        <v>493</v>
      </c>
      <c r="E133" s="112" t="n">
        <v>60</v>
      </c>
      <c r="F133" s="110"/>
      <c r="G133" s="229" t="s">
        <v>6</v>
      </c>
      <c r="H133" s="114" t="s">
        <v>494</v>
      </c>
      <c r="I133" s="115"/>
      <c r="J133" s="116"/>
      <c r="K133" s="42"/>
      <c r="L133" s="42"/>
      <c r="M133" s="42"/>
      <c r="N133" s="118"/>
      <c r="O133" s="42"/>
      <c r="P133" s="118"/>
      <c r="Q133" s="118"/>
      <c r="R133" s="119" t="str">
        <f aca="false">G133</f>
        <v>NA</v>
      </c>
      <c r="S133" s="120" t="str">
        <f aca="false">IF(COUNT(T133:X133)&gt;0,MAX(T133:X133),G133)</f>
        <v>NA</v>
      </c>
      <c r="T133" s="118"/>
      <c r="U133" s="118"/>
      <c r="V133" s="118"/>
      <c r="W133" s="118"/>
      <c r="X133" s="118"/>
      <c r="Y133" s="121" t="str">
        <f aca="false">IF(R133&lt;&gt;S133,"Y","N")</f>
        <v>N</v>
      </c>
      <c r="Z133" s="121" t="n">
        <f aca="false">COUNTA(T133:X133)</f>
        <v>0</v>
      </c>
      <c r="AA133" s="44"/>
      <c r="AB133" s="44"/>
      <c r="AC133" s="51"/>
      <c r="AD133" s="44"/>
      <c r="AE133" s="44"/>
      <c r="AF133" s="44"/>
      <c r="AG133" s="123"/>
      <c r="AH133" s="44" t="s">
        <v>450</v>
      </c>
      <c r="AI133" s="44" t="s">
        <v>429</v>
      </c>
      <c r="AJ133" s="44" t="s">
        <v>430</v>
      </c>
      <c r="AK133" s="44" t="s">
        <v>431</v>
      </c>
      <c r="AL133" s="44" t="s">
        <v>451</v>
      </c>
      <c r="AM133" s="120" t="s">
        <v>6</v>
      </c>
      <c r="AN133" s="114" t="s">
        <v>494</v>
      </c>
      <c r="AO133" s="124" t="s">
        <v>316</v>
      </c>
      <c r="AP133" s="124" t="s">
        <v>448</v>
      </c>
      <c r="AQ133" s="125" t="s">
        <v>495</v>
      </c>
      <c r="AR133" s="124"/>
      <c r="AS133" s="127" t="s">
        <v>452</v>
      </c>
    </row>
    <row r="134" s="30" customFormat="true" ht="12.75" hidden="false" customHeight="false" outlineLevel="0" collapsed="false">
      <c r="A134" s="130" t="s">
        <v>425</v>
      </c>
      <c r="B134" s="130" t="s">
        <v>53</v>
      </c>
      <c r="C134" s="110" t="s">
        <v>61</v>
      </c>
      <c r="D134" s="111" t="s">
        <v>496</v>
      </c>
      <c r="E134" s="112" t="n">
        <v>60</v>
      </c>
      <c r="F134" s="110"/>
      <c r="G134" s="113" t="n">
        <v>43840</v>
      </c>
      <c r="H134" s="114" t="s">
        <v>443</v>
      </c>
      <c r="I134" s="115"/>
      <c r="J134" s="116"/>
      <c r="K134" s="42" t="s">
        <v>116</v>
      </c>
      <c r="L134" s="42" t="s">
        <v>116</v>
      </c>
      <c r="M134" s="42" t="s">
        <v>116</v>
      </c>
      <c r="N134" s="118" t="n">
        <v>43851</v>
      </c>
      <c r="O134" s="42"/>
      <c r="P134" s="118" t="n">
        <v>43860</v>
      </c>
      <c r="Q134" s="118" t="n">
        <v>43860</v>
      </c>
      <c r="R134" s="119" t="n">
        <f aca="false">G134</f>
        <v>43840</v>
      </c>
      <c r="S134" s="120" t="n">
        <f aca="false">IF(COUNT(T134:X134)&gt;0,MAX(T134:X134),G134)</f>
        <v>43850</v>
      </c>
      <c r="T134" s="118" t="n">
        <v>43843</v>
      </c>
      <c r="U134" s="118" t="n">
        <v>43850</v>
      </c>
      <c r="V134" s="118"/>
      <c r="W134" s="118"/>
      <c r="X134" s="118"/>
      <c r="Y134" s="121" t="str">
        <f aca="false">IF(R134&lt;&gt;S134,"Y","N")</f>
        <v>Y</v>
      </c>
      <c r="Z134" s="121" t="n">
        <f aca="false">COUNTA(T134:X134)</f>
        <v>2</v>
      </c>
      <c r="AA134" s="44" t="s">
        <v>497</v>
      </c>
      <c r="AB134" s="44"/>
      <c r="AC134" s="51"/>
      <c r="AD134" s="44"/>
      <c r="AE134" s="44"/>
      <c r="AF134" s="44"/>
      <c r="AG134" s="123"/>
      <c r="AH134" s="44" t="s">
        <v>485</v>
      </c>
      <c r="AI134" s="44" t="s">
        <v>429</v>
      </c>
      <c r="AJ134" s="44" t="s">
        <v>430</v>
      </c>
      <c r="AK134" s="44" t="s">
        <v>431</v>
      </c>
      <c r="AL134" s="44"/>
      <c r="AM134" s="120" t="n">
        <v>43818</v>
      </c>
      <c r="AN134" s="114" t="s">
        <v>443</v>
      </c>
      <c r="AO134" s="124" t="s">
        <v>122</v>
      </c>
      <c r="AP134" s="124" t="s">
        <v>53</v>
      </c>
      <c r="AQ134" s="125"/>
      <c r="AR134" s="126" t="n">
        <v>0.6</v>
      </c>
      <c r="AS134" s="127" t="s">
        <v>457</v>
      </c>
    </row>
    <row r="135" s="30" customFormat="true" ht="12.75" hidden="false" customHeight="false" outlineLevel="0" collapsed="false">
      <c r="A135" s="130" t="s">
        <v>425</v>
      </c>
      <c r="B135" s="130" t="s">
        <v>52</v>
      </c>
      <c r="C135" s="110" t="s">
        <v>61</v>
      </c>
      <c r="D135" s="226" t="s">
        <v>498</v>
      </c>
      <c r="E135" s="112" t="n">
        <v>60</v>
      </c>
      <c r="F135" s="110"/>
      <c r="G135" s="113" t="n">
        <v>43840</v>
      </c>
      <c r="H135" s="114" t="s">
        <v>443</v>
      </c>
      <c r="I135" s="115"/>
      <c r="J135" s="116"/>
      <c r="K135" s="42" t="s">
        <v>116</v>
      </c>
      <c r="L135" s="42" t="s">
        <v>116</v>
      </c>
      <c r="M135" s="42" t="s">
        <v>116</v>
      </c>
      <c r="N135" s="118" t="n">
        <v>43851</v>
      </c>
      <c r="O135" s="42"/>
      <c r="P135" s="118" t="n">
        <v>43860</v>
      </c>
      <c r="Q135" s="118" t="n">
        <v>43860</v>
      </c>
      <c r="R135" s="119" t="n">
        <f aca="false">G135</f>
        <v>43840</v>
      </c>
      <c r="S135" s="120" t="n">
        <f aca="false">IF(COUNT(T135:X135)&gt;0,MAX(T135:X135),G135)</f>
        <v>43850</v>
      </c>
      <c r="T135" s="118" t="n">
        <v>43844</v>
      </c>
      <c r="U135" s="118" t="n">
        <v>43850</v>
      </c>
      <c r="V135" s="118"/>
      <c r="W135" s="118"/>
      <c r="X135" s="118"/>
      <c r="Y135" s="121" t="str">
        <f aca="false">IF(R135&lt;&gt;S135,"Y","N")</f>
        <v>Y</v>
      </c>
      <c r="Z135" s="121" t="n">
        <f aca="false">COUNTA(T135:X135)</f>
        <v>2</v>
      </c>
      <c r="AA135" s="44" t="s">
        <v>497</v>
      </c>
      <c r="AB135" s="44"/>
      <c r="AC135" s="51"/>
      <c r="AD135" s="44"/>
      <c r="AE135" s="44"/>
      <c r="AF135" s="44"/>
      <c r="AG135" s="123"/>
      <c r="AH135" s="44" t="s">
        <v>489</v>
      </c>
      <c r="AI135" s="44" t="s">
        <v>429</v>
      </c>
      <c r="AJ135" s="44" t="s">
        <v>430</v>
      </c>
      <c r="AK135" s="44" t="s">
        <v>431</v>
      </c>
      <c r="AL135" s="44" t="s">
        <v>486</v>
      </c>
      <c r="AM135" s="120" t="n">
        <v>43819</v>
      </c>
      <c r="AN135" s="114" t="s">
        <v>443</v>
      </c>
      <c r="AO135" s="124" t="s">
        <v>122</v>
      </c>
      <c r="AP135" s="124" t="s">
        <v>52</v>
      </c>
      <c r="AQ135" s="125"/>
      <c r="AR135" s="126" t="n">
        <v>0.6</v>
      </c>
      <c r="AS135" s="127" t="s">
        <v>490</v>
      </c>
    </row>
    <row r="136" s="30" customFormat="true" ht="12.75" hidden="false" customHeight="false" outlineLevel="0" collapsed="false">
      <c r="A136" s="130" t="s">
        <v>425</v>
      </c>
      <c r="B136" s="130" t="s">
        <v>54</v>
      </c>
      <c r="C136" s="110" t="s">
        <v>61</v>
      </c>
      <c r="D136" s="226" t="s">
        <v>499</v>
      </c>
      <c r="E136" s="112" t="n">
        <v>60</v>
      </c>
      <c r="F136" s="110"/>
      <c r="G136" s="113" t="n">
        <v>43843</v>
      </c>
      <c r="H136" s="114" t="s">
        <v>443</v>
      </c>
      <c r="I136" s="115"/>
      <c r="J136" s="116"/>
      <c r="K136" s="42" t="s">
        <v>116</v>
      </c>
      <c r="L136" s="42" t="s">
        <v>116</v>
      </c>
      <c r="M136" s="42" t="s">
        <v>116</v>
      </c>
      <c r="N136" s="118" t="n">
        <v>43851</v>
      </c>
      <c r="O136" s="42"/>
      <c r="P136" s="118" t="n">
        <v>43860</v>
      </c>
      <c r="Q136" s="118" t="n">
        <v>43860</v>
      </c>
      <c r="R136" s="119" t="n">
        <f aca="false">G136</f>
        <v>43843</v>
      </c>
      <c r="S136" s="120" t="n">
        <f aca="false">IF(COUNT(T136:X136)&gt;0,MAX(T136:X136),G136)</f>
        <v>43850</v>
      </c>
      <c r="T136" s="118" t="n">
        <v>43850</v>
      </c>
      <c r="U136" s="118"/>
      <c r="V136" s="118"/>
      <c r="W136" s="118"/>
      <c r="X136" s="118"/>
      <c r="Y136" s="121" t="str">
        <f aca="false">IF(R136&lt;&gt;S136,"Y","N")</f>
        <v>Y</v>
      </c>
      <c r="Z136" s="121" t="n">
        <f aca="false">COUNTA(T136:X136)</f>
        <v>1</v>
      </c>
      <c r="AA136" s="44" t="s">
        <v>500</v>
      </c>
      <c r="AB136" s="44"/>
      <c r="AC136" s="51"/>
      <c r="AD136" s="44"/>
      <c r="AE136" s="44"/>
      <c r="AF136" s="42"/>
      <c r="AG136" s="123"/>
      <c r="AH136" s="44" t="s">
        <v>492</v>
      </c>
      <c r="AI136" s="44" t="s">
        <v>429</v>
      </c>
      <c r="AJ136" s="44" t="s">
        <v>430</v>
      </c>
      <c r="AK136" s="44" t="s">
        <v>431</v>
      </c>
      <c r="AL136" s="44"/>
      <c r="AM136" s="120" t="n">
        <v>43822</v>
      </c>
      <c r="AN136" s="169" t="s">
        <v>443</v>
      </c>
      <c r="AO136" s="124" t="s">
        <v>122</v>
      </c>
      <c r="AP136" s="124" t="s">
        <v>54</v>
      </c>
      <c r="AQ136" s="125"/>
      <c r="AR136" s="126" t="n">
        <v>0.6</v>
      </c>
      <c r="AS136" s="127" t="s">
        <v>433</v>
      </c>
    </row>
    <row r="137" s="30" customFormat="true" ht="25.5" hidden="false" customHeight="false" outlineLevel="0" collapsed="false">
      <c r="A137" s="161" t="s">
        <v>425</v>
      </c>
      <c r="B137" s="161" t="s">
        <v>501</v>
      </c>
      <c r="C137" s="169" t="s">
        <v>126</v>
      </c>
      <c r="D137" s="185" t="s">
        <v>502</v>
      </c>
      <c r="E137" s="172" t="n">
        <v>30</v>
      </c>
      <c r="F137" s="110"/>
      <c r="G137" s="158" t="s">
        <v>6</v>
      </c>
      <c r="H137" s="174" t="s">
        <v>130</v>
      </c>
      <c r="I137" s="115"/>
      <c r="J137" s="116"/>
      <c r="K137" s="42"/>
      <c r="L137" s="42"/>
      <c r="M137" s="42"/>
      <c r="N137" s="42"/>
      <c r="O137" s="42"/>
      <c r="P137" s="42"/>
      <c r="Q137" s="42"/>
      <c r="R137" s="119" t="str">
        <f aca="false">G137</f>
        <v>NA</v>
      </c>
      <c r="S137" s="120" t="str">
        <f aca="false">IF(COUNT(T137:X137)&gt;0,MAX(T137:X137),G137)</f>
        <v>NA</v>
      </c>
      <c r="T137" s="118"/>
      <c r="U137" s="118"/>
      <c r="V137" s="118"/>
      <c r="W137" s="118"/>
      <c r="X137" s="118"/>
      <c r="Y137" s="121" t="str">
        <f aca="false">IF(R137&lt;&gt;S137,"Y","N")</f>
        <v>N</v>
      </c>
      <c r="Z137" s="121" t="n">
        <f aca="false">COUNTA(T137:X137)</f>
        <v>0</v>
      </c>
      <c r="AA137" s="44"/>
      <c r="AB137" s="44"/>
      <c r="AC137" s="51"/>
      <c r="AD137" s="42" t="s">
        <v>6</v>
      </c>
      <c r="AE137" s="42" t="s">
        <v>6</v>
      </c>
      <c r="AF137" s="44"/>
      <c r="AG137" s="123"/>
      <c r="AH137" s="44" t="s">
        <v>428</v>
      </c>
      <c r="AI137" s="44" t="s">
        <v>429</v>
      </c>
      <c r="AJ137" s="44" t="s">
        <v>430</v>
      </c>
      <c r="AK137" s="44" t="s">
        <v>431</v>
      </c>
      <c r="AL137" s="44" t="s">
        <v>486</v>
      </c>
      <c r="AM137" s="120" t="s">
        <v>6</v>
      </c>
      <c r="AN137" s="114" t="s">
        <v>148</v>
      </c>
      <c r="AO137" s="124" t="s">
        <v>122</v>
      </c>
      <c r="AP137" s="124" t="s">
        <v>503</v>
      </c>
      <c r="AQ137" s="125" t="s">
        <v>504</v>
      </c>
      <c r="AR137" s="124"/>
      <c r="AS137" s="127" t="s">
        <v>490</v>
      </c>
    </row>
    <row r="138" s="30" customFormat="true" ht="25.5" hidden="false" customHeight="false" outlineLevel="0" collapsed="false">
      <c r="A138" s="233" t="s">
        <v>425</v>
      </c>
      <c r="B138" s="233" t="s">
        <v>505</v>
      </c>
      <c r="C138" s="169" t="s">
        <v>126</v>
      </c>
      <c r="D138" s="185" t="s">
        <v>506</v>
      </c>
      <c r="E138" s="172" t="n">
        <v>60</v>
      </c>
      <c r="F138" s="110"/>
      <c r="G138" s="158" t="s">
        <v>6</v>
      </c>
      <c r="H138" s="174" t="s">
        <v>130</v>
      </c>
      <c r="I138" s="115"/>
      <c r="J138" s="116"/>
      <c r="K138" s="42"/>
      <c r="L138" s="42"/>
      <c r="M138" s="42"/>
      <c r="N138" s="42"/>
      <c r="O138" s="42"/>
      <c r="P138" s="42"/>
      <c r="Q138" s="42"/>
      <c r="R138" s="119" t="str">
        <f aca="false">G138</f>
        <v>NA</v>
      </c>
      <c r="S138" s="120" t="str">
        <f aca="false">IF(COUNT(T138:X138)&gt;0,MAX(T138:X138),G138)</f>
        <v>NA</v>
      </c>
      <c r="T138" s="118"/>
      <c r="U138" s="118"/>
      <c r="V138" s="118"/>
      <c r="W138" s="118"/>
      <c r="X138" s="118"/>
      <c r="Y138" s="121" t="str">
        <f aca="false">IF(R138&lt;&gt;S138,"Y","N")</f>
        <v>N</v>
      </c>
      <c r="Z138" s="121" t="n">
        <f aca="false">COUNTA(T138:X138)</f>
        <v>0</v>
      </c>
      <c r="AA138" s="44"/>
      <c r="AB138" s="44"/>
      <c r="AC138" s="51"/>
      <c r="AD138" s="42" t="s">
        <v>6</v>
      </c>
      <c r="AE138" s="42" t="s">
        <v>6</v>
      </c>
      <c r="AF138" s="44"/>
      <c r="AG138" s="123"/>
      <c r="AH138" s="44" t="s">
        <v>507</v>
      </c>
      <c r="AI138" s="44" t="s">
        <v>429</v>
      </c>
      <c r="AJ138" s="44" t="s">
        <v>430</v>
      </c>
      <c r="AK138" s="44" t="s">
        <v>431</v>
      </c>
      <c r="AL138" s="44" t="s">
        <v>508</v>
      </c>
      <c r="AM138" s="120" t="s">
        <v>6</v>
      </c>
      <c r="AN138" s="114" t="s">
        <v>148</v>
      </c>
      <c r="AO138" s="124" t="s">
        <v>316</v>
      </c>
      <c r="AP138" s="124" t="s">
        <v>465</v>
      </c>
      <c r="AQ138" s="125" t="s">
        <v>509</v>
      </c>
      <c r="AR138" s="124"/>
      <c r="AS138" s="127" t="s">
        <v>510</v>
      </c>
    </row>
    <row r="139" s="30" customFormat="true" ht="12.75" hidden="false" customHeight="true" outlineLevel="0" collapsed="false">
      <c r="A139" s="185" t="s">
        <v>425</v>
      </c>
      <c r="B139" s="185" t="s">
        <v>511</v>
      </c>
      <c r="C139" s="169" t="s">
        <v>126</v>
      </c>
      <c r="D139" s="227" t="s">
        <v>512</v>
      </c>
      <c r="E139" s="169" t="n">
        <v>60</v>
      </c>
      <c r="F139" s="110"/>
      <c r="G139" s="158" t="s">
        <v>6</v>
      </c>
      <c r="H139" s="174" t="s">
        <v>130</v>
      </c>
      <c r="I139" s="115"/>
      <c r="J139" s="116"/>
      <c r="K139" s="42"/>
      <c r="L139" s="42"/>
      <c r="M139" s="42"/>
      <c r="N139" s="42"/>
      <c r="O139" s="42"/>
      <c r="P139" s="42"/>
      <c r="Q139" s="42"/>
      <c r="R139" s="119" t="str">
        <f aca="false">G139</f>
        <v>NA</v>
      </c>
      <c r="S139" s="120" t="str">
        <f aca="false">IF(COUNT(T139:X139)&gt;0,MAX(T139:X139),G139)</f>
        <v>NA</v>
      </c>
      <c r="T139" s="118"/>
      <c r="U139" s="118"/>
      <c r="V139" s="118"/>
      <c r="W139" s="118"/>
      <c r="X139" s="118"/>
      <c r="Y139" s="121" t="str">
        <f aca="false">IF(R139&lt;&gt;S139,"Y","N")</f>
        <v>N</v>
      </c>
      <c r="Z139" s="121" t="n">
        <f aca="false">COUNTA(T139:X139)</f>
        <v>0</v>
      </c>
      <c r="AA139" s="44"/>
      <c r="AB139" s="44"/>
      <c r="AC139" s="51"/>
      <c r="AD139" s="42" t="s">
        <v>6</v>
      </c>
      <c r="AE139" s="42" t="s">
        <v>6</v>
      </c>
      <c r="AF139" s="44"/>
      <c r="AG139" s="123"/>
      <c r="AH139" s="44"/>
      <c r="AI139" s="44"/>
      <c r="AJ139" s="44"/>
      <c r="AK139" s="44"/>
      <c r="AL139" s="44"/>
      <c r="AM139" s="120" t="s">
        <v>6</v>
      </c>
      <c r="AN139" s="114" t="s">
        <v>148</v>
      </c>
      <c r="AO139" s="124" t="s">
        <v>122</v>
      </c>
      <c r="AP139" s="124" t="s">
        <v>511</v>
      </c>
      <c r="AQ139" s="125"/>
      <c r="AR139" s="124"/>
      <c r="AS139" s="127" t="s">
        <v>476</v>
      </c>
    </row>
    <row r="140" s="30" customFormat="true" ht="12.75" hidden="false" customHeight="false" outlineLevel="0" collapsed="false">
      <c r="A140" s="174" t="s">
        <v>513</v>
      </c>
      <c r="B140" s="174" t="s">
        <v>514</v>
      </c>
      <c r="C140" s="169" t="s">
        <v>61</v>
      </c>
      <c r="D140" s="185" t="s">
        <v>515</v>
      </c>
      <c r="E140" s="172" t="n">
        <v>60</v>
      </c>
      <c r="F140" s="110"/>
      <c r="G140" s="158" t="s">
        <v>6</v>
      </c>
      <c r="H140" s="169" t="s">
        <v>516</v>
      </c>
      <c r="I140" s="115"/>
      <c r="J140" s="116"/>
      <c r="K140" s="42"/>
      <c r="L140" s="42"/>
      <c r="M140" s="42"/>
      <c r="N140" s="42"/>
      <c r="O140" s="42"/>
      <c r="P140" s="42"/>
      <c r="Q140" s="42"/>
      <c r="R140" s="119" t="str">
        <f aca="false">G140</f>
        <v>NA</v>
      </c>
      <c r="S140" s="120" t="str">
        <f aca="false">IF(COUNT(T140:X140)&gt;0,MAX(T140:X140),G140)</f>
        <v>NA</v>
      </c>
      <c r="T140" s="118"/>
      <c r="U140" s="118"/>
      <c r="V140" s="118"/>
      <c r="W140" s="118"/>
      <c r="X140" s="118"/>
      <c r="Y140" s="121" t="str">
        <f aca="false">IF(R140&lt;&gt;S140,"Y","N")</f>
        <v>N</v>
      </c>
      <c r="Z140" s="121" t="n">
        <f aca="false">COUNTA(T140:X140)</f>
        <v>0</v>
      </c>
      <c r="AA140" s="44"/>
      <c r="AB140" s="44"/>
      <c r="AC140" s="51"/>
      <c r="AD140" s="44"/>
      <c r="AE140" s="44"/>
      <c r="AF140" s="42"/>
      <c r="AG140" s="123"/>
      <c r="AH140" s="44" t="s">
        <v>517</v>
      </c>
      <c r="AI140" s="44" t="s">
        <v>518</v>
      </c>
      <c r="AJ140" s="44" t="s">
        <v>519</v>
      </c>
      <c r="AK140" s="44" t="s">
        <v>431</v>
      </c>
      <c r="AL140" s="44"/>
      <c r="AM140" s="120" t="n">
        <v>43819</v>
      </c>
      <c r="AN140" s="169" t="s">
        <v>516</v>
      </c>
      <c r="AO140" s="124" t="s">
        <v>122</v>
      </c>
      <c r="AP140" s="124" t="s">
        <v>520</v>
      </c>
      <c r="AQ140" s="125"/>
      <c r="AR140" s="124"/>
      <c r="AS140" s="127" t="s">
        <v>521</v>
      </c>
    </row>
    <row r="141" s="30" customFormat="true" ht="25.5" hidden="false" customHeight="false" outlineLevel="0" collapsed="false">
      <c r="A141" s="130" t="s">
        <v>513</v>
      </c>
      <c r="B141" s="130" t="s">
        <v>522</v>
      </c>
      <c r="C141" s="110" t="s">
        <v>61</v>
      </c>
      <c r="D141" s="111" t="s">
        <v>523</v>
      </c>
      <c r="E141" s="112" t="n">
        <v>60</v>
      </c>
      <c r="F141" s="110" t="s">
        <v>524</v>
      </c>
      <c r="G141" s="113" t="s">
        <v>6</v>
      </c>
      <c r="H141" s="114" t="s">
        <v>516</v>
      </c>
      <c r="I141" s="115"/>
      <c r="J141" s="116"/>
      <c r="K141" s="42"/>
      <c r="L141" s="42"/>
      <c r="M141" s="42"/>
      <c r="N141" s="42"/>
      <c r="O141" s="42"/>
      <c r="P141" s="42"/>
      <c r="Q141" s="42"/>
      <c r="R141" s="119" t="str">
        <f aca="false">G141</f>
        <v>NA</v>
      </c>
      <c r="S141" s="120" t="str">
        <f aca="false">IF(COUNT(T141:X141)&gt;0,MAX(T141:X141),G141)</f>
        <v>NA</v>
      </c>
      <c r="T141" s="118"/>
      <c r="U141" s="118"/>
      <c r="V141" s="118"/>
      <c r="W141" s="118"/>
      <c r="X141" s="118"/>
      <c r="Y141" s="121" t="str">
        <f aca="false">IF(R141&lt;&gt;S141,"Y","N")</f>
        <v>N</v>
      </c>
      <c r="Z141" s="121" t="n">
        <f aca="false">COUNTA(T141:X141)</f>
        <v>0</v>
      </c>
      <c r="AA141" s="44"/>
      <c r="AB141" s="44"/>
      <c r="AC141" s="51"/>
      <c r="AD141" s="44"/>
      <c r="AE141" s="44"/>
      <c r="AF141" s="44"/>
      <c r="AG141" s="123"/>
      <c r="AH141" s="44" t="s">
        <v>525</v>
      </c>
      <c r="AI141" s="44" t="s">
        <v>518</v>
      </c>
      <c r="AJ141" s="44" t="s">
        <v>519</v>
      </c>
      <c r="AK141" s="44" t="s">
        <v>431</v>
      </c>
      <c r="AL141" s="44"/>
      <c r="AM141" s="120" t="n">
        <v>43808</v>
      </c>
      <c r="AN141" s="114" t="s">
        <v>516</v>
      </c>
      <c r="AO141" s="124" t="s">
        <v>316</v>
      </c>
      <c r="AP141" s="124" t="s">
        <v>526</v>
      </c>
      <c r="AQ141" s="125"/>
      <c r="AR141" s="133"/>
      <c r="AS141" s="127" t="s">
        <v>527</v>
      </c>
    </row>
    <row r="142" s="30" customFormat="true" ht="12.75" hidden="false" customHeight="false" outlineLevel="0" collapsed="false">
      <c r="A142" s="174" t="s">
        <v>513</v>
      </c>
      <c r="B142" s="174" t="s">
        <v>522</v>
      </c>
      <c r="C142" s="169" t="s">
        <v>62</v>
      </c>
      <c r="D142" s="185" t="s">
        <v>528</v>
      </c>
      <c r="E142" s="172" t="n">
        <v>60</v>
      </c>
      <c r="F142" s="110" t="s">
        <v>524</v>
      </c>
      <c r="G142" s="158" t="s">
        <v>6</v>
      </c>
      <c r="H142" s="169" t="s">
        <v>529</v>
      </c>
      <c r="I142" s="115"/>
      <c r="J142" s="116"/>
      <c r="K142" s="42"/>
      <c r="L142" s="42"/>
      <c r="M142" s="42"/>
      <c r="N142" s="42"/>
      <c r="O142" s="42"/>
      <c r="P142" s="42"/>
      <c r="Q142" s="42"/>
      <c r="R142" s="119" t="str">
        <f aca="false">G142</f>
        <v>NA</v>
      </c>
      <c r="S142" s="120" t="str">
        <f aca="false">IF(COUNT(T142:X142)&gt;0,MAX(T142:X142),G142)</f>
        <v>NA</v>
      </c>
      <c r="T142" s="118"/>
      <c r="U142" s="118"/>
      <c r="V142" s="118"/>
      <c r="W142" s="118"/>
      <c r="X142" s="118"/>
      <c r="Y142" s="121" t="str">
        <f aca="false">IF(R142&lt;&gt;S142,"Y","N")</f>
        <v>N</v>
      </c>
      <c r="Z142" s="121" t="n">
        <f aca="false">COUNTA(T142:X142)</f>
        <v>0</v>
      </c>
      <c r="AA142" s="44"/>
      <c r="AB142" s="44"/>
      <c r="AC142" s="51"/>
      <c r="AD142" s="44"/>
      <c r="AE142" s="44"/>
      <c r="AF142" s="44"/>
      <c r="AG142" s="123"/>
      <c r="AH142" s="44" t="s">
        <v>525</v>
      </c>
      <c r="AI142" s="44" t="s">
        <v>518</v>
      </c>
      <c r="AJ142" s="44" t="s">
        <v>519</v>
      </c>
      <c r="AK142" s="44" t="s">
        <v>431</v>
      </c>
      <c r="AL142" s="44"/>
      <c r="AM142" s="120" t="n">
        <v>43808</v>
      </c>
      <c r="AN142" s="114" t="s">
        <v>529</v>
      </c>
      <c r="AO142" s="124" t="s">
        <v>316</v>
      </c>
      <c r="AP142" s="124" t="s">
        <v>526</v>
      </c>
      <c r="AQ142" s="125"/>
      <c r="AR142" s="129"/>
      <c r="AS142" s="127" t="s">
        <v>527</v>
      </c>
    </row>
    <row r="143" s="30" customFormat="true" ht="51" hidden="false" customHeight="false" outlineLevel="0" collapsed="false">
      <c r="A143" s="184" t="s">
        <v>513</v>
      </c>
      <c r="B143" s="184" t="s">
        <v>37</v>
      </c>
      <c r="C143" s="169" t="s">
        <v>62</v>
      </c>
      <c r="D143" s="185" t="s">
        <v>530</v>
      </c>
      <c r="E143" s="172" t="n">
        <v>90</v>
      </c>
      <c r="F143" s="110"/>
      <c r="G143" s="158" t="s">
        <v>6</v>
      </c>
      <c r="H143" s="169" t="s">
        <v>529</v>
      </c>
      <c r="I143" s="115"/>
      <c r="J143" s="116"/>
      <c r="K143" s="42"/>
      <c r="L143" s="42"/>
      <c r="M143" s="42"/>
      <c r="N143" s="42"/>
      <c r="O143" s="42"/>
      <c r="P143" s="42"/>
      <c r="Q143" s="42"/>
      <c r="R143" s="119" t="str">
        <f aca="false">G143</f>
        <v>NA</v>
      </c>
      <c r="S143" s="120" t="str">
        <f aca="false">IF(COUNT(T143:X143)&gt;0,MAX(T143:X143),G143)</f>
        <v>NA</v>
      </c>
      <c r="T143" s="118"/>
      <c r="U143" s="118"/>
      <c r="V143" s="118"/>
      <c r="W143" s="118"/>
      <c r="X143" s="118"/>
      <c r="Y143" s="121" t="str">
        <f aca="false">IF(R143&lt;&gt;S143,"Y","N")</f>
        <v>N</v>
      </c>
      <c r="Z143" s="121" t="n">
        <f aca="false">COUNTA(T143:X143)</f>
        <v>0</v>
      </c>
      <c r="AA143" s="44"/>
      <c r="AB143" s="42"/>
      <c r="AC143" s="51"/>
      <c r="AD143" s="44"/>
      <c r="AE143" s="44"/>
      <c r="AF143" s="44"/>
      <c r="AG143" s="123"/>
      <c r="AH143" s="44" t="s">
        <v>517</v>
      </c>
      <c r="AI143" s="44" t="s">
        <v>518</v>
      </c>
      <c r="AJ143" s="44" t="s">
        <v>519</v>
      </c>
      <c r="AK143" s="44" t="s">
        <v>431</v>
      </c>
      <c r="AL143" s="44"/>
      <c r="AM143" s="120" t="n">
        <v>43810</v>
      </c>
      <c r="AN143" s="114" t="s">
        <v>529</v>
      </c>
      <c r="AO143" s="124" t="s">
        <v>122</v>
      </c>
      <c r="AP143" s="124" t="s">
        <v>520</v>
      </c>
      <c r="AQ143" s="125"/>
      <c r="AR143" s="129"/>
      <c r="AS143" s="127" t="s">
        <v>521</v>
      </c>
    </row>
    <row r="144" s="30" customFormat="true" ht="12.75" hidden="false" customHeight="false" outlineLevel="0" collapsed="false">
      <c r="A144" s="174" t="s">
        <v>513</v>
      </c>
      <c r="B144" s="174" t="s">
        <v>34</v>
      </c>
      <c r="C144" s="169" t="s">
        <v>62</v>
      </c>
      <c r="D144" s="227" t="s">
        <v>531</v>
      </c>
      <c r="E144" s="169" t="n">
        <v>60</v>
      </c>
      <c r="F144" s="110"/>
      <c r="G144" s="158" t="s">
        <v>6</v>
      </c>
      <c r="H144" s="169" t="s">
        <v>532</v>
      </c>
      <c r="I144" s="115" t="s">
        <v>130</v>
      </c>
      <c r="J144" s="116"/>
      <c r="K144" s="42"/>
      <c r="L144" s="42"/>
      <c r="M144" s="42"/>
      <c r="N144" s="42"/>
      <c r="O144" s="42"/>
      <c r="P144" s="42"/>
      <c r="Q144" s="42"/>
      <c r="R144" s="119" t="str">
        <f aca="false">G144</f>
        <v>NA</v>
      </c>
      <c r="S144" s="120" t="str">
        <f aca="false">IF(COUNT(T144:X144)&gt;0,MAX(T144:X144),G144)</f>
        <v>NA</v>
      </c>
      <c r="T144" s="118"/>
      <c r="U144" s="118"/>
      <c r="V144" s="118"/>
      <c r="W144" s="118"/>
      <c r="X144" s="118"/>
      <c r="Y144" s="121" t="str">
        <f aca="false">IF(R144&lt;&gt;S144,"Y","N")</f>
        <v>N</v>
      </c>
      <c r="Z144" s="121" t="n">
        <f aca="false">COUNTA(T144:X144)</f>
        <v>0</v>
      </c>
      <c r="AA144" s="44"/>
      <c r="AB144" s="44"/>
      <c r="AC144" s="51"/>
      <c r="AD144" s="44"/>
      <c r="AE144" s="44"/>
      <c r="AF144" s="44"/>
      <c r="AG144" s="123"/>
      <c r="AH144" s="44" t="s">
        <v>533</v>
      </c>
      <c r="AI144" s="44" t="s">
        <v>518</v>
      </c>
      <c r="AJ144" s="44" t="s">
        <v>519</v>
      </c>
      <c r="AK144" s="44" t="s">
        <v>431</v>
      </c>
      <c r="AL144" s="44" t="s">
        <v>534</v>
      </c>
      <c r="AM144" s="120" t="n">
        <v>43817</v>
      </c>
      <c r="AN144" s="114" t="s">
        <v>532</v>
      </c>
      <c r="AO144" s="124" t="s">
        <v>122</v>
      </c>
      <c r="AP144" s="124" t="s">
        <v>535</v>
      </c>
      <c r="AQ144" s="125"/>
      <c r="AR144" s="133"/>
      <c r="AS144" s="127" t="s">
        <v>536</v>
      </c>
    </row>
    <row r="145" s="30" customFormat="true" ht="12.75" hidden="false" customHeight="false" outlineLevel="0" collapsed="false">
      <c r="A145" s="171" t="s">
        <v>513</v>
      </c>
      <c r="B145" s="171" t="s">
        <v>34</v>
      </c>
      <c r="C145" s="169" t="s">
        <v>61</v>
      </c>
      <c r="D145" s="185" t="s">
        <v>537</v>
      </c>
      <c r="E145" s="172" t="n">
        <v>45</v>
      </c>
      <c r="F145" s="110"/>
      <c r="G145" s="158" t="s">
        <v>6</v>
      </c>
      <c r="H145" s="169" t="s">
        <v>538</v>
      </c>
      <c r="I145" s="115"/>
      <c r="J145" s="116"/>
      <c r="K145" s="42"/>
      <c r="L145" s="42"/>
      <c r="M145" s="42"/>
      <c r="N145" s="42"/>
      <c r="O145" s="42"/>
      <c r="P145" s="42"/>
      <c r="Q145" s="42"/>
      <c r="R145" s="119" t="str">
        <f aca="false">G145</f>
        <v>NA</v>
      </c>
      <c r="S145" s="120" t="str">
        <f aca="false">IF(COUNT(T145:X145)&gt;0,MAX(T145:X145),G145)</f>
        <v>NA</v>
      </c>
      <c r="T145" s="118"/>
      <c r="U145" s="118"/>
      <c r="V145" s="118"/>
      <c r="W145" s="118"/>
      <c r="X145" s="118"/>
      <c r="Y145" s="121" t="str">
        <f aca="false">IF(R145&lt;&gt;S145,"Y","N")</f>
        <v>N</v>
      </c>
      <c r="Z145" s="121" t="n">
        <f aca="false">COUNTA(T145:X145)</f>
        <v>0</v>
      </c>
      <c r="AA145" s="69"/>
      <c r="AB145" s="44"/>
      <c r="AC145" s="51"/>
      <c r="AD145" s="44"/>
      <c r="AE145" s="44"/>
      <c r="AF145" s="44"/>
      <c r="AG145" s="123"/>
      <c r="AH145" s="44" t="s">
        <v>533</v>
      </c>
      <c r="AI145" s="44" t="s">
        <v>518</v>
      </c>
      <c r="AJ145" s="44" t="s">
        <v>519</v>
      </c>
      <c r="AK145" s="44" t="s">
        <v>431</v>
      </c>
      <c r="AL145" s="44" t="s">
        <v>539</v>
      </c>
      <c r="AM145" s="120" t="n">
        <v>43825</v>
      </c>
      <c r="AN145" s="114" t="s">
        <v>538</v>
      </c>
      <c r="AO145" s="124" t="s">
        <v>122</v>
      </c>
      <c r="AP145" s="124" t="s">
        <v>535</v>
      </c>
      <c r="AQ145" s="125"/>
      <c r="AR145" s="133"/>
      <c r="AS145" s="127" t="s">
        <v>536</v>
      </c>
    </row>
    <row r="146" s="30" customFormat="true" ht="12.75" hidden="false" customHeight="false" outlineLevel="0" collapsed="false">
      <c r="A146" s="174" t="s">
        <v>513</v>
      </c>
      <c r="B146" s="174" t="s">
        <v>34</v>
      </c>
      <c r="C146" s="169" t="s">
        <v>126</v>
      </c>
      <c r="D146" s="185" t="s">
        <v>540</v>
      </c>
      <c r="E146" s="172" t="n">
        <v>60</v>
      </c>
      <c r="F146" s="110"/>
      <c r="G146" s="158" t="s">
        <v>6</v>
      </c>
      <c r="H146" s="169" t="s">
        <v>260</v>
      </c>
      <c r="I146" s="115"/>
      <c r="J146" s="116"/>
      <c r="K146" s="42" t="s">
        <v>6</v>
      </c>
      <c r="L146" s="42" t="s">
        <v>6</v>
      </c>
      <c r="M146" s="42" t="s">
        <v>6</v>
      </c>
      <c r="N146" s="42" t="s">
        <v>6</v>
      </c>
      <c r="O146" s="42" t="s">
        <v>6</v>
      </c>
      <c r="P146" s="42" t="s">
        <v>6</v>
      </c>
      <c r="Q146" s="42" t="s">
        <v>6</v>
      </c>
      <c r="R146" s="119" t="str">
        <f aca="false">G146</f>
        <v>NA</v>
      </c>
      <c r="S146" s="120" t="str">
        <f aca="false">IF(COUNT(T146:X146)&gt;0,MAX(T146:X146),G146)</f>
        <v>NA</v>
      </c>
      <c r="T146" s="118"/>
      <c r="U146" s="118"/>
      <c r="V146" s="118"/>
      <c r="W146" s="118"/>
      <c r="X146" s="118"/>
      <c r="Y146" s="121" t="str">
        <f aca="false">IF(R146&lt;&gt;S146,"Y","N")</f>
        <v>N</v>
      </c>
      <c r="Z146" s="121" t="n">
        <f aca="false">COUNTA(T146:X146)</f>
        <v>0</v>
      </c>
      <c r="AA146" s="44"/>
      <c r="AB146" s="44"/>
      <c r="AC146" s="51"/>
      <c r="AD146" s="42"/>
      <c r="AE146" s="42"/>
      <c r="AF146" s="44"/>
      <c r="AG146" s="123"/>
      <c r="AH146" s="44" t="s">
        <v>533</v>
      </c>
      <c r="AI146" s="44" t="s">
        <v>518</v>
      </c>
      <c r="AJ146" s="44" t="s">
        <v>519</v>
      </c>
      <c r="AK146" s="44" t="s">
        <v>431</v>
      </c>
      <c r="AL146" s="44"/>
      <c r="AM146" s="120" t="n">
        <v>43812</v>
      </c>
      <c r="AN146" s="114" t="s">
        <v>130</v>
      </c>
      <c r="AO146" s="124" t="s">
        <v>122</v>
      </c>
      <c r="AP146" s="124" t="s">
        <v>535</v>
      </c>
      <c r="AQ146" s="125" t="s">
        <v>541</v>
      </c>
      <c r="AR146" s="129"/>
      <c r="AS146" s="127" t="s">
        <v>536</v>
      </c>
    </row>
    <row r="147" s="30" customFormat="true" ht="12.75" hidden="false" customHeight="false" outlineLevel="0" collapsed="false">
      <c r="A147" s="171" t="s">
        <v>513</v>
      </c>
      <c r="B147" s="171" t="s">
        <v>37</v>
      </c>
      <c r="C147" s="169" t="s">
        <v>126</v>
      </c>
      <c r="D147" s="185" t="s">
        <v>542</v>
      </c>
      <c r="E147" s="172" t="n">
        <v>90</v>
      </c>
      <c r="F147" s="110"/>
      <c r="G147" s="158" t="s">
        <v>6</v>
      </c>
      <c r="H147" s="169" t="s">
        <v>260</v>
      </c>
      <c r="I147" s="115"/>
      <c r="J147" s="116"/>
      <c r="K147" s="42" t="s">
        <v>6</v>
      </c>
      <c r="L147" s="42" t="s">
        <v>6</v>
      </c>
      <c r="M147" s="42" t="s">
        <v>6</v>
      </c>
      <c r="N147" s="42" t="s">
        <v>6</v>
      </c>
      <c r="O147" s="42" t="s">
        <v>6</v>
      </c>
      <c r="P147" s="42" t="s">
        <v>6</v>
      </c>
      <c r="Q147" s="42" t="s">
        <v>6</v>
      </c>
      <c r="R147" s="119" t="str">
        <f aca="false">G147</f>
        <v>NA</v>
      </c>
      <c r="S147" s="120" t="str">
        <f aca="false">IF(COUNT(T147:X147)&gt;0,MAX(T147:X147),G147)</f>
        <v>NA</v>
      </c>
      <c r="T147" s="118"/>
      <c r="U147" s="118"/>
      <c r="V147" s="118"/>
      <c r="W147" s="118"/>
      <c r="X147" s="118"/>
      <c r="Y147" s="121" t="str">
        <f aca="false">IF(R147&lt;&gt;S147,"Y","N")</f>
        <v>N</v>
      </c>
      <c r="Z147" s="121" t="n">
        <f aca="false">COUNTA(T147:X147)</f>
        <v>0</v>
      </c>
      <c r="AA147" s="44"/>
      <c r="AB147" s="44"/>
      <c r="AC147" s="51"/>
      <c r="AD147" s="42"/>
      <c r="AE147" s="42"/>
      <c r="AF147" s="44"/>
      <c r="AG147" s="123"/>
      <c r="AH147" s="44" t="s">
        <v>517</v>
      </c>
      <c r="AI147" s="44" t="s">
        <v>518</v>
      </c>
      <c r="AJ147" s="44" t="s">
        <v>519</v>
      </c>
      <c r="AK147" s="44" t="s">
        <v>431</v>
      </c>
      <c r="AL147" s="44"/>
      <c r="AM147" s="120" t="n">
        <v>43810</v>
      </c>
      <c r="AN147" s="114" t="s">
        <v>130</v>
      </c>
      <c r="AO147" s="124" t="s">
        <v>122</v>
      </c>
      <c r="AP147" s="124" t="s">
        <v>520</v>
      </c>
      <c r="AQ147" s="125" t="s">
        <v>541</v>
      </c>
      <c r="AR147" s="133"/>
      <c r="AS147" s="127" t="s">
        <v>521</v>
      </c>
    </row>
    <row r="148" s="30" customFormat="true" ht="12.75" hidden="false" customHeight="false" outlineLevel="0" collapsed="false">
      <c r="A148" s="171" t="s">
        <v>513</v>
      </c>
      <c r="B148" s="171" t="s">
        <v>34</v>
      </c>
      <c r="C148" s="169" t="s">
        <v>8</v>
      </c>
      <c r="D148" s="185" t="s">
        <v>543</v>
      </c>
      <c r="E148" s="172" t="n">
        <v>60</v>
      </c>
      <c r="F148" s="110"/>
      <c r="G148" s="158" t="s">
        <v>57</v>
      </c>
      <c r="H148" s="169" t="s">
        <v>220</v>
      </c>
      <c r="I148" s="115" t="s">
        <v>397</v>
      </c>
      <c r="J148" s="116"/>
      <c r="K148" s="42" t="s">
        <v>6</v>
      </c>
      <c r="L148" s="42" t="s">
        <v>6</v>
      </c>
      <c r="M148" s="42" t="s">
        <v>6</v>
      </c>
      <c r="N148" s="118" t="n">
        <v>43864</v>
      </c>
      <c r="O148" s="42" t="s">
        <v>6</v>
      </c>
      <c r="P148" s="118" t="n">
        <v>43864</v>
      </c>
      <c r="Q148" s="118" t="n">
        <v>43864</v>
      </c>
      <c r="R148" s="119" t="str">
        <f aca="false">G148</f>
        <v>31/Jan/2020</v>
      </c>
      <c r="S148" s="120" t="str">
        <f aca="false">IF(COUNT(T148:X148)&gt;0,MAX(T148:X148),G148)</f>
        <v>31/Jan/2020</v>
      </c>
      <c r="T148" s="118"/>
      <c r="U148" s="118"/>
      <c r="V148" s="118"/>
      <c r="W148" s="118"/>
      <c r="X148" s="118"/>
      <c r="Y148" s="121" t="str">
        <f aca="false">IF(R148&lt;&gt;S148,"Y","N")</f>
        <v>N</v>
      </c>
      <c r="Z148" s="121" t="n">
        <f aca="false">COUNTA(T148:X148)</f>
        <v>0</v>
      </c>
      <c r="AA148" s="44"/>
      <c r="AB148" s="45"/>
      <c r="AC148" s="51"/>
      <c r="AD148" s="44"/>
      <c r="AE148" s="44"/>
      <c r="AF148" s="118"/>
      <c r="AG148" s="123"/>
      <c r="AH148" s="44" t="s">
        <v>533</v>
      </c>
      <c r="AI148" s="44" t="s">
        <v>518</v>
      </c>
      <c r="AJ148" s="44" t="s">
        <v>519</v>
      </c>
      <c r="AK148" s="44" t="s">
        <v>431</v>
      </c>
      <c r="AL148" s="44" t="s">
        <v>534</v>
      </c>
      <c r="AM148" s="120" t="n">
        <v>43819</v>
      </c>
      <c r="AN148" s="114" t="s">
        <v>220</v>
      </c>
      <c r="AO148" s="124" t="s">
        <v>122</v>
      </c>
      <c r="AP148" s="124" t="s">
        <v>535</v>
      </c>
      <c r="AQ148" s="125"/>
      <c r="AR148" s="129" t="n">
        <v>0.6</v>
      </c>
      <c r="AS148" s="127" t="s">
        <v>536</v>
      </c>
    </row>
    <row r="149" s="30" customFormat="true" ht="36.75" hidden="false" customHeight="true" outlineLevel="0" collapsed="false">
      <c r="A149" s="231" t="s">
        <v>513</v>
      </c>
      <c r="B149" s="231" t="s">
        <v>37</v>
      </c>
      <c r="C149" s="169" t="s">
        <v>8</v>
      </c>
      <c r="D149" s="185" t="s">
        <v>544</v>
      </c>
      <c r="E149" s="172" t="n">
        <v>90</v>
      </c>
      <c r="F149" s="110"/>
      <c r="G149" s="158" t="s">
        <v>6</v>
      </c>
      <c r="H149" s="169" t="s">
        <v>220</v>
      </c>
      <c r="I149" s="115"/>
      <c r="J149" s="116"/>
      <c r="K149" s="42"/>
      <c r="L149" s="42"/>
      <c r="M149" s="42"/>
      <c r="N149" s="42"/>
      <c r="O149" s="42"/>
      <c r="P149" s="42"/>
      <c r="Q149" s="42"/>
      <c r="R149" s="119" t="str">
        <f aca="false">G149</f>
        <v>NA</v>
      </c>
      <c r="S149" s="120" t="str">
        <f aca="false">IF(COUNT(T149:X149)&gt;0,MAX(T149:X149),G149)</f>
        <v>NA</v>
      </c>
      <c r="T149" s="118"/>
      <c r="U149" s="118"/>
      <c r="V149" s="118"/>
      <c r="W149" s="118"/>
      <c r="X149" s="118"/>
      <c r="Y149" s="121" t="str">
        <f aca="false">IF(R149&lt;&gt;S149,"Y","N")</f>
        <v>N</v>
      </c>
      <c r="Z149" s="121" t="n">
        <f aca="false">COUNTA(T149:X149)</f>
        <v>0</v>
      </c>
      <c r="AA149" s="44"/>
      <c r="AB149" s="44"/>
      <c r="AC149" s="51"/>
      <c r="AD149" s="44"/>
      <c r="AE149" s="44"/>
      <c r="AF149" s="118"/>
      <c r="AG149" s="123"/>
      <c r="AH149" s="44" t="s">
        <v>517</v>
      </c>
      <c r="AI149" s="44" t="s">
        <v>518</v>
      </c>
      <c r="AJ149" s="44" t="s">
        <v>519</v>
      </c>
      <c r="AK149" s="44" t="s">
        <v>431</v>
      </c>
      <c r="AL149" s="44" t="s">
        <v>545</v>
      </c>
      <c r="AM149" s="120" t="n">
        <v>43818</v>
      </c>
      <c r="AN149" s="114" t="s">
        <v>220</v>
      </c>
      <c r="AO149" s="124" t="s">
        <v>122</v>
      </c>
      <c r="AP149" s="124" t="s">
        <v>520</v>
      </c>
      <c r="AQ149" s="125"/>
      <c r="AR149" s="129"/>
      <c r="AS149" s="127" t="s">
        <v>521</v>
      </c>
    </row>
    <row r="150" s="30" customFormat="true" ht="25.5" hidden="false" customHeight="false" outlineLevel="0" collapsed="false">
      <c r="A150" s="171" t="s">
        <v>513</v>
      </c>
      <c r="B150" s="171" t="s">
        <v>522</v>
      </c>
      <c r="C150" s="169" t="s">
        <v>126</v>
      </c>
      <c r="D150" s="185" t="s">
        <v>546</v>
      </c>
      <c r="E150" s="172" t="n">
        <v>45</v>
      </c>
      <c r="F150" s="110"/>
      <c r="G150" s="158" t="s">
        <v>6</v>
      </c>
      <c r="H150" s="169" t="s">
        <v>260</v>
      </c>
      <c r="I150" s="115"/>
      <c r="J150" s="116"/>
      <c r="K150" s="42" t="s">
        <v>6</v>
      </c>
      <c r="L150" s="42" t="s">
        <v>6</v>
      </c>
      <c r="M150" s="42" t="s">
        <v>6</v>
      </c>
      <c r="N150" s="42" t="s">
        <v>6</v>
      </c>
      <c r="O150" s="42" t="s">
        <v>6</v>
      </c>
      <c r="P150" s="42" t="s">
        <v>6</v>
      </c>
      <c r="Q150" s="42" t="s">
        <v>6</v>
      </c>
      <c r="R150" s="119" t="str">
        <f aca="false">G150</f>
        <v>NA</v>
      </c>
      <c r="S150" s="120" t="str">
        <f aca="false">IF(COUNT(T150:X150)&gt;0,MAX(T150:X150),G150)</f>
        <v>NA</v>
      </c>
      <c r="T150" s="118"/>
      <c r="U150" s="118"/>
      <c r="V150" s="118"/>
      <c r="W150" s="118"/>
      <c r="X150" s="118"/>
      <c r="Y150" s="121" t="str">
        <f aca="false">IF(R150&lt;&gt;S150,"Y","N")</f>
        <v>N</v>
      </c>
      <c r="Z150" s="121" t="n">
        <f aca="false">COUNTA(T150:X150)</f>
        <v>0</v>
      </c>
      <c r="AA150" s="44"/>
      <c r="AB150" s="44"/>
      <c r="AC150" s="51"/>
      <c r="AD150" s="42" t="s">
        <v>6</v>
      </c>
      <c r="AE150" s="42" t="s">
        <v>6</v>
      </c>
      <c r="AF150" s="44"/>
      <c r="AG150" s="123"/>
      <c r="AH150" s="44" t="s">
        <v>525</v>
      </c>
      <c r="AI150" s="44" t="s">
        <v>518</v>
      </c>
      <c r="AJ150" s="44"/>
      <c r="AK150" s="44"/>
      <c r="AL150" s="44"/>
      <c r="AM150" s="120" t="s">
        <v>6</v>
      </c>
      <c r="AN150" s="114" t="s">
        <v>148</v>
      </c>
      <c r="AO150" s="124" t="s">
        <v>316</v>
      </c>
      <c r="AP150" s="124" t="s">
        <v>526</v>
      </c>
      <c r="AQ150" s="125" t="s">
        <v>541</v>
      </c>
      <c r="AR150" s="124"/>
      <c r="AS150" s="127" t="s">
        <v>527</v>
      </c>
    </row>
    <row r="151" s="30" customFormat="true" ht="25.5" hidden="false" customHeight="false" outlineLevel="0" collapsed="false">
      <c r="A151" s="131" t="s">
        <v>547</v>
      </c>
      <c r="B151" s="131" t="s">
        <v>547</v>
      </c>
      <c r="C151" s="110" t="s">
        <v>126</v>
      </c>
      <c r="D151" s="160" t="s">
        <v>269</v>
      </c>
      <c r="E151" s="112" t="n">
        <v>60</v>
      </c>
      <c r="F151" s="222"/>
      <c r="G151" s="113" t="s">
        <v>6</v>
      </c>
      <c r="H151" s="132" t="s">
        <v>130</v>
      </c>
      <c r="I151" s="115" t="s">
        <v>548</v>
      </c>
      <c r="J151" s="187"/>
      <c r="K151" s="118"/>
      <c r="L151" s="42"/>
      <c r="M151" s="42"/>
      <c r="N151" s="42"/>
      <c r="O151" s="42"/>
      <c r="P151" s="42"/>
      <c r="Q151" s="42"/>
      <c r="R151" s="119" t="n">
        <v>43812</v>
      </c>
      <c r="S151" s="120" t="s">
        <v>7</v>
      </c>
      <c r="T151" s="118"/>
      <c r="U151" s="118"/>
      <c r="V151" s="118"/>
      <c r="W151" s="118"/>
      <c r="X151" s="118"/>
      <c r="Y151" s="121" t="str">
        <f aca="false">IF(R151&lt;&gt;S151,"Y","N")</f>
        <v>Y</v>
      </c>
      <c r="Z151" s="121" t="n">
        <f aca="false">COUNTA(T151:X151)</f>
        <v>0</v>
      </c>
      <c r="AA151" s="44"/>
      <c r="AB151" s="128"/>
      <c r="AC151" s="151"/>
      <c r="AD151" s="42"/>
      <c r="AE151" s="42"/>
      <c r="AF151" s="128"/>
      <c r="AG151" s="123"/>
      <c r="AH151" s="128"/>
      <c r="AI151" s="128"/>
      <c r="AJ151" s="128"/>
      <c r="AK151" s="128"/>
      <c r="AL151" s="128"/>
      <c r="AM151" s="120" t="s">
        <v>7</v>
      </c>
      <c r="AN151" s="132" t="s">
        <v>130</v>
      </c>
      <c r="AO151" s="132"/>
      <c r="AP151" s="132"/>
      <c r="AQ151" s="190" t="s">
        <v>293</v>
      </c>
      <c r="AR151" s="132"/>
      <c r="AS151" s="115"/>
    </row>
    <row r="152" s="30" customFormat="true" ht="12.75" hidden="false" customHeight="false" outlineLevel="0" collapsed="false">
      <c r="A152" s="130" t="s">
        <v>549</v>
      </c>
      <c r="B152" s="130" t="s">
        <v>550</v>
      </c>
      <c r="C152" s="110" t="s">
        <v>62</v>
      </c>
      <c r="D152" s="160" t="s">
        <v>551</v>
      </c>
      <c r="E152" s="112" t="n">
        <v>60</v>
      </c>
      <c r="F152" s="222"/>
      <c r="G152" s="113" t="n">
        <v>43854</v>
      </c>
      <c r="H152" s="132" t="s">
        <v>340</v>
      </c>
      <c r="I152" s="115"/>
      <c r="J152" s="187"/>
      <c r="K152" s="118" t="s">
        <v>116</v>
      </c>
      <c r="L152" s="136" t="s">
        <v>116</v>
      </c>
      <c r="M152" s="42" t="s">
        <v>116</v>
      </c>
      <c r="N152" s="118" t="n">
        <v>43860</v>
      </c>
      <c r="O152" s="42"/>
      <c r="P152" s="118" t="n">
        <v>43865</v>
      </c>
      <c r="Q152" s="118" t="n">
        <v>43865</v>
      </c>
      <c r="R152" s="119" t="n">
        <f aca="false">G152</f>
        <v>43854</v>
      </c>
      <c r="S152" s="120" t="n">
        <f aca="false">IF(COUNT(T152:X152)&gt;0,MAX(T152:X152),G152)</f>
        <v>43854</v>
      </c>
      <c r="T152" s="118"/>
      <c r="U152" s="118"/>
      <c r="V152" s="118"/>
      <c r="W152" s="118"/>
      <c r="X152" s="118"/>
      <c r="Y152" s="121"/>
      <c r="Z152" s="121"/>
      <c r="AA152" s="44"/>
      <c r="AB152" s="128"/>
      <c r="AC152" s="151"/>
      <c r="AD152" s="128"/>
      <c r="AE152" s="128"/>
      <c r="AF152" s="128"/>
      <c r="AG152" s="123"/>
      <c r="AH152" s="128"/>
      <c r="AI152" s="128"/>
      <c r="AJ152" s="128"/>
      <c r="AK152" s="128"/>
      <c r="AL152" s="128"/>
      <c r="AM152" s="120"/>
      <c r="AN152" s="132"/>
      <c r="AO152" s="234"/>
      <c r="AP152" s="132"/>
      <c r="AQ152" s="125"/>
      <c r="AR152" s="126" t="n">
        <v>0.6</v>
      </c>
      <c r="AS152" s="115"/>
    </row>
    <row r="153" s="30" customFormat="true" ht="15" hidden="false" customHeight="false" outlineLevel="0" collapsed="false">
      <c r="A153" s="130" t="s">
        <v>549</v>
      </c>
      <c r="B153" s="130" t="s">
        <v>550</v>
      </c>
      <c r="C153" s="110" t="s">
        <v>126</v>
      </c>
      <c r="D153" s="130" t="s">
        <v>552</v>
      </c>
      <c r="E153" s="112" t="n">
        <v>60</v>
      </c>
      <c r="F153" s="131"/>
      <c r="G153" s="113" t="n">
        <v>43837</v>
      </c>
      <c r="H153" s="124" t="s">
        <v>130</v>
      </c>
      <c r="I153" s="115"/>
      <c r="J153" s="44"/>
      <c r="K153" s="165" t="s">
        <v>116</v>
      </c>
      <c r="L153" s="136" t="s">
        <v>116</v>
      </c>
      <c r="M153" s="42" t="s">
        <v>6</v>
      </c>
      <c r="N153" s="42" t="s">
        <v>6</v>
      </c>
      <c r="O153" s="42" t="s">
        <v>6</v>
      </c>
      <c r="P153" s="42" t="s">
        <v>6</v>
      </c>
      <c r="Q153" s="42" t="s">
        <v>6</v>
      </c>
      <c r="R153" s="119" t="n">
        <f aca="false">G153</f>
        <v>43837</v>
      </c>
      <c r="S153" s="120" t="n">
        <f aca="false">IF(COUNT(T153:X153)&gt;0,MAX(T153:X153),G153)</f>
        <v>43843</v>
      </c>
      <c r="T153" s="118" t="n">
        <v>43843</v>
      </c>
      <c r="U153" s="128"/>
      <c r="V153" s="128"/>
      <c r="W153" s="128"/>
      <c r="X153" s="128"/>
      <c r="Y153" s="121" t="str">
        <f aca="false">IF(R153&lt;&gt;S153,"Y","N")</f>
        <v>Y</v>
      </c>
      <c r="Z153" s="121" t="n">
        <f aca="false">COUNTA(T153:X153)</f>
        <v>1</v>
      </c>
      <c r="AA153" s="128" t="s">
        <v>553</v>
      </c>
      <c r="AB153" s="128"/>
      <c r="AC153" s="51"/>
      <c r="AD153" s="42" t="s">
        <v>116</v>
      </c>
      <c r="AE153" s="42" t="s">
        <v>116</v>
      </c>
      <c r="AF153" s="42"/>
      <c r="AG153" s="123"/>
      <c r="AH153" s="128" t="s">
        <v>554</v>
      </c>
      <c r="AI153" s="128"/>
      <c r="AJ153" s="128"/>
      <c r="AK153" s="128"/>
      <c r="AL153" s="128"/>
      <c r="AM153" s="120" t="n">
        <v>43808</v>
      </c>
      <c r="AN153" s="124" t="s">
        <v>130</v>
      </c>
      <c r="AO153" s="235" t="s">
        <v>555</v>
      </c>
      <c r="AP153" s="124"/>
      <c r="AQ153" s="125"/>
      <c r="AR153" s="129"/>
      <c r="AS153" s="115"/>
    </row>
    <row r="154" s="30" customFormat="true" ht="12.75" hidden="false" customHeight="false" outlineLevel="0" collapsed="false">
      <c r="A154" s="130" t="s">
        <v>549</v>
      </c>
      <c r="B154" s="130" t="s">
        <v>550</v>
      </c>
      <c r="C154" s="110" t="s">
        <v>61</v>
      </c>
      <c r="D154" s="130" t="s">
        <v>556</v>
      </c>
      <c r="E154" s="112" t="n">
        <v>60</v>
      </c>
      <c r="F154" s="131"/>
      <c r="G154" s="113" t="n">
        <v>43854</v>
      </c>
      <c r="H154" s="124" t="s">
        <v>218</v>
      </c>
      <c r="I154" s="115"/>
      <c r="J154" s="44"/>
      <c r="K154" s="165" t="s">
        <v>116</v>
      </c>
      <c r="L154" s="136" t="s">
        <v>116</v>
      </c>
      <c r="M154" s="42" t="s">
        <v>116</v>
      </c>
      <c r="N154" s="118" t="n">
        <v>43857</v>
      </c>
      <c r="O154" s="42"/>
      <c r="P154" s="118" t="n">
        <v>43860</v>
      </c>
      <c r="Q154" s="118" t="n">
        <v>43860</v>
      </c>
      <c r="R154" s="119" t="n">
        <f aca="false">G154</f>
        <v>43854</v>
      </c>
      <c r="S154" s="120" t="n">
        <v>43854</v>
      </c>
      <c r="T154" s="118"/>
      <c r="U154" s="128"/>
      <c r="V154" s="128"/>
      <c r="W154" s="128"/>
      <c r="X154" s="128"/>
      <c r="Y154" s="121"/>
      <c r="Z154" s="121"/>
      <c r="AA154" s="128"/>
      <c r="AB154" s="128"/>
      <c r="AC154" s="51"/>
      <c r="AD154" s="42"/>
      <c r="AE154" s="42"/>
      <c r="AF154" s="42"/>
      <c r="AG154" s="123"/>
      <c r="AH154" s="128"/>
      <c r="AI154" s="128"/>
      <c r="AJ154" s="128"/>
      <c r="AK154" s="128"/>
      <c r="AL154" s="128"/>
      <c r="AM154" s="120"/>
      <c r="AN154" s="124"/>
      <c r="AO154" s="114" t="s">
        <v>122</v>
      </c>
      <c r="AP154" s="124"/>
      <c r="AQ154" s="125"/>
      <c r="AR154" s="126" t="n">
        <v>0</v>
      </c>
      <c r="AS154" s="115"/>
    </row>
    <row r="155" s="30" customFormat="true" ht="12.75" hidden="false" customHeight="false" outlineLevel="0" collapsed="false">
      <c r="A155" s="185" t="s">
        <v>557</v>
      </c>
      <c r="B155" s="185" t="s">
        <v>550</v>
      </c>
      <c r="C155" s="169" t="s">
        <v>8</v>
      </c>
      <c r="D155" s="161" t="s">
        <v>552</v>
      </c>
      <c r="E155" s="172" t="n">
        <v>60</v>
      </c>
      <c r="F155" s="161"/>
      <c r="G155" s="158" t="n">
        <v>43847</v>
      </c>
      <c r="H155" s="169" t="s">
        <v>558</v>
      </c>
      <c r="I155" s="115" t="s">
        <v>559</v>
      </c>
      <c r="J155" s="187"/>
      <c r="K155" s="42"/>
      <c r="L155" s="42"/>
      <c r="M155" s="42"/>
      <c r="N155" s="42"/>
      <c r="O155" s="42"/>
      <c r="P155" s="42"/>
      <c r="Q155" s="42"/>
      <c r="R155" s="119"/>
      <c r="S155" s="120"/>
      <c r="T155" s="118"/>
      <c r="U155" s="118"/>
      <c r="V155" s="118"/>
      <c r="W155" s="118"/>
      <c r="X155" s="118"/>
      <c r="Y155" s="121"/>
      <c r="Z155" s="121"/>
      <c r="AA155" s="44"/>
      <c r="AB155" s="128"/>
      <c r="AC155" s="151"/>
      <c r="AD155" s="43"/>
      <c r="AE155" s="187"/>
      <c r="AF155" s="42"/>
      <c r="AG155" s="123"/>
      <c r="AH155" s="42"/>
      <c r="AI155" s="128"/>
      <c r="AJ155" s="128"/>
      <c r="AK155" s="128"/>
      <c r="AL155" s="128"/>
      <c r="AM155" s="120"/>
      <c r="AN155" s="114" t="s">
        <v>558</v>
      </c>
      <c r="AO155" s="114" t="s">
        <v>122</v>
      </c>
      <c r="AP155" s="236"/>
      <c r="AQ155" s="237"/>
      <c r="AR155" s="124"/>
      <c r="AS155" s="127" t="s">
        <v>560</v>
      </c>
    </row>
    <row r="156" s="30" customFormat="true" ht="15" hidden="false" customHeight="false" outlineLevel="0" collapsed="false">
      <c r="A156" s="141" t="s">
        <v>557</v>
      </c>
      <c r="B156" s="141" t="s">
        <v>550</v>
      </c>
      <c r="C156" s="110" t="s">
        <v>126</v>
      </c>
      <c r="D156" s="130" t="s">
        <v>552</v>
      </c>
      <c r="E156" s="112" t="n">
        <v>60</v>
      </c>
      <c r="F156" s="131"/>
      <c r="G156" s="223" t="n">
        <v>43857</v>
      </c>
      <c r="H156" s="124" t="s">
        <v>130</v>
      </c>
      <c r="I156" s="115"/>
      <c r="J156" s="116"/>
      <c r="K156" s="42" t="s">
        <v>116</v>
      </c>
      <c r="L156" s="136" t="s">
        <v>116</v>
      </c>
      <c r="M156" s="42" t="s">
        <v>116</v>
      </c>
      <c r="N156" s="137" t="n">
        <v>43863</v>
      </c>
      <c r="O156" s="42"/>
      <c r="P156" s="118" t="n">
        <v>43864</v>
      </c>
      <c r="Q156" s="118" t="n">
        <v>43864</v>
      </c>
      <c r="R156" s="119" t="n">
        <f aca="false">G156</f>
        <v>43857</v>
      </c>
      <c r="S156" s="120" t="n">
        <f aca="false">IF(COUNT(T156:X156)&gt;0,MAX(T156:X156),G156)</f>
        <v>43858</v>
      </c>
      <c r="T156" s="118" t="n">
        <v>43858</v>
      </c>
      <c r="U156" s="118"/>
      <c r="V156" s="118"/>
      <c r="W156" s="118"/>
      <c r="X156" s="118"/>
      <c r="Y156" s="121" t="str">
        <f aca="false">IF(R156&lt;&gt;S156,"Y","N")</f>
        <v>Y</v>
      </c>
      <c r="Z156" s="121" t="n">
        <f aca="false">COUNTA(T156:X156)</f>
        <v>1</v>
      </c>
      <c r="AA156" s="44" t="s">
        <v>561</v>
      </c>
      <c r="AB156" s="128"/>
      <c r="AC156" s="51"/>
      <c r="AD156" s="42" t="s">
        <v>116</v>
      </c>
      <c r="AE156" s="168" t="s">
        <v>116</v>
      </c>
      <c r="AF156" s="42"/>
      <c r="AG156" s="123"/>
      <c r="AH156" s="42" t="s">
        <v>562</v>
      </c>
      <c r="AI156" s="128"/>
      <c r="AJ156" s="128"/>
      <c r="AK156" s="128"/>
      <c r="AL156" s="128"/>
      <c r="AM156" s="120" t="n">
        <v>43467</v>
      </c>
      <c r="AN156" s="124" t="s">
        <v>130</v>
      </c>
      <c r="AO156" s="235" t="s">
        <v>555</v>
      </c>
      <c r="AP156" s="236"/>
      <c r="AQ156" s="237"/>
      <c r="AR156" s="126" t="n">
        <v>0.6</v>
      </c>
      <c r="AS156" s="127" t="s">
        <v>560</v>
      </c>
    </row>
    <row r="157" s="30" customFormat="true" ht="15" hidden="false" customHeight="false" outlineLevel="0" collapsed="false">
      <c r="A157" s="141" t="s">
        <v>557</v>
      </c>
      <c r="B157" s="141" t="s">
        <v>563</v>
      </c>
      <c r="C157" s="110" t="s">
        <v>126</v>
      </c>
      <c r="D157" s="130" t="s">
        <v>564</v>
      </c>
      <c r="E157" s="112" t="n">
        <v>30</v>
      </c>
      <c r="F157" s="131"/>
      <c r="G157" s="223" t="n">
        <v>43867</v>
      </c>
      <c r="H157" s="124" t="s">
        <v>130</v>
      </c>
      <c r="I157" s="115"/>
      <c r="J157" s="116"/>
      <c r="K157" s="42" t="s">
        <v>116</v>
      </c>
      <c r="L157" s="136" t="s">
        <v>116</v>
      </c>
      <c r="M157" s="144"/>
      <c r="N157" s="137"/>
      <c r="O157" s="42"/>
      <c r="P157" s="118"/>
      <c r="Q157" s="118"/>
      <c r="R157" s="119" t="n">
        <f aca="false">G157</f>
        <v>43867</v>
      </c>
      <c r="S157" s="120" t="n">
        <f aca="false">IF(COUNT(T157:X157)&gt;0,MAX(T157:X157),G157)</f>
        <v>43873</v>
      </c>
      <c r="T157" s="118" t="n">
        <v>43873</v>
      </c>
      <c r="U157" s="118"/>
      <c r="V157" s="118"/>
      <c r="W157" s="118"/>
      <c r="X157" s="118"/>
      <c r="Y157" s="121"/>
      <c r="Z157" s="121"/>
      <c r="AA157" s="44" t="s">
        <v>565</v>
      </c>
      <c r="AB157" s="128"/>
      <c r="AC157" s="51"/>
      <c r="AD157" s="42"/>
      <c r="AE157" s="168"/>
      <c r="AF157" s="42"/>
      <c r="AG157" s="123"/>
      <c r="AH157" s="42"/>
      <c r="AI157" s="128"/>
      <c r="AJ157" s="128"/>
      <c r="AK157" s="128"/>
      <c r="AL157" s="128"/>
      <c r="AM157" s="120"/>
      <c r="AN157" s="124"/>
      <c r="AO157" s="235"/>
      <c r="AP157" s="236"/>
      <c r="AQ157" s="237"/>
      <c r="AR157" s="126"/>
      <c r="AS157" s="127"/>
    </row>
    <row r="158" s="30" customFormat="true" ht="38.25" hidden="false" customHeight="false" outlineLevel="0" collapsed="false">
      <c r="A158" s="130" t="s">
        <v>557</v>
      </c>
      <c r="B158" s="130" t="s">
        <v>25</v>
      </c>
      <c r="C158" s="110" t="s">
        <v>61</v>
      </c>
      <c r="D158" s="111" t="s">
        <v>566</v>
      </c>
      <c r="E158" s="112" t="n">
        <v>60</v>
      </c>
      <c r="F158" s="131"/>
      <c r="G158" s="113" t="n">
        <v>43846</v>
      </c>
      <c r="H158" s="114" t="s">
        <v>567</v>
      </c>
      <c r="I158" s="115" t="s">
        <v>559</v>
      </c>
      <c r="J158" s="116"/>
      <c r="K158" s="42" t="s">
        <v>116</v>
      </c>
      <c r="L158" s="42" t="s">
        <v>116</v>
      </c>
      <c r="M158" s="144" t="s">
        <v>116</v>
      </c>
      <c r="N158" s="118" t="n">
        <v>43858</v>
      </c>
      <c r="O158" s="42"/>
      <c r="P158" s="118" t="n">
        <v>43860</v>
      </c>
      <c r="Q158" s="118" t="n">
        <v>43860</v>
      </c>
      <c r="R158" s="119" t="n">
        <f aca="false">G158</f>
        <v>43846</v>
      </c>
      <c r="S158" s="120" t="n">
        <f aca="false">IF(COUNT(T158:X158)&gt;0,MAX(T158:X158),G158)</f>
        <v>43851</v>
      </c>
      <c r="T158" s="118" t="n">
        <v>43851</v>
      </c>
      <c r="U158" s="118"/>
      <c r="V158" s="118"/>
      <c r="W158" s="118"/>
      <c r="X158" s="118"/>
      <c r="Y158" s="121" t="str">
        <f aca="false">IF(R158&lt;&gt;S158,"Y","N")</f>
        <v>Y</v>
      </c>
      <c r="Z158" s="121" t="n">
        <f aca="false">COUNTA(T158:X158)</f>
        <v>1</v>
      </c>
      <c r="AA158" s="44" t="s">
        <v>568</v>
      </c>
      <c r="AB158" s="128"/>
      <c r="AC158" s="51"/>
      <c r="AD158" s="43"/>
      <c r="AE158" s="116"/>
      <c r="AF158" s="42"/>
      <c r="AG158" s="123"/>
      <c r="AH158" s="42" t="s">
        <v>554</v>
      </c>
      <c r="AI158" s="128"/>
      <c r="AJ158" s="128"/>
      <c r="AK158" s="128"/>
      <c r="AL158" s="128"/>
      <c r="AM158" s="120" t="n">
        <v>43816</v>
      </c>
      <c r="AN158" s="114" t="s">
        <v>567</v>
      </c>
      <c r="AO158" s="114" t="s">
        <v>122</v>
      </c>
      <c r="AP158" s="124" t="s">
        <v>25</v>
      </c>
      <c r="AQ158" s="237"/>
      <c r="AR158" s="163" t="n">
        <v>0.5216</v>
      </c>
      <c r="AS158" s="127" t="s">
        <v>569</v>
      </c>
    </row>
    <row r="159" s="30" customFormat="true" ht="12.75" hidden="false" customHeight="false" outlineLevel="0" collapsed="false">
      <c r="A159" s="130" t="s">
        <v>557</v>
      </c>
      <c r="B159" s="130" t="s">
        <v>25</v>
      </c>
      <c r="C159" s="110" t="s">
        <v>62</v>
      </c>
      <c r="D159" s="111" t="s">
        <v>570</v>
      </c>
      <c r="E159" s="112" t="n">
        <v>60</v>
      </c>
      <c r="F159" s="131"/>
      <c r="G159" s="113" t="n">
        <v>43853</v>
      </c>
      <c r="H159" s="114" t="s">
        <v>225</v>
      </c>
      <c r="I159" s="115"/>
      <c r="J159" s="116"/>
      <c r="K159" s="42" t="s">
        <v>116</v>
      </c>
      <c r="L159" s="42" t="s">
        <v>116</v>
      </c>
      <c r="M159" s="144" t="s">
        <v>116</v>
      </c>
      <c r="N159" s="118" t="n">
        <v>43857</v>
      </c>
      <c r="O159" s="42"/>
      <c r="P159" s="118" t="n">
        <v>43860</v>
      </c>
      <c r="Q159" s="118" t="n">
        <v>43860</v>
      </c>
      <c r="R159" s="119" t="n">
        <f aca="false">G159</f>
        <v>43853</v>
      </c>
      <c r="S159" s="120" t="n">
        <f aca="false">IF(COUNT(T159:X159)&gt;0,MAX(T159:X159),G159)</f>
        <v>43857</v>
      </c>
      <c r="T159" s="118" t="n">
        <v>43857</v>
      </c>
      <c r="U159" s="118"/>
      <c r="V159" s="118"/>
      <c r="W159" s="118"/>
      <c r="X159" s="118"/>
      <c r="Y159" s="121"/>
      <c r="Z159" s="121"/>
      <c r="AA159" s="44" t="s">
        <v>571</v>
      </c>
      <c r="AB159" s="128"/>
      <c r="AC159" s="51"/>
      <c r="AD159" s="43"/>
      <c r="AE159" s="116"/>
      <c r="AF159" s="42"/>
      <c r="AG159" s="123"/>
      <c r="AH159" s="42"/>
      <c r="AI159" s="128"/>
      <c r="AJ159" s="128"/>
      <c r="AK159" s="128"/>
      <c r="AL159" s="128"/>
      <c r="AM159" s="120"/>
      <c r="AN159" s="114"/>
      <c r="AO159" s="114" t="s">
        <v>122</v>
      </c>
      <c r="AP159" s="124"/>
      <c r="AQ159" s="237"/>
      <c r="AR159" s="238" t="n">
        <v>0.6</v>
      </c>
      <c r="AS159" s="127"/>
    </row>
    <row r="160" s="30" customFormat="true" ht="25.5" hidden="false" customHeight="false" outlineLevel="0" collapsed="false">
      <c r="A160" s="111" t="s">
        <v>557</v>
      </c>
      <c r="B160" s="111" t="s">
        <v>572</v>
      </c>
      <c r="C160" s="110" t="s">
        <v>61</v>
      </c>
      <c r="D160" s="160" t="s">
        <v>573</v>
      </c>
      <c r="E160" s="112" t="n">
        <v>60</v>
      </c>
      <c r="F160" s="131"/>
      <c r="G160" s="113" t="n">
        <v>43839</v>
      </c>
      <c r="H160" s="114" t="s">
        <v>218</v>
      </c>
      <c r="I160" s="115"/>
      <c r="J160" s="116"/>
      <c r="K160" s="42" t="s">
        <v>116</v>
      </c>
      <c r="L160" s="42" t="s">
        <v>116</v>
      </c>
      <c r="M160" s="42" t="s">
        <v>116</v>
      </c>
      <c r="N160" s="118" t="n">
        <v>43839</v>
      </c>
      <c r="O160" s="42"/>
      <c r="P160" s="118" t="n">
        <v>43846</v>
      </c>
      <c r="Q160" s="118" t="n">
        <v>43846</v>
      </c>
      <c r="R160" s="119" t="n">
        <f aca="false">G160</f>
        <v>43839</v>
      </c>
      <c r="S160" s="120" t="n">
        <f aca="false">IF(COUNT(T160:X160)&gt;0,MAX(T160:X160),G160)</f>
        <v>43839</v>
      </c>
      <c r="T160" s="118"/>
      <c r="U160" s="118"/>
      <c r="V160" s="118"/>
      <c r="W160" s="118"/>
      <c r="X160" s="118"/>
      <c r="Y160" s="121" t="str">
        <f aca="false">IF(R160&lt;&gt;S160,"Y","N")</f>
        <v>N</v>
      </c>
      <c r="Z160" s="121" t="n">
        <f aca="false">COUNTA(T160:X160)</f>
        <v>0</v>
      </c>
      <c r="AA160" s="128"/>
      <c r="AB160" s="128"/>
      <c r="AC160" s="51"/>
      <c r="AD160" s="43"/>
      <c r="AE160" s="116"/>
      <c r="AF160" s="42"/>
      <c r="AG160" s="123"/>
      <c r="AH160" s="42" t="s">
        <v>574</v>
      </c>
      <c r="AI160" s="128"/>
      <c r="AJ160" s="128"/>
      <c r="AK160" s="128"/>
      <c r="AL160" s="128"/>
      <c r="AM160" s="120" t="n">
        <v>43811</v>
      </c>
      <c r="AN160" s="114" t="s">
        <v>218</v>
      </c>
      <c r="AO160" s="114" t="s">
        <v>122</v>
      </c>
      <c r="AP160" s="239" t="s">
        <v>572</v>
      </c>
      <c r="AQ160" s="237"/>
      <c r="AR160" s="126" t="n">
        <v>0.6</v>
      </c>
      <c r="AS160" s="127" t="s">
        <v>575</v>
      </c>
    </row>
    <row r="161" s="30" customFormat="true" ht="15" hidden="false" customHeight="false" outlineLevel="0" collapsed="false">
      <c r="A161" s="111" t="s">
        <v>557</v>
      </c>
      <c r="B161" s="111" t="s">
        <v>572</v>
      </c>
      <c r="C161" s="110" t="s">
        <v>62</v>
      </c>
      <c r="D161" s="160" t="s">
        <v>576</v>
      </c>
      <c r="E161" s="112" t="n">
        <v>60</v>
      </c>
      <c r="F161" s="131"/>
      <c r="G161" s="113" t="n">
        <v>43839</v>
      </c>
      <c r="H161" s="114" t="s">
        <v>225</v>
      </c>
      <c r="I161" s="115"/>
      <c r="J161" s="116"/>
      <c r="K161" s="42" t="s">
        <v>116</v>
      </c>
      <c r="L161" s="42" t="s">
        <v>116</v>
      </c>
      <c r="M161" s="42" t="s">
        <v>116</v>
      </c>
      <c r="N161" s="118" t="n">
        <v>43857</v>
      </c>
      <c r="O161" s="42"/>
      <c r="P161" s="118" t="n">
        <v>43860</v>
      </c>
      <c r="Q161" s="118" t="n">
        <v>43860</v>
      </c>
      <c r="R161" s="119" t="n">
        <f aca="false">G161</f>
        <v>43839</v>
      </c>
      <c r="S161" s="120" t="n">
        <f aca="false">IF(COUNT(T161:X161)&gt;0,MAX(T161:X161),G161)</f>
        <v>43839</v>
      </c>
      <c r="T161" s="118"/>
      <c r="U161" s="118"/>
      <c r="V161" s="118"/>
      <c r="W161" s="118"/>
      <c r="X161" s="118"/>
      <c r="Y161" s="121" t="str">
        <f aca="false">IF(R161&lt;&gt;S161,"Y","N")</f>
        <v>N</v>
      </c>
      <c r="Z161" s="121" t="n">
        <f aca="false">COUNTA(T161:X161)</f>
        <v>0</v>
      </c>
      <c r="AA161" s="128"/>
      <c r="AB161" s="128"/>
      <c r="AC161" s="51"/>
      <c r="AD161" s="43"/>
      <c r="AE161" s="116"/>
      <c r="AF161" s="42"/>
      <c r="AG161" s="123"/>
      <c r="AH161" s="42" t="s">
        <v>554</v>
      </c>
      <c r="AI161" s="240"/>
      <c r="AJ161" s="118"/>
      <c r="AK161" s="118"/>
      <c r="AL161" s="118"/>
      <c r="AM161" s="120" t="n">
        <v>43815</v>
      </c>
      <c r="AN161" s="114" t="s">
        <v>225</v>
      </c>
      <c r="AO161" s="235" t="s">
        <v>555</v>
      </c>
      <c r="AP161" s="239" t="s">
        <v>572</v>
      </c>
      <c r="AQ161" s="125"/>
      <c r="AR161" s="126" t="n">
        <v>0.6</v>
      </c>
      <c r="AS161" s="127" t="s">
        <v>575</v>
      </c>
    </row>
    <row r="162" s="30" customFormat="true" ht="15" hidden="false" customHeight="false" outlineLevel="0" collapsed="false">
      <c r="A162" s="130" t="s">
        <v>557</v>
      </c>
      <c r="B162" s="130" t="s">
        <v>25</v>
      </c>
      <c r="C162" s="110" t="s">
        <v>126</v>
      </c>
      <c r="D162" s="111" t="s">
        <v>577</v>
      </c>
      <c r="E162" s="112" t="n">
        <v>60</v>
      </c>
      <c r="F162" s="131"/>
      <c r="G162" s="113" t="n">
        <v>43843</v>
      </c>
      <c r="H162" s="114" t="s">
        <v>130</v>
      </c>
      <c r="I162" s="115"/>
      <c r="J162" s="116"/>
      <c r="K162" s="42" t="s">
        <v>116</v>
      </c>
      <c r="L162" s="136" t="s">
        <v>116</v>
      </c>
      <c r="M162" s="42" t="s">
        <v>6</v>
      </c>
      <c r="N162" s="42" t="s">
        <v>6</v>
      </c>
      <c r="O162" s="42" t="s">
        <v>6</v>
      </c>
      <c r="P162" s="42" t="s">
        <v>6</v>
      </c>
      <c r="Q162" s="42" t="s">
        <v>6</v>
      </c>
      <c r="R162" s="119" t="n">
        <f aca="false">G162</f>
        <v>43843</v>
      </c>
      <c r="S162" s="120" t="n">
        <f aca="false">IF(COUNT(T162:X162)&gt;0,MAX(T162:X162),G162)</f>
        <v>43843</v>
      </c>
      <c r="T162" s="118"/>
      <c r="U162" s="118"/>
      <c r="V162" s="118"/>
      <c r="W162" s="118"/>
      <c r="X162" s="118"/>
      <c r="Y162" s="121" t="str">
        <f aca="false">IF(R162&lt;&gt;S162,"Y","N")</f>
        <v>N</v>
      </c>
      <c r="Z162" s="121" t="n">
        <f aca="false">COUNTA(T162:X162)</f>
        <v>0</v>
      </c>
      <c r="AA162" s="122"/>
      <c r="AB162" s="128"/>
      <c r="AC162" s="51"/>
      <c r="AD162" s="42" t="s">
        <v>116</v>
      </c>
      <c r="AE162" s="168" t="s">
        <v>116</v>
      </c>
      <c r="AF162" s="42"/>
      <c r="AG162" s="123"/>
      <c r="AH162" s="42" t="s">
        <v>554</v>
      </c>
      <c r="AI162" s="128"/>
      <c r="AJ162" s="128"/>
      <c r="AK162" s="128"/>
      <c r="AL162" s="128"/>
      <c r="AM162" s="120" t="n">
        <v>43467</v>
      </c>
      <c r="AN162" s="114" t="s">
        <v>130</v>
      </c>
      <c r="AO162" s="235" t="s">
        <v>555</v>
      </c>
      <c r="AP162" s="236"/>
      <c r="AQ162" s="237"/>
      <c r="AR162" s="129"/>
      <c r="AS162" s="127" t="s">
        <v>569</v>
      </c>
    </row>
    <row r="163" s="30" customFormat="true" ht="15" hidden="false" customHeight="false" outlineLevel="0" collapsed="false">
      <c r="A163" s="130" t="s">
        <v>557</v>
      </c>
      <c r="B163" s="130" t="s">
        <v>25</v>
      </c>
      <c r="C163" s="110" t="s">
        <v>126</v>
      </c>
      <c r="D163" s="111" t="s">
        <v>577</v>
      </c>
      <c r="E163" s="112" t="n">
        <v>60</v>
      </c>
      <c r="F163" s="131"/>
      <c r="G163" s="223" t="n">
        <v>43858</v>
      </c>
      <c r="H163" s="114" t="s">
        <v>130</v>
      </c>
      <c r="I163" s="115"/>
      <c r="J163" s="116"/>
      <c r="K163" s="42" t="s">
        <v>116</v>
      </c>
      <c r="L163" s="136" t="s">
        <v>116</v>
      </c>
      <c r="M163" s="42" t="s">
        <v>116</v>
      </c>
      <c r="N163" s="118" t="n">
        <v>43866</v>
      </c>
      <c r="O163" s="42"/>
      <c r="P163" s="118" t="n">
        <v>43866</v>
      </c>
      <c r="Q163" s="118" t="n">
        <v>43866</v>
      </c>
      <c r="R163" s="119" t="n">
        <f aca="false">G163</f>
        <v>43858</v>
      </c>
      <c r="S163" s="120" t="n">
        <f aca="false">IF(COUNT(T163:X163)&gt;0,MAX(T163:X163),G163)</f>
        <v>43858</v>
      </c>
      <c r="T163" s="118"/>
      <c r="U163" s="118"/>
      <c r="V163" s="118"/>
      <c r="W163" s="118"/>
      <c r="X163" s="118"/>
      <c r="Y163" s="121" t="str">
        <f aca="false">IF(R163&lt;&gt;S163,"Y","N")</f>
        <v>N</v>
      </c>
      <c r="Z163" s="121" t="n">
        <f aca="false">COUNTA(T163:X163)</f>
        <v>0</v>
      </c>
      <c r="AA163" s="122"/>
      <c r="AB163" s="128"/>
      <c r="AC163" s="51"/>
      <c r="AD163" s="42" t="s">
        <v>116</v>
      </c>
      <c r="AE163" s="168" t="s">
        <v>116</v>
      </c>
      <c r="AF163" s="42"/>
      <c r="AG163" s="123"/>
      <c r="AH163" s="42" t="s">
        <v>554</v>
      </c>
      <c r="AI163" s="128"/>
      <c r="AJ163" s="128"/>
      <c r="AK163" s="128"/>
      <c r="AL163" s="128"/>
      <c r="AM163" s="120" t="n">
        <v>43809</v>
      </c>
      <c r="AN163" s="114" t="s">
        <v>130</v>
      </c>
      <c r="AO163" s="235" t="s">
        <v>555</v>
      </c>
      <c r="AP163" s="236"/>
      <c r="AQ163" s="237"/>
      <c r="AR163" s="126" t="n">
        <v>0.6</v>
      </c>
      <c r="AS163" s="127" t="s">
        <v>569</v>
      </c>
    </row>
    <row r="164" s="30" customFormat="true" ht="12.75" hidden="false" customHeight="false" outlineLevel="0" collapsed="false">
      <c r="A164" s="141" t="s">
        <v>557</v>
      </c>
      <c r="B164" s="141" t="s">
        <v>572</v>
      </c>
      <c r="C164" s="110" t="s">
        <v>126</v>
      </c>
      <c r="D164" s="111" t="s">
        <v>578</v>
      </c>
      <c r="E164" s="112" t="n">
        <v>60</v>
      </c>
      <c r="F164" s="241" t="n">
        <v>43784</v>
      </c>
      <c r="G164" s="113" t="n">
        <v>43843</v>
      </c>
      <c r="H164" s="114" t="s">
        <v>130</v>
      </c>
      <c r="I164" s="115"/>
      <c r="J164" s="116"/>
      <c r="K164" s="42" t="s">
        <v>116</v>
      </c>
      <c r="L164" s="136" t="s">
        <v>116</v>
      </c>
      <c r="M164" s="42" t="s">
        <v>116</v>
      </c>
      <c r="N164" s="137" t="n">
        <v>43864</v>
      </c>
      <c r="O164" s="42"/>
      <c r="P164" s="118" t="n">
        <v>43865</v>
      </c>
      <c r="Q164" s="118" t="n">
        <v>43865</v>
      </c>
      <c r="R164" s="119" t="n">
        <f aca="false">G164</f>
        <v>43843</v>
      </c>
      <c r="S164" s="120" t="n">
        <f aca="false">IF(COUNT(T164:X164)&gt;0,MAX(T164:X164),G164)</f>
        <v>43843</v>
      </c>
      <c r="T164" s="118"/>
      <c r="U164" s="118"/>
      <c r="V164" s="118"/>
      <c r="W164" s="118"/>
      <c r="X164" s="118"/>
      <c r="Y164" s="121" t="str">
        <f aca="false">IF(R164&lt;&gt;S164,"Y","N")</f>
        <v>N</v>
      </c>
      <c r="Z164" s="121" t="n">
        <f aca="false">COUNTA(T164:X164)</f>
        <v>0</v>
      </c>
      <c r="AA164" s="122"/>
      <c r="AB164" s="128"/>
      <c r="AC164" s="51"/>
      <c r="AD164" s="42" t="s">
        <v>116</v>
      </c>
      <c r="AE164" s="168" t="s">
        <v>116</v>
      </c>
      <c r="AF164" s="42"/>
      <c r="AG164" s="123"/>
      <c r="AH164" s="42" t="s">
        <v>574</v>
      </c>
      <c r="AI164" s="240"/>
      <c r="AJ164" s="118"/>
      <c r="AK164" s="118"/>
      <c r="AL164" s="118"/>
      <c r="AM164" s="120" t="n">
        <v>43812</v>
      </c>
      <c r="AN164" s="114" t="s">
        <v>130</v>
      </c>
      <c r="AO164" s="114" t="s">
        <v>122</v>
      </c>
      <c r="AP164" s="124"/>
      <c r="AQ164" s="125"/>
      <c r="AR164" s="126" t="n">
        <v>0.6</v>
      </c>
      <c r="AS164" s="127" t="s">
        <v>575</v>
      </c>
    </row>
    <row r="165" s="30" customFormat="true" ht="12.75" hidden="false" customHeight="false" outlineLevel="0" collapsed="false">
      <c r="A165" s="130" t="s">
        <v>557</v>
      </c>
      <c r="B165" s="130" t="s">
        <v>572</v>
      </c>
      <c r="C165" s="110" t="s">
        <v>8</v>
      </c>
      <c r="D165" s="160" t="s">
        <v>579</v>
      </c>
      <c r="E165" s="112" t="n">
        <v>60</v>
      </c>
      <c r="F165" s="131"/>
      <c r="G165" s="113" t="s">
        <v>6</v>
      </c>
      <c r="H165" s="124" t="s">
        <v>220</v>
      </c>
      <c r="I165" s="115"/>
      <c r="J165" s="116"/>
      <c r="K165" s="42"/>
      <c r="L165" s="42"/>
      <c r="M165" s="144"/>
      <c r="N165" s="42"/>
      <c r="O165" s="42"/>
      <c r="P165" s="42"/>
      <c r="Q165" s="42"/>
      <c r="R165" s="119" t="str">
        <f aca="false">G165</f>
        <v>NA</v>
      </c>
      <c r="S165" s="120" t="str">
        <f aca="false">IF(COUNT(T165:X165)&gt;0,MAX(T165:X165),G165)</f>
        <v>NA</v>
      </c>
      <c r="T165" s="118"/>
      <c r="U165" s="118"/>
      <c r="V165" s="118"/>
      <c r="W165" s="118"/>
      <c r="X165" s="118"/>
      <c r="Y165" s="121" t="str">
        <f aca="false">IF(R165&lt;&gt;S165,"Y","N")</f>
        <v>N</v>
      </c>
      <c r="Z165" s="121" t="n">
        <f aca="false">COUNTA(T165:X165)</f>
        <v>0</v>
      </c>
      <c r="AA165" s="44"/>
      <c r="AB165" s="128"/>
      <c r="AC165" s="51"/>
      <c r="AD165" s="43"/>
      <c r="AE165" s="116"/>
      <c r="AF165" s="42"/>
      <c r="AG165" s="123"/>
      <c r="AH165" s="42" t="s">
        <v>574</v>
      </c>
      <c r="AI165" s="128"/>
      <c r="AJ165" s="128"/>
      <c r="AK165" s="128"/>
      <c r="AL165" s="128"/>
      <c r="AM165" s="120" t="n">
        <v>43823</v>
      </c>
      <c r="AN165" s="124" t="s">
        <v>220</v>
      </c>
      <c r="AO165" s="114" t="s">
        <v>122</v>
      </c>
      <c r="AP165" s="236"/>
      <c r="AQ165" s="237" t="s">
        <v>580</v>
      </c>
      <c r="AR165" s="124"/>
      <c r="AS165" s="127" t="s">
        <v>575</v>
      </c>
    </row>
    <row r="166" s="30" customFormat="true" ht="12.75" hidden="false" customHeight="false" outlineLevel="0" collapsed="false">
      <c r="A166" s="130" t="s">
        <v>557</v>
      </c>
      <c r="B166" s="130" t="s">
        <v>25</v>
      </c>
      <c r="C166" s="110" t="s">
        <v>8</v>
      </c>
      <c r="D166" s="111" t="s">
        <v>581</v>
      </c>
      <c r="E166" s="112" t="n">
        <v>60</v>
      </c>
      <c r="F166" s="131"/>
      <c r="G166" s="113" t="n">
        <v>43844</v>
      </c>
      <c r="H166" s="124" t="s">
        <v>220</v>
      </c>
      <c r="I166" s="115" t="s">
        <v>559</v>
      </c>
      <c r="J166" s="116"/>
      <c r="K166" s="42" t="s">
        <v>116</v>
      </c>
      <c r="L166" s="42" t="s">
        <v>116</v>
      </c>
      <c r="M166" s="42" t="s">
        <v>116</v>
      </c>
      <c r="N166" s="118" t="n">
        <v>43864</v>
      </c>
      <c r="O166" s="42"/>
      <c r="P166" s="118" t="n">
        <v>43864</v>
      </c>
      <c r="Q166" s="118" t="n">
        <v>43864</v>
      </c>
      <c r="R166" s="119" t="n">
        <f aca="false">G166</f>
        <v>43844</v>
      </c>
      <c r="S166" s="120" t="n">
        <f aca="false">IF(COUNT(T166:X166)&gt;0,MAX(T166:X166),G166)</f>
        <v>43844</v>
      </c>
      <c r="T166" s="118"/>
      <c r="U166" s="118"/>
      <c r="V166" s="118"/>
      <c r="W166" s="118"/>
      <c r="X166" s="118"/>
      <c r="Y166" s="121" t="str">
        <f aca="false">IF(R166&lt;&gt;S166,"Y","N")</f>
        <v>N</v>
      </c>
      <c r="Z166" s="121" t="n">
        <f aca="false">COUNTA(T166:X166)</f>
        <v>0</v>
      </c>
      <c r="AA166" s="44"/>
      <c r="AB166" s="44"/>
      <c r="AC166" s="51"/>
      <c r="AD166" s="43"/>
      <c r="AE166" s="116"/>
      <c r="AF166" s="42" t="s">
        <v>116</v>
      </c>
      <c r="AG166" s="123"/>
      <c r="AH166" s="42" t="s">
        <v>554</v>
      </c>
      <c r="AI166" s="44"/>
      <c r="AJ166" s="44"/>
      <c r="AK166" s="44"/>
      <c r="AL166" s="44"/>
      <c r="AM166" s="120" t="n">
        <v>43818</v>
      </c>
      <c r="AN166" s="124" t="s">
        <v>220</v>
      </c>
      <c r="AO166" s="114" t="s">
        <v>122</v>
      </c>
      <c r="AP166" s="236"/>
      <c r="AQ166" s="237"/>
      <c r="AR166" s="126" t="n">
        <v>0.6</v>
      </c>
      <c r="AS166" s="127" t="s">
        <v>569</v>
      </c>
    </row>
    <row r="167" s="30" customFormat="true" ht="12.75" hidden="false" customHeight="false" outlineLevel="0" collapsed="false">
      <c r="A167" s="160" t="s">
        <v>582</v>
      </c>
      <c r="B167" s="160" t="s">
        <v>583</v>
      </c>
      <c r="C167" s="110" t="s">
        <v>126</v>
      </c>
      <c r="D167" s="111" t="s">
        <v>584</v>
      </c>
      <c r="E167" s="112" t="n">
        <v>60</v>
      </c>
      <c r="F167" s="110"/>
      <c r="G167" s="113" t="s">
        <v>6</v>
      </c>
      <c r="H167" s="114" t="s">
        <v>260</v>
      </c>
      <c r="I167" s="115" t="s">
        <v>302</v>
      </c>
      <c r="J167" s="116"/>
      <c r="K167" s="42" t="s">
        <v>6</v>
      </c>
      <c r="L167" s="42" t="s">
        <v>6</v>
      </c>
      <c r="M167" s="42" t="s">
        <v>6</v>
      </c>
      <c r="N167" s="42" t="s">
        <v>6</v>
      </c>
      <c r="O167" s="42" t="s">
        <v>6</v>
      </c>
      <c r="P167" s="42" t="s">
        <v>6</v>
      </c>
      <c r="Q167" s="42" t="s">
        <v>6</v>
      </c>
      <c r="R167" s="119" t="str">
        <f aca="false">G167</f>
        <v>NA</v>
      </c>
      <c r="S167" s="120" t="str">
        <f aca="false">IF(COUNT(T167:X167)&gt;0,MAX(T167:X167),G167)</f>
        <v>NA</v>
      </c>
      <c r="T167" s="118"/>
      <c r="U167" s="118"/>
      <c r="V167" s="118"/>
      <c r="W167" s="118"/>
      <c r="X167" s="118"/>
      <c r="Y167" s="121" t="str">
        <f aca="false">IF(R167&lt;&gt;S167,"Y","N")</f>
        <v>N</v>
      </c>
      <c r="Z167" s="121" t="n">
        <f aca="false">COUNTA(T167:X167)</f>
        <v>0</v>
      </c>
      <c r="AA167" s="69"/>
      <c r="AB167" s="44"/>
      <c r="AC167" s="51"/>
      <c r="AD167" s="42"/>
      <c r="AE167" s="42"/>
      <c r="AF167" s="44"/>
      <c r="AG167" s="123"/>
      <c r="AH167" s="44" t="s">
        <v>585</v>
      </c>
      <c r="AI167" s="44" t="s">
        <v>119</v>
      </c>
      <c r="AJ167" s="44" t="s">
        <v>119</v>
      </c>
      <c r="AK167" s="44" t="s">
        <v>586</v>
      </c>
      <c r="AL167" s="44" t="s">
        <v>587</v>
      </c>
      <c r="AM167" s="120" t="s">
        <v>6</v>
      </c>
      <c r="AN167" s="114" t="s">
        <v>260</v>
      </c>
      <c r="AO167" s="124" t="s">
        <v>316</v>
      </c>
      <c r="AP167" s="114" t="s">
        <v>583</v>
      </c>
      <c r="AQ167" s="125" t="s">
        <v>588</v>
      </c>
      <c r="AR167" s="133"/>
      <c r="AS167" s="127" t="n">
        <v>21715</v>
      </c>
    </row>
    <row r="168" s="30" customFormat="true" ht="21" hidden="false" customHeight="true" outlineLevel="0" collapsed="false">
      <c r="A168" s="141" t="s">
        <v>582</v>
      </c>
      <c r="B168" s="141" t="s">
        <v>16</v>
      </c>
      <c r="C168" s="110" t="s">
        <v>589</v>
      </c>
      <c r="D168" s="111" t="s">
        <v>590</v>
      </c>
      <c r="E168" s="112" t="n">
        <v>60</v>
      </c>
      <c r="F168" s="110"/>
      <c r="G168" s="113" t="n">
        <v>43839</v>
      </c>
      <c r="H168" s="114" t="s">
        <v>591</v>
      </c>
      <c r="I168" s="115"/>
      <c r="J168" s="116"/>
      <c r="K168" s="42" t="s">
        <v>116</v>
      </c>
      <c r="L168" s="42" t="s">
        <v>116</v>
      </c>
      <c r="M168" s="42" t="s">
        <v>116</v>
      </c>
      <c r="N168" s="118" t="n">
        <v>43846</v>
      </c>
      <c r="O168" s="42"/>
      <c r="P168" s="118" t="n">
        <v>43864</v>
      </c>
      <c r="Q168" s="118" t="n">
        <v>43864</v>
      </c>
      <c r="R168" s="119" t="n">
        <f aca="false">G168</f>
        <v>43839</v>
      </c>
      <c r="S168" s="120" t="n">
        <f aca="false">IF(COUNT(T168:X168)&gt;0,MAX(T168:X168),G168)</f>
        <v>43839</v>
      </c>
      <c r="T168" s="118"/>
      <c r="U168" s="118"/>
      <c r="V168" s="118"/>
      <c r="W168" s="118"/>
      <c r="X168" s="118"/>
      <c r="Y168" s="121" t="str">
        <f aca="false">IF(R168&lt;&gt;S168,"Y","N")</f>
        <v>N</v>
      </c>
      <c r="Z168" s="121" t="n">
        <f aca="false">COUNTA(T168:X168)</f>
        <v>0</v>
      </c>
      <c r="AA168" s="69"/>
      <c r="AB168" s="44"/>
      <c r="AC168" s="51"/>
      <c r="AD168" s="44"/>
      <c r="AE168" s="44"/>
      <c r="AF168" s="42" t="s">
        <v>116</v>
      </c>
      <c r="AG168" s="123"/>
      <c r="AH168" s="44" t="s">
        <v>592</v>
      </c>
      <c r="AI168" s="44" t="s">
        <v>119</v>
      </c>
      <c r="AJ168" s="44"/>
      <c r="AK168" s="44" t="s">
        <v>586</v>
      </c>
      <c r="AL168" s="44" t="s">
        <v>593</v>
      </c>
      <c r="AM168" s="120" t="n">
        <v>43810</v>
      </c>
      <c r="AN168" s="114" t="s">
        <v>591</v>
      </c>
      <c r="AO168" s="124" t="s">
        <v>122</v>
      </c>
      <c r="AP168" s="124" t="s">
        <v>16</v>
      </c>
      <c r="AQ168" s="125"/>
      <c r="AR168" s="126" t="n">
        <v>0.6</v>
      </c>
      <c r="AS168" s="127" t="s">
        <v>594</v>
      </c>
    </row>
    <row r="169" s="242" customFormat="true" ht="12.75" hidden="false" customHeight="false" outlineLevel="0" collapsed="false">
      <c r="A169" s="130" t="s">
        <v>582</v>
      </c>
      <c r="B169" s="130" t="s">
        <v>18</v>
      </c>
      <c r="C169" s="110" t="s">
        <v>589</v>
      </c>
      <c r="D169" s="111" t="s">
        <v>595</v>
      </c>
      <c r="E169" s="112" t="n">
        <v>60</v>
      </c>
      <c r="F169" s="110"/>
      <c r="G169" s="113" t="n">
        <v>43838</v>
      </c>
      <c r="H169" s="114" t="s">
        <v>591</v>
      </c>
      <c r="I169" s="115"/>
      <c r="J169" s="116"/>
      <c r="K169" s="42" t="s">
        <v>116</v>
      </c>
      <c r="L169" s="42" t="s">
        <v>116</v>
      </c>
      <c r="M169" s="42" t="s">
        <v>116</v>
      </c>
      <c r="N169" s="118" t="n">
        <v>43846</v>
      </c>
      <c r="O169" s="42"/>
      <c r="P169" s="118" t="n">
        <v>43864</v>
      </c>
      <c r="Q169" s="118" t="n">
        <v>43864</v>
      </c>
      <c r="R169" s="119" t="n">
        <f aca="false">G169</f>
        <v>43838</v>
      </c>
      <c r="S169" s="120" t="n">
        <f aca="false">IF(COUNT(T169:X169)&gt;0,MAX(T169:X169),G169)</f>
        <v>43838</v>
      </c>
      <c r="T169" s="118"/>
      <c r="U169" s="118"/>
      <c r="V169" s="118"/>
      <c r="W169" s="118"/>
      <c r="X169" s="118"/>
      <c r="Y169" s="121" t="str">
        <f aca="false">IF(R169&lt;&gt;S169,"Y","N")</f>
        <v>N</v>
      </c>
      <c r="Z169" s="121" t="n">
        <f aca="false">COUNTA(T169:X169)</f>
        <v>0</v>
      </c>
      <c r="AA169" s="44"/>
      <c r="AB169" s="44"/>
      <c r="AC169" s="51"/>
      <c r="AD169" s="44"/>
      <c r="AE169" s="44"/>
      <c r="AF169" s="118" t="s">
        <v>116</v>
      </c>
      <c r="AG169" s="123"/>
      <c r="AH169" s="44" t="s">
        <v>596</v>
      </c>
      <c r="AI169" s="44" t="s">
        <v>119</v>
      </c>
      <c r="AJ169" s="44" t="s">
        <v>119</v>
      </c>
      <c r="AK169" s="44" t="s">
        <v>586</v>
      </c>
      <c r="AL169" s="44" t="s">
        <v>597</v>
      </c>
      <c r="AM169" s="120" t="n">
        <v>43809</v>
      </c>
      <c r="AN169" s="114" t="s">
        <v>591</v>
      </c>
      <c r="AO169" s="124" t="s">
        <v>122</v>
      </c>
      <c r="AP169" s="124" t="s">
        <v>18</v>
      </c>
      <c r="AQ169" s="125"/>
      <c r="AR169" s="163" t="n">
        <v>0.6176</v>
      </c>
      <c r="AS169" s="127" t="s">
        <v>598</v>
      </c>
    </row>
    <row r="170" s="30" customFormat="true" ht="12.75" hidden="false" customHeight="false" outlineLevel="0" collapsed="false">
      <c r="A170" s="111" t="s">
        <v>582</v>
      </c>
      <c r="B170" s="111" t="s">
        <v>599</v>
      </c>
      <c r="C170" s="110" t="s">
        <v>589</v>
      </c>
      <c r="D170" s="111" t="s">
        <v>600</v>
      </c>
      <c r="E170" s="112" t="n">
        <v>60</v>
      </c>
      <c r="F170" s="110"/>
      <c r="G170" s="113" t="n">
        <v>43840</v>
      </c>
      <c r="H170" s="114" t="s">
        <v>591</v>
      </c>
      <c r="I170" s="115"/>
      <c r="J170" s="116"/>
      <c r="K170" s="42" t="s">
        <v>116</v>
      </c>
      <c r="L170" s="42" t="s">
        <v>116</v>
      </c>
      <c r="M170" s="42" t="s">
        <v>116</v>
      </c>
      <c r="N170" s="118" t="n">
        <v>43846</v>
      </c>
      <c r="O170" s="42"/>
      <c r="P170" s="118" t="n">
        <v>43864</v>
      </c>
      <c r="Q170" s="118" t="n">
        <v>43864</v>
      </c>
      <c r="R170" s="119" t="n">
        <f aca="false">G170</f>
        <v>43840</v>
      </c>
      <c r="S170" s="120" t="n">
        <f aca="false">IF(COUNT(T170:X170)&gt;0,MAX(T170:X170),G170)</f>
        <v>43840</v>
      </c>
      <c r="T170" s="118"/>
      <c r="U170" s="118"/>
      <c r="V170" s="118"/>
      <c r="W170" s="118"/>
      <c r="X170" s="118"/>
      <c r="Y170" s="121" t="str">
        <f aca="false">IF(R170&lt;&gt;S170,"Y","N")</f>
        <v>N</v>
      </c>
      <c r="Z170" s="121" t="n">
        <f aca="false">COUNTA(T170:X170)</f>
        <v>0</v>
      </c>
      <c r="AA170" s="44"/>
      <c r="AB170" s="44"/>
      <c r="AC170" s="51"/>
      <c r="AD170" s="44"/>
      <c r="AE170" s="44"/>
      <c r="AF170" s="118" t="s">
        <v>116</v>
      </c>
      <c r="AG170" s="123"/>
      <c r="AH170" s="44" t="s">
        <v>601</v>
      </c>
      <c r="AI170" s="44" t="s">
        <v>119</v>
      </c>
      <c r="AJ170" s="44" t="s">
        <v>602</v>
      </c>
      <c r="AK170" s="44" t="s">
        <v>586</v>
      </c>
      <c r="AL170" s="44" t="s">
        <v>603</v>
      </c>
      <c r="AM170" s="120" t="n">
        <v>43810</v>
      </c>
      <c r="AN170" s="114" t="s">
        <v>591</v>
      </c>
      <c r="AO170" s="124" t="s">
        <v>122</v>
      </c>
      <c r="AP170" s="124" t="s">
        <v>599</v>
      </c>
      <c r="AQ170" s="125"/>
      <c r="AR170" s="163"/>
      <c r="AS170" s="127" t="s">
        <v>604</v>
      </c>
    </row>
    <row r="171" s="30" customFormat="true" ht="16.5" hidden="false" customHeight="true" outlineLevel="0" collapsed="false">
      <c r="A171" s="130" t="s">
        <v>582</v>
      </c>
      <c r="B171" s="130" t="s">
        <v>16</v>
      </c>
      <c r="C171" s="110" t="s">
        <v>62</v>
      </c>
      <c r="D171" s="111" t="s">
        <v>605</v>
      </c>
      <c r="E171" s="112" t="n">
        <v>60</v>
      </c>
      <c r="F171" s="110"/>
      <c r="G171" s="113" t="n">
        <v>43843</v>
      </c>
      <c r="H171" s="114" t="s">
        <v>606</v>
      </c>
      <c r="I171" s="115"/>
      <c r="J171" s="116"/>
      <c r="K171" s="42" t="s">
        <v>116</v>
      </c>
      <c r="L171" s="42" t="s">
        <v>116</v>
      </c>
      <c r="M171" s="42" t="s">
        <v>116</v>
      </c>
      <c r="N171" s="118" t="n">
        <v>43853</v>
      </c>
      <c r="O171" s="42"/>
      <c r="P171" s="118" t="n">
        <v>43860</v>
      </c>
      <c r="Q171" s="118" t="n">
        <v>43860</v>
      </c>
      <c r="R171" s="119" t="n">
        <f aca="false">G171</f>
        <v>43843</v>
      </c>
      <c r="S171" s="120" t="n">
        <f aca="false">IF(COUNT(T171:X171)&gt;0,MAX(T171:X171),G171)</f>
        <v>43843</v>
      </c>
      <c r="T171" s="118"/>
      <c r="U171" s="118"/>
      <c r="V171" s="118"/>
      <c r="W171" s="118"/>
      <c r="X171" s="118"/>
      <c r="Y171" s="121" t="str">
        <f aca="false">IF(R171&lt;&gt;S171,"Y","N")</f>
        <v>N</v>
      </c>
      <c r="Z171" s="121" t="n">
        <f aca="false">COUNTA(T171:X171)</f>
        <v>0</v>
      </c>
      <c r="AA171" s="69"/>
      <c r="AB171" s="44"/>
      <c r="AC171" s="51"/>
      <c r="AD171" s="44"/>
      <c r="AE171" s="44"/>
      <c r="AF171" s="44"/>
      <c r="AG171" s="123"/>
      <c r="AH171" s="44" t="s">
        <v>592</v>
      </c>
      <c r="AI171" s="44" t="s">
        <v>119</v>
      </c>
      <c r="AJ171" s="44"/>
      <c r="AK171" s="44" t="s">
        <v>586</v>
      </c>
      <c r="AL171" s="44" t="s">
        <v>607</v>
      </c>
      <c r="AM171" s="120" t="n">
        <v>43817</v>
      </c>
      <c r="AN171" s="114" t="s">
        <v>606</v>
      </c>
      <c r="AO171" s="124" t="s">
        <v>122</v>
      </c>
      <c r="AP171" s="114" t="s">
        <v>16</v>
      </c>
      <c r="AQ171" s="125"/>
      <c r="AR171" s="126" t="n">
        <v>0.6</v>
      </c>
      <c r="AS171" s="127" t="s">
        <v>594</v>
      </c>
    </row>
    <row r="172" s="30" customFormat="true" ht="12.75" hidden="false" customHeight="false" outlineLevel="0" collapsed="false">
      <c r="A172" s="243" t="s">
        <v>582</v>
      </c>
      <c r="B172" s="111" t="s">
        <v>19</v>
      </c>
      <c r="C172" s="110" t="s">
        <v>126</v>
      </c>
      <c r="D172" s="111" t="s">
        <v>608</v>
      </c>
      <c r="E172" s="112" t="n">
        <v>60</v>
      </c>
      <c r="F172" s="110"/>
      <c r="G172" s="113" t="n">
        <v>43851</v>
      </c>
      <c r="H172" s="114" t="s">
        <v>260</v>
      </c>
      <c r="I172" s="115" t="s">
        <v>302</v>
      </c>
      <c r="J172" s="116"/>
      <c r="K172" s="42" t="s">
        <v>116</v>
      </c>
      <c r="L172" s="42" t="s">
        <v>116</v>
      </c>
      <c r="M172" s="42" t="s">
        <v>116</v>
      </c>
      <c r="N172" s="118" t="n">
        <v>43861</v>
      </c>
      <c r="O172" s="42"/>
      <c r="P172" s="118" t="n">
        <v>43861</v>
      </c>
      <c r="Q172" s="118" t="n">
        <v>43861</v>
      </c>
      <c r="R172" s="119" t="n">
        <f aca="false">G172</f>
        <v>43851</v>
      </c>
      <c r="S172" s="120" t="n">
        <f aca="false">IF(COUNT(T172:X172)&gt;0,MAX(T172:X172),G172)</f>
        <v>43851</v>
      </c>
      <c r="T172" s="118" t="n">
        <v>43851</v>
      </c>
      <c r="U172" s="118"/>
      <c r="V172" s="118"/>
      <c r="W172" s="118"/>
      <c r="X172" s="118"/>
      <c r="Y172" s="121" t="str">
        <f aca="false">IF(R172&lt;&gt;S172,"Y","N")</f>
        <v>N</v>
      </c>
      <c r="Z172" s="121" t="n">
        <f aca="false">COUNTA(T172:X172)</f>
        <v>1</v>
      </c>
      <c r="AA172" s="44" t="s">
        <v>609</v>
      </c>
      <c r="AB172" s="44"/>
      <c r="AC172" s="51"/>
      <c r="AD172" s="42" t="s">
        <v>116</v>
      </c>
      <c r="AE172" s="168" t="s">
        <v>116</v>
      </c>
      <c r="AF172" s="44"/>
      <c r="AG172" s="123"/>
      <c r="AH172" s="42" t="s">
        <v>610</v>
      </c>
      <c r="AI172" s="44" t="s">
        <v>119</v>
      </c>
      <c r="AJ172" s="44" t="s">
        <v>119</v>
      </c>
      <c r="AK172" s="44" t="s">
        <v>586</v>
      </c>
      <c r="AL172" s="44" t="s">
        <v>611</v>
      </c>
      <c r="AM172" s="120" t="n">
        <v>43815</v>
      </c>
      <c r="AN172" s="114" t="s">
        <v>260</v>
      </c>
      <c r="AO172" s="124" t="s">
        <v>122</v>
      </c>
      <c r="AP172" s="114" t="s">
        <v>19</v>
      </c>
      <c r="AQ172" s="125"/>
      <c r="AR172" s="163"/>
      <c r="AS172" s="127" t="s">
        <v>612</v>
      </c>
    </row>
    <row r="173" s="30" customFormat="true" ht="12.75" hidden="false" customHeight="false" outlineLevel="0" collapsed="false">
      <c r="A173" s="141" t="s">
        <v>582</v>
      </c>
      <c r="B173" s="141" t="s">
        <v>613</v>
      </c>
      <c r="C173" s="110" t="s">
        <v>126</v>
      </c>
      <c r="D173" s="111" t="s">
        <v>614</v>
      </c>
      <c r="E173" s="112" t="n">
        <v>60</v>
      </c>
      <c r="F173" s="110"/>
      <c r="G173" s="113" t="n">
        <v>43846</v>
      </c>
      <c r="H173" s="114" t="s">
        <v>260</v>
      </c>
      <c r="I173" s="115" t="s">
        <v>302</v>
      </c>
      <c r="J173" s="44"/>
      <c r="K173" s="42" t="s">
        <v>116</v>
      </c>
      <c r="L173" s="42" t="s">
        <v>116</v>
      </c>
      <c r="M173" s="42" t="s">
        <v>116</v>
      </c>
      <c r="N173" s="118" t="s">
        <v>6</v>
      </c>
      <c r="O173" s="118" t="s">
        <v>6</v>
      </c>
      <c r="P173" s="118" t="s">
        <v>6</v>
      </c>
      <c r="Q173" s="118" t="s">
        <v>6</v>
      </c>
      <c r="R173" s="119" t="n">
        <f aca="false">G173</f>
        <v>43846</v>
      </c>
      <c r="S173" s="120" t="n">
        <f aca="false">IF(COUNT(T173:X173)&gt;0,MAX(T173:X173),G173)</f>
        <v>43850</v>
      </c>
      <c r="T173" s="118" t="n">
        <v>43850</v>
      </c>
      <c r="U173" s="118"/>
      <c r="V173" s="118"/>
      <c r="W173" s="118"/>
      <c r="X173" s="118"/>
      <c r="Y173" s="121" t="str">
        <f aca="false">IF(R173&lt;&gt;S173,"Y","N")</f>
        <v>Y</v>
      </c>
      <c r="Z173" s="121" t="n">
        <f aca="false">COUNTA(T173:X173)</f>
        <v>1</v>
      </c>
      <c r="AA173" s="44" t="s">
        <v>615</v>
      </c>
      <c r="AB173" s="44"/>
      <c r="AC173" s="51"/>
      <c r="AD173" s="42" t="s">
        <v>116</v>
      </c>
      <c r="AE173" s="168" t="s">
        <v>116</v>
      </c>
      <c r="AF173" s="44"/>
      <c r="AG173" s="123"/>
      <c r="AH173" s="44" t="s">
        <v>616</v>
      </c>
      <c r="AI173" s="44"/>
      <c r="AJ173" s="44"/>
      <c r="AK173" s="44"/>
      <c r="AL173" s="44"/>
      <c r="AM173" s="120" t="n">
        <v>43822</v>
      </c>
      <c r="AN173" s="114" t="s">
        <v>260</v>
      </c>
      <c r="AO173" s="124" t="s">
        <v>122</v>
      </c>
      <c r="AP173" s="124" t="s">
        <v>613</v>
      </c>
      <c r="AQ173" s="125" t="s">
        <v>617</v>
      </c>
      <c r="AR173" s="163"/>
      <c r="AS173" s="127" t="s">
        <v>618</v>
      </c>
    </row>
    <row r="174" s="30" customFormat="true" ht="12.75" hidden="false" customHeight="false" outlineLevel="0" collapsed="false">
      <c r="A174" s="111" t="s">
        <v>582</v>
      </c>
      <c r="B174" s="111" t="s">
        <v>619</v>
      </c>
      <c r="C174" s="110" t="s">
        <v>126</v>
      </c>
      <c r="D174" s="111" t="s">
        <v>620</v>
      </c>
      <c r="E174" s="112" t="n">
        <v>90</v>
      </c>
      <c r="F174" s="110"/>
      <c r="G174" s="113" t="n">
        <v>43847</v>
      </c>
      <c r="H174" s="114" t="s">
        <v>260</v>
      </c>
      <c r="I174" s="115" t="s">
        <v>302</v>
      </c>
      <c r="J174" s="116"/>
      <c r="K174" s="42" t="s">
        <v>116</v>
      </c>
      <c r="L174" s="42" t="s">
        <v>116</v>
      </c>
      <c r="M174" s="42" t="s">
        <v>116</v>
      </c>
      <c r="N174" s="118" t="n">
        <v>43860</v>
      </c>
      <c r="O174" s="42"/>
      <c r="P174" s="118" t="n">
        <v>43860</v>
      </c>
      <c r="Q174" s="118" t="n">
        <v>43860</v>
      </c>
      <c r="R174" s="119" t="n">
        <f aca="false">G174</f>
        <v>43847</v>
      </c>
      <c r="S174" s="120" t="n">
        <f aca="false">IF(COUNT(T174:X174)&gt;0,MAX(T174:X174),G174)</f>
        <v>43852</v>
      </c>
      <c r="T174" s="118" t="n">
        <v>43852</v>
      </c>
      <c r="U174" s="118"/>
      <c r="V174" s="118"/>
      <c r="W174" s="118"/>
      <c r="X174" s="118"/>
      <c r="Y174" s="121" t="str">
        <f aca="false">IF(R174&lt;&gt;S174,"Y","N")</f>
        <v>Y</v>
      </c>
      <c r="Z174" s="121" t="n">
        <f aca="false">COUNTA(T174:X174)</f>
        <v>1</v>
      </c>
      <c r="AA174" s="44" t="s">
        <v>621</v>
      </c>
      <c r="AB174" s="44"/>
      <c r="AC174" s="51"/>
      <c r="AD174" s="42" t="s">
        <v>116</v>
      </c>
      <c r="AE174" s="168" t="s">
        <v>116</v>
      </c>
      <c r="AF174" s="44"/>
      <c r="AG174" s="123"/>
      <c r="AH174" s="44" t="s">
        <v>622</v>
      </c>
      <c r="AI174" s="44"/>
      <c r="AJ174" s="44"/>
      <c r="AK174" s="44"/>
      <c r="AL174" s="44"/>
      <c r="AM174" s="120" t="n">
        <v>43817</v>
      </c>
      <c r="AN174" s="114" t="s">
        <v>260</v>
      </c>
      <c r="AO174" s="124" t="s">
        <v>122</v>
      </c>
      <c r="AP174" s="124" t="s">
        <v>623</v>
      </c>
      <c r="AQ174" s="125"/>
      <c r="AR174" s="163" t="s">
        <v>624</v>
      </c>
      <c r="AS174" s="127" t="s">
        <v>625</v>
      </c>
    </row>
    <row r="175" s="245" customFormat="true" ht="15" hidden="false" customHeight="false" outlineLevel="0" collapsed="false">
      <c r="A175" s="111" t="s">
        <v>582</v>
      </c>
      <c r="B175" s="111" t="s">
        <v>33</v>
      </c>
      <c r="C175" s="110" t="s">
        <v>126</v>
      </c>
      <c r="D175" s="160" t="s">
        <v>626</v>
      </c>
      <c r="E175" s="112" t="n">
        <v>60</v>
      </c>
      <c r="F175" s="222"/>
      <c r="G175" s="113" t="n">
        <v>43844</v>
      </c>
      <c r="H175" s="124" t="s">
        <v>260</v>
      </c>
      <c r="I175" s="115" t="s">
        <v>302</v>
      </c>
      <c r="J175" s="116"/>
      <c r="K175" s="42" t="s">
        <v>116</v>
      </c>
      <c r="L175" s="42" t="s">
        <v>116</v>
      </c>
      <c r="M175" s="42" t="s">
        <v>116</v>
      </c>
      <c r="N175" s="118" t="n">
        <v>43860</v>
      </c>
      <c r="O175" s="42"/>
      <c r="P175" s="118" t="n">
        <v>43860</v>
      </c>
      <c r="Q175" s="118" t="n">
        <v>43860</v>
      </c>
      <c r="R175" s="119" t="n">
        <v>43844</v>
      </c>
      <c r="S175" s="120" t="n">
        <v>43844</v>
      </c>
      <c r="T175" s="118"/>
      <c r="U175" s="118"/>
      <c r="V175" s="118"/>
      <c r="W175" s="118"/>
      <c r="X175" s="118"/>
      <c r="Y175" s="121"/>
      <c r="Z175" s="121"/>
      <c r="AA175" s="44"/>
      <c r="AB175" s="44"/>
      <c r="AC175" s="51"/>
      <c r="AD175" s="42" t="s">
        <v>116</v>
      </c>
      <c r="AE175" s="168" t="s">
        <v>116</v>
      </c>
      <c r="AF175" s="42"/>
      <c r="AG175" s="123"/>
      <c r="AH175" s="42"/>
      <c r="AI175" s="44"/>
      <c r="AJ175" s="44"/>
      <c r="AK175" s="44"/>
      <c r="AL175" s="44"/>
      <c r="AM175" s="120" t="n">
        <v>43819</v>
      </c>
      <c r="AN175" s="124" t="s">
        <v>260</v>
      </c>
      <c r="AO175" s="236"/>
      <c r="AP175" s="236"/>
      <c r="AQ175" s="237"/>
      <c r="AR175" s="126" t="n">
        <v>0.6</v>
      </c>
      <c r="AS175" s="244" t="s">
        <v>627</v>
      </c>
    </row>
    <row r="176" s="245" customFormat="true" ht="26.25" hidden="false" customHeight="false" outlineLevel="0" collapsed="false">
      <c r="A176" s="111" t="s">
        <v>582</v>
      </c>
      <c r="B176" s="111" t="s">
        <v>33</v>
      </c>
      <c r="C176" s="110" t="s">
        <v>286</v>
      </c>
      <c r="D176" s="160" t="s">
        <v>628</v>
      </c>
      <c r="E176" s="112" t="n">
        <v>90</v>
      </c>
      <c r="F176" s="222"/>
      <c r="G176" s="113" t="n">
        <v>43837</v>
      </c>
      <c r="H176" s="132" t="s">
        <v>130</v>
      </c>
      <c r="I176" s="115"/>
      <c r="J176" s="187"/>
      <c r="K176" s="42" t="s">
        <v>116</v>
      </c>
      <c r="L176" s="42" t="s">
        <v>116</v>
      </c>
      <c r="M176" s="42" t="s">
        <v>116</v>
      </c>
      <c r="N176" s="42" t="s">
        <v>6</v>
      </c>
      <c r="O176" s="42" t="s">
        <v>6</v>
      </c>
      <c r="P176" s="42" t="s">
        <v>6</v>
      </c>
      <c r="Q176" s="42" t="s">
        <v>6</v>
      </c>
      <c r="R176" s="119"/>
      <c r="S176" s="120"/>
      <c r="T176" s="118"/>
      <c r="U176" s="118"/>
      <c r="V176" s="118"/>
      <c r="W176" s="118"/>
      <c r="X176" s="118"/>
      <c r="Y176" s="121"/>
      <c r="Z176" s="121"/>
      <c r="AA176" s="44"/>
      <c r="AB176" s="128"/>
      <c r="AC176" s="151"/>
      <c r="AD176" s="43"/>
      <c r="AE176" s="187"/>
      <c r="AF176" s="42"/>
      <c r="AG176" s="123"/>
      <c r="AH176" s="42"/>
      <c r="AI176" s="128"/>
      <c r="AJ176" s="128"/>
      <c r="AK176" s="128"/>
      <c r="AL176" s="128"/>
      <c r="AM176" s="120"/>
      <c r="AN176" s="132"/>
      <c r="AO176" s="236"/>
      <c r="AP176" s="236"/>
      <c r="AQ176" s="237"/>
      <c r="AR176" s="124"/>
      <c r="AS176" s="139" t="s">
        <v>627</v>
      </c>
    </row>
    <row r="177" s="30" customFormat="true" ht="12.75" hidden="false" customHeight="false" outlineLevel="0" collapsed="false">
      <c r="A177" s="111" t="s">
        <v>582</v>
      </c>
      <c r="B177" s="111" t="s">
        <v>20</v>
      </c>
      <c r="C177" s="110" t="s">
        <v>8</v>
      </c>
      <c r="D177" s="111" t="s">
        <v>629</v>
      </c>
      <c r="E177" s="112" t="n">
        <v>60</v>
      </c>
      <c r="F177" s="110"/>
      <c r="G177" s="113" t="n">
        <v>43840</v>
      </c>
      <c r="H177" s="114" t="s">
        <v>220</v>
      </c>
      <c r="I177" s="115"/>
      <c r="J177" s="116"/>
      <c r="K177" s="42" t="s">
        <v>116</v>
      </c>
      <c r="L177" s="42" t="s">
        <v>116</v>
      </c>
      <c r="M177" s="42" t="s">
        <v>116</v>
      </c>
      <c r="N177" s="118" t="n">
        <v>43864</v>
      </c>
      <c r="O177" s="42"/>
      <c r="P177" s="118" t="n">
        <v>43864</v>
      </c>
      <c r="Q177" s="118" t="n">
        <v>43864</v>
      </c>
      <c r="R177" s="119" t="n">
        <f aca="false">G177</f>
        <v>43840</v>
      </c>
      <c r="S177" s="120" t="n">
        <f aca="false">IF(COUNT(T177:X177)&gt;0,MAX(T177:X177),G177)</f>
        <v>43840</v>
      </c>
      <c r="T177" s="118"/>
      <c r="U177" s="118"/>
      <c r="V177" s="118"/>
      <c r="W177" s="118"/>
      <c r="X177" s="118"/>
      <c r="Y177" s="121" t="str">
        <f aca="false">IF(R177&lt;&gt;S177,"Y","N")</f>
        <v>N</v>
      </c>
      <c r="Z177" s="121" t="n">
        <f aca="false">COUNTA(T177:X177)</f>
        <v>0</v>
      </c>
      <c r="AA177" s="44"/>
      <c r="AB177" s="44"/>
      <c r="AC177" s="51"/>
      <c r="AD177" s="44"/>
      <c r="AE177" s="44"/>
      <c r="AF177" s="118" t="s">
        <v>116</v>
      </c>
      <c r="AG177" s="123"/>
      <c r="AH177" s="44" t="s">
        <v>630</v>
      </c>
      <c r="AI177" s="44" t="s">
        <v>119</v>
      </c>
      <c r="AJ177" s="44" t="s">
        <v>119</v>
      </c>
      <c r="AK177" s="44" t="s">
        <v>586</v>
      </c>
      <c r="AL177" s="44" t="s">
        <v>611</v>
      </c>
      <c r="AM177" s="120" t="n">
        <v>43816</v>
      </c>
      <c r="AN177" s="114" t="s">
        <v>220</v>
      </c>
      <c r="AO177" s="124" t="s">
        <v>122</v>
      </c>
      <c r="AP177" s="124" t="s">
        <v>20</v>
      </c>
      <c r="AQ177" s="125"/>
      <c r="AR177" s="126" t="n">
        <v>0.6</v>
      </c>
      <c r="AS177" s="127" t="s">
        <v>631</v>
      </c>
    </row>
    <row r="178" s="30" customFormat="true" ht="18.75" hidden="false" customHeight="true" outlineLevel="0" collapsed="false">
      <c r="A178" s="147" t="s">
        <v>582</v>
      </c>
      <c r="B178" s="147" t="s">
        <v>16</v>
      </c>
      <c r="C178" s="110" t="s">
        <v>15</v>
      </c>
      <c r="D178" s="111" t="s">
        <v>632</v>
      </c>
      <c r="E178" s="112" t="n">
        <v>60</v>
      </c>
      <c r="F178" s="110"/>
      <c r="G178" s="113" t="n">
        <v>43839</v>
      </c>
      <c r="H178" s="114" t="s">
        <v>220</v>
      </c>
      <c r="I178" s="115"/>
      <c r="J178" s="116"/>
      <c r="K178" s="42" t="s">
        <v>116</v>
      </c>
      <c r="L178" s="42" t="s">
        <v>116</v>
      </c>
      <c r="M178" s="42" t="s">
        <v>116</v>
      </c>
      <c r="N178" s="118" t="n">
        <v>43864</v>
      </c>
      <c r="O178" s="42" t="s">
        <v>116</v>
      </c>
      <c r="P178" s="118" t="n">
        <v>43864</v>
      </c>
      <c r="Q178" s="118" t="n">
        <v>43864</v>
      </c>
      <c r="R178" s="119" t="n">
        <f aca="false">G178</f>
        <v>43839</v>
      </c>
      <c r="S178" s="120" t="n">
        <f aca="false">IF(COUNT(T178:X178)&gt;0,MAX(T178:X178),G178)</f>
        <v>43839</v>
      </c>
      <c r="T178" s="118"/>
      <c r="U178" s="118"/>
      <c r="V178" s="118"/>
      <c r="W178" s="118"/>
      <c r="X178" s="118"/>
      <c r="Y178" s="121" t="str">
        <f aca="false">IF(R178&lt;&gt;S178,"Y","N")</f>
        <v>N</v>
      </c>
      <c r="Z178" s="121" t="n">
        <f aca="false">COUNTA(T178:X178)</f>
        <v>0</v>
      </c>
      <c r="AA178" s="44"/>
      <c r="AB178" s="44"/>
      <c r="AC178" s="51"/>
      <c r="AD178" s="44"/>
      <c r="AE178" s="44"/>
      <c r="AF178" s="118" t="s">
        <v>116</v>
      </c>
      <c r="AG178" s="123"/>
      <c r="AH178" s="44" t="s">
        <v>592</v>
      </c>
      <c r="AI178" s="44" t="s">
        <v>119</v>
      </c>
      <c r="AJ178" s="44"/>
      <c r="AK178" s="44" t="s">
        <v>586</v>
      </c>
      <c r="AL178" s="44" t="s">
        <v>633</v>
      </c>
      <c r="AM178" s="120" t="n">
        <v>43812</v>
      </c>
      <c r="AN178" s="114" t="s">
        <v>220</v>
      </c>
      <c r="AO178" s="124" t="s">
        <v>122</v>
      </c>
      <c r="AP178" s="124" t="s">
        <v>16</v>
      </c>
      <c r="AQ178" s="125"/>
      <c r="AR178" s="163" t="n">
        <v>0.634</v>
      </c>
      <c r="AS178" s="127" t="s">
        <v>594</v>
      </c>
    </row>
    <row r="179" s="30" customFormat="true" ht="38.25" hidden="false" customHeight="false" outlineLevel="0" collapsed="false">
      <c r="A179" s="130" t="s">
        <v>582</v>
      </c>
      <c r="B179" s="130" t="s">
        <v>22</v>
      </c>
      <c r="C179" s="110" t="s">
        <v>17</v>
      </c>
      <c r="D179" s="111" t="s">
        <v>634</v>
      </c>
      <c r="E179" s="112" t="n">
        <v>60</v>
      </c>
      <c r="F179" s="110"/>
      <c r="G179" s="113" t="n">
        <v>43843</v>
      </c>
      <c r="H179" s="114" t="s">
        <v>220</v>
      </c>
      <c r="I179" s="115"/>
      <c r="J179" s="116"/>
      <c r="K179" s="42" t="s">
        <v>116</v>
      </c>
      <c r="L179" s="42" t="s">
        <v>116</v>
      </c>
      <c r="M179" s="42" t="s">
        <v>116</v>
      </c>
      <c r="N179" s="118" t="n">
        <v>43864</v>
      </c>
      <c r="O179" s="42" t="s">
        <v>116</v>
      </c>
      <c r="P179" s="118" t="n">
        <v>43864</v>
      </c>
      <c r="Q179" s="118" t="n">
        <v>43864</v>
      </c>
      <c r="R179" s="119" t="n">
        <f aca="false">G179</f>
        <v>43843</v>
      </c>
      <c r="S179" s="120" t="n">
        <f aca="false">IF(COUNT(T179:X179)&gt;0,MAX(T179:X179),G179)</f>
        <v>43843</v>
      </c>
      <c r="T179" s="118"/>
      <c r="U179" s="118"/>
      <c r="V179" s="118"/>
      <c r="W179" s="118"/>
      <c r="X179" s="118"/>
      <c r="Y179" s="121" t="str">
        <f aca="false">IF(R179&lt;&gt;S179,"Y","N")</f>
        <v>N</v>
      </c>
      <c r="Z179" s="121" t="n">
        <f aca="false">COUNTA(T179:X179)</f>
        <v>0</v>
      </c>
      <c r="AA179" s="44"/>
      <c r="AB179" s="44"/>
      <c r="AC179" s="51"/>
      <c r="AD179" s="44"/>
      <c r="AE179" s="44"/>
      <c r="AF179" s="42" t="s">
        <v>116</v>
      </c>
      <c r="AG179" s="123"/>
      <c r="AH179" s="44" t="s">
        <v>601</v>
      </c>
      <c r="AI179" s="44" t="s">
        <v>119</v>
      </c>
      <c r="AJ179" s="44" t="s">
        <v>602</v>
      </c>
      <c r="AK179" s="44" t="s">
        <v>586</v>
      </c>
      <c r="AL179" s="44" t="s">
        <v>603</v>
      </c>
      <c r="AM179" s="120" t="n">
        <v>43817</v>
      </c>
      <c r="AN179" s="114" t="s">
        <v>220</v>
      </c>
      <c r="AO179" s="124" t="s">
        <v>122</v>
      </c>
      <c r="AP179" s="124" t="s">
        <v>599</v>
      </c>
      <c r="AQ179" s="125"/>
      <c r="AR179" s="246" t="n">
        <v>0.645</v>
      </c>
      <c r="AS179" s="127" t="s">
        <v>604</v>
      </c>
    </row>
    <row r="180" s="30" customFormat="true" ht="38.25" hidden="false" customHeight="false" outlineLevel="0" collapsed="false">
      <c r="A180" s="130" t="s">
        <v>582</v>
      </c>
      <c r="B180" s="130" t="s">
        <v>20</v>
      </c>
      <c r="C180" s="247" t="s">
        <v>126</v>
      </c>
      <c r="D180" s="111" t="s">
        <v>635</v>
      </c>
      <c r="E180" s="112" t="n">
        <v>60</v>
      </c>
      <c r="F180" s="110"/>
      <c r="G180" s="113" t="n">
        <v>43839</v>
      </c>
      <c r="H180" s="114" t="s">
        <v>260</v>
      </c>
      <c r="I180" s="115" t="s">
        <v>302</v>
      </c>
      <c r="J180" s="116"/>
      <c r="K180" s="42" t="s">
        <v>116</v>
      </c>
      <c r="L180" s="42" t="s">
        <v>116</v>
      </c>
      <c r="M180" s="42" t="s">
        <v>116</v>
      </c>
      <c r="N180" s="118" t="n">
        <v>43860</v>
      </c>
      <c r="O180" s="42"/>
      <c r="P180" s="118" t="n">
        <v>43860</v>
      </c>
      <c r="Q180" s="118" t="n">
        <v>43860</v>
      </c>
      <c r="R180" s="119" t="n">
        <f aca="false">G180</f>
        <v>43839</v>
      </c>
      <c r="S180" s="120" t="n">
        <f aca="false">IF(COUNT(T180:X180)&gt;0,MAX(T180:X180),G180)</f>
        <v>43850</v>
      </c>
      <c r="T180" s="118" t="n">
        <v>43850</v>
      </c>
      <c r="U180" s="118"/>
      <c r="V180" s="118"/>
      <c r="W180" s="118"/>
      <c r="X180" s="118"/>
      <c r="Y180" s="121" t="str">
        <f aca="false">IF(R180&lt;&gt;S180,"Y","N")</f>
        <v>Y</v>
      </c>
      <c r="Z180" s="121" t="n">
        <f aca="false">COUNTA(T180:X180)</f>
        <v>1</v>
      </c>
      <c r="AA180" s="44" t="s">
        <v>636</v>
      </c>
      <c r="AB180" s="44"/>
      <c r="AC180" s="51"/>
      <c r="AD180" s="42" t="s">
        <v>116</v>
      </c>
      <c r="AE180" s="168" t="s">
        <v>116</v>
      </c>
      <c r="AF180" s="44"/>
      <c r="AG180" s="123"/>
      <c r="AH180" s="44" t="s">
        <v>630</v>
      </c>
      <c r="AI180" s="44" t="s">
        <v>119</v>
      </c>
      <c r="AJ180" s="44" t="s">
        <v>119</v>
      </c>
      <c r="AK180" s="44" t="s">
        <v>586</v>
      </c>
      <c r="AL180" s="44"/>
      <c r="AM180" s="120" t="n">
        <v>43812</v>
      </c>
      <c r="AN180" s="114" t="s">
        <v>260</v>
      </c>
      <c r="AO180" s="124" t="s">
        <v>122</v>
      </c>
      <c r="AP180" s="124" t="s">
        <v>20</v>
      </c>
      <c r="AQ180" s="125"/>
      <c r="AR180" s="163" t="n">
        <v>0.6</v>
      </c>
      <c r="AS180" s="127" t="s">
        <v>631</v>
      </c>
    </row>
    <row r="181" s="31" customFormat="true" ht="12.75" hidden="false" customHeight="false" outlineLevel="0" collapsed="false">
      <c r="A181" s="111" t="s">
        <v>582</v>
      </c>
      <c r="B181" s="111" t="s">
        <v>18</v>
      </c>
      <c r="C181" s="110" t="s">
        <v>126</v>
      </c>
      <c r="D181" s="111" t="s">
        <v>637</v>
      </c>
      <c r="E181" s="112" t="n">
        <v>60</v>
      </c>
      <c r="F181" s="110"/>
      <c r="G181" s="113" t="n">
        <v>43851</v>
      </c>
      <c r="H181" s="114" t="s">
        <v>260</v>
      </c>
      <c r="I181" s="115" t="s">
        <v>302</v>
      </c>
      <c r="J181" s="116"/>
      <c r="K181" s="42" t="s">
        <v>116</v>
      </c>
      <c r="L181" s="42" t="s">
        <v>116</v>
      </c>
      <c r="M181" s="42" t="s">
        <v>116</v>
      </c>
      <c r="N181" s="118" t="n">
        <v>43860</v>
      </c>
      <c r="O181" s="42"/>
      <c r="P181" s="118" t="n">
        <v>43860</v>
      </c>
      <c r="Q181" s="118" t="n">
        <v>43860</v>
      </c>
      <c r="R181" s="119" t="n">
        <f aca="false">G181</f>
        <v>43851</v>
      </c>
      <c r="S181" s="120" t="n">
        <f aca="false">IF(COUNT(T181:X181)&gt;0,MAX(T181:X181),G181)</f>
        <v>43851</v>
      </c>
      <c r="T181" s="118"/>
      <c r="U181" s="118"/>
      <c r="V181" s="118"/>
      <c r="W181" s="118"/>
      <c r="X181" s="118"/>
      <c r="Y181" s="121" t="str">
        <f aca="false">IF(R181&lt;&gt;S181,"Y","N")</f>
        <v>N</v>
      </c>
      <c r="Z181" s="121" t="n">
        <f aca="false">COUNTA(T181:X181)</f>
        <v>0</v>
      </c>
      <c r="AA181" s="44"/>
      <c r="AB181" s="44"/>
      <c r="AC181" s="51"/>
      <c r="AD181" s="42" t="s">
        <v>116</v>
      </c>
      <c r="AE181" s="42" t="s">
        <v>116</v>
      </c>
      <c r="AF181" s="44"/>
      <c r="AG181" s="123"/>
      <c r="AH181" s="44" t="s">
        <v>596</v>
      </c>
      <c r="AI181" s="44" t="s">
        <v>119</v>
      </c>
      <c r="AJ181" s="44" t="s">
        <v>119</v>
      </c>
      <c r="AK181" s="44" t="s">
        <v>586</v>
      </c>
      <c r="AL181" s="44" t="s">
        <v>597</v>
      </c>
      <c r="AM181" s="120" t="n">
        <v>43819</v>
      </c>
      <c r="AN181" s="114" t="s">
        <v>260</v>
      </c>
      <c r="AO181" s="124" t="s">
        <v>122</v>
      </c>
      <c r="AP181" s="124" t="s">
        <v>18</v>
      </c>
      <c r="AQ181" s="125"/>
      <c r="AR181" s="163" t="n">
        <v>0.6</v>
      </c>
      <c r="AS181" s="127" t="s">
        <v>598</v>
      </c>
    </row>
    <row r="182" s="30" customFormat="true" ht="12.75" hidden="false" customHeight="false" outlineLevel="0" collapsed="false">
      <c r="A182" s="111" t="s">
        <v>582</v>
      </c>
      <c r="B182" s="111" t="s">
        <v>20</v>
      </c>
      <c r="C182" s="110" t="s">
        <v>62</v>
      </c>
      <c r="D182" s="111" t="s">
        <v>638</v>
      </c>
      <c r="E182" s="112" t="n">
        <v>60</v>
      </c>
      <c r="F182" s="110"/>
      <c r="G182" s="113" t="n">
        <v>43850</v>
      </c>
      <c r="H182" s="114" t="s">
        <v>494</v>
      </c>
      <c r="I182" s="115"/>
      <c r="J182" s="116"/>
      <c r="K182" s="42" t="s">
        <v>116</v>
      </c>
      <c r="L182" s="42" t="s">
        <v>116</v>
      </c>
      <c r="M182" s="42" t="s">
        <v>116</v>
      </c>
      <c r="N182" s="118" t="n">
        <v>43854</v>
      </c>
      <c r="O182" s="42"/>
      <c r="P182" s="118" t="n">
        <v>43860</v>
      </c>
      <c r="Q182" s="118" t="n">
        <v>43860</v>
      </c>
      <c r="R182" s="119" t="n">
        <f aca="false">G182</f>
        <v>43850</v>
      </c>
      <c r="S182" s="120" t="n">
        <f aca="false">IF(COUNT(T182:X182)&gt;0,MAX(T182:X182),G182)</f>
        <v>43850</v>
      </c>
      <c r="T182" s="118"/>
      <c r="U182" s="118"/>
      <c r="V182" s="118"/>
      <c r="W182" s="118"/>
      <c r="X182" s="118"/>
      <c r="Y182" s="121" t="str">
        <f aca="false">IF(R182&lt;&gt;S182,"Y","N")</f>
        <v>N</v>
      </c>
      <c r="Z182" s="121" t="n">
        <f aca="false">COUNTA(T182:X182)</f>
        <v>0</v>
      </c>
      <c r="AA182" s="44"/>
      <c r="AB182" s="44"/>
      <c r="AC182" s="51"/>
      <c r="AD182" s="44"/>
      <c r="AE182" s="44"/>
      <c r="AF182" s="44"/>
      <c r="AG182" s="51"/>
      <c r="AH182" s="44" t="s">
        <v>630</v>
      </c>
      <c r="AI182" s="44" t="s">
        <v>119</v>
      </c>
      <c r="AJ182" s="44" t="s">
        <v>119</v>
      </c>
      <c r="AK182" s="44" t="s">
        <v>586</v>
      </c>
      <c r="AL182" s="44"/>
      <c r="AM182" s="120" t="n">
        <v>43829</v>
      </c>
      <c r="AN182" s="114" t="s">
        <v>494</v>
      </c>
      <c r="AO182" s="124" t="s">
        <v>122</v>
      </c>
      <c r="AP182" s="114" t="s">
        <v>20</v>
      </c>
      <c r="AQ182" s="125" t="s">
        <v>639</v>
      </c>
      <c r="AR182" s="126" t="n">
        <v>0.6</v>
      </c>
      <c r="AS182" s="127" t="s">
        <v>631</v>
      </c>
    </row>
    <row r="183" s="30" customFormat="true" ht="12.75" hidden="false" customHeight="false" outlineLevel="0" collapsed="false">
      <c r="A183" s="130" t="s">
        <v>582</v>
      </c>
      <c r="B183" s="130" t="s">
        <v>599</v>
      </c>
      <c r="C183" s="110" t="s">
        <v>126</v>
      </c>
      <c r="D183" s="111" t="s">
        <v>640</v>
      </c>
      <c r="E183" s="112" t="n">
        <v>60</v>
      </c>
      <c r="F183" s="110"/>
      <c r="G183" s="113" t="n">
        <v>43850</v>
      </c>
      <c r="H183" s="114" t="s">
        <v>260</v>
      </c>
      <c r="I183" s="115" t="s">
        <v>302</v>
      </c>
      <c r="J183" s="116"/>
      <c r="K183" s="42" t="s">
        <v>116</v>
      </c>
      <c r="L183" s="42" t="s">
        <v>116</v>
      </c>
      <c r="M183" s="42" t="s">
        <v>116</v>
      </c>
      <c r="N183" s="118" t="n">
        <v>43860</v>
      </c>
      <c r="O183" s="42"/>
      <c r="P183" s="118" t="n">
        <v>43860</v>
      </c>
      <c r="Q183" s="118" t="n">
        <v>43860</v>
      </c>
      <c r="R183" s="119" t="n">
        <f aca="false">G183</f>
        <v>43850</v>
      </c>
      <c r="S183" s="120" t="n">
        <f aca="false">IF(COUNT(T183:X183)&gt;0,MAX(T183:X183),G183)</f>
        <v>43850</v>
      </c>
      <c r="T183" s="118"/>
      <c r="U183" s="118"/>
      <c r="V183" s="118"/>
      <c r="W183" s="118"/>
      <c r="X183" s="118"/>
      <c r="Y183" s="121" t="str">
        <f aca="false">IF(R183&lt;&gt;S183,"Y","N")</f>
        <v>N</v>
      </c>
      <c r="Z183" s="121" t="n">
        <f aca="false">COUNTA(T183:X183)</f>
        <v>0</v>
      </c>
      <c r="AA183" s="69"/>
      <c r="AB183" s="44"/>
      <c r="AC183" s="51"/>
      <c r="AD183" s="42" t="s">
        <v>116</v>
      </c>
      <c r="AE183" s="42" t="s">
        <v>116</v>
      </c>
      <c r="AF183" s="44"/>
      <c r="AG183" s="123"/>
      <c r="AH183" s="44" t="s">
        <v>601</v>
      </c>
      <c r="AI183" s="44" t="s">
        <v>119</v>
      </c>
      <c r="AJ183" s="44" t="s">
        <v>602</v>
      </c>
      <c r="AK183" s="44" t="s">
        <v>586</v>
      </c>
      <c r="AL183" s="44"/>
      <c r="AM183" s="120" t="n">
        <v>43816</v>
      </c>
      <c r="AN183" s="114" t="s">
        <v>260</v>
      </c>
      <c r="AO183" s="124" t="s">
        <v>122</v>
      </c>
      <c r="AP183" s="124" t="s">
        <v>599</v>
      </c>
      <c r="AQ183" s="125"/>
      <c r="AR183" s="163" t="n">
        <v>0.6</v>
      </c>
      <c r="AS183" s="127" t="s">
        <v>604</v>
      </c>
    </row>
    <row r="184" s="30" customFormat="true" ht="38.25" hidden="false" customHeight="false" outlineLevel="0" collapsed="false">
      <c r="A184" s="141" t="s">
        <v>582</v>
      </c>
      <c r="B184" s="141" t="s">
        <v>16</v>
      </c>
      <c r="C184" s="110" t="s">
        <v>61</v>
      </c>
      <c r="D184" s="111" t="s">
        <v>641</v>
      </c>
      <c r="E184" s="112" t="n">
        <v>60</v>
      </c>
      <c r="F184" s="110"/>
      <c r="G184" s="113" t="n">
        <v>43843</v>
      </c>
      <c r="H184" s="114" t="s">
        <v>177</v>
      </c>
      <c r="I184" s="115"/>
      <c r="J184" s="116"/>
      <c r="K184" s="42" t="s">
        <v>116</v>
      </c>
      <c r="L184" s="42" t="s">
        <v>116</v>
      </c>
      <c r="M184" s="42" t="s">
        <v>116</v>
      </c>
      <c r="N184" s="118" t="n">
        <v>43846</v>
      </c>
      <c r="O184" s="42"/>
      <c r="P184" s="118" t="n">
        <v>43851</v>
      </c>
      <c r="Q184" s="118" t="n">
        <v>43851</v>
      </c>
      <c r="R184" s="119" t="n">
        <f aca="false">G184</f>
        <v>43843</v>
      </c>
      <c r="S184" s="120" t="n">
        <f aca="false">IF(COUNT(T184:X184)&gt;0,MAX(T184:X184),G184)</f>
        <v>43846</v>
      </c>
      <c r="T184" s="118" t="n">
        <v>43846</v>
      </c>
      <c r="U184" s="118"/>
      <c r="V184" s="118"/>
      <c r="W184" s="118"/>
      <c r="X184" s="118"/>
      <c r="Y184" s="121" t="str">
        <f aca="false">IF(R184&lt;&gt;S184,"Y","N")</f>
        <v>Y</v>
      </c>
      <c r="Z184" s="121" t="n">
        <f aca="false">COUNTA(T184:X184)</f>
        <v>1</v>
      </c>
      <c r="AA184" s="69" t="s">
        <v>642</v>
      </c>
      <c r="AB184" s="44"/>
      <c r="AC184" s="51"/>
      <c r="AD184" s="44"/>
      <c r="AE184" s="44"/>
      <c r="AF184" s="44"/>
      <c r="AG184" s="123"/>
      <c r="AH184" s="44" t="s">
        <v>592</v>
      </c>
      <c r="AI184" s="44" t="s">
        <v>119</v>
      </c>
      <c r="AJ184" s="44"/>
      <c r="AK184" s="44" t="s">
        <v>586</v>
      </c>
      <c r="AL184" s="44" t="s">
        <v>607</v>
      </c>
      <c r="AM184" s="120" t="n">
        <v>43819</v>
      </c>
      <c r="AN184" s="114" t="s">
        <v>177</v>
      </c>
      <c r="AO184" s="124" t="s">
        <v>122</v>
      </c>
      <c r="AP184" s="124" t="s">
        <v>16</v>
      </c>
      <c r="AQ184" s="125"/>
      <c r="AR184" s="126" t="n">
        <v>0.6</v>
      </c>
      <c r="AS184" s="127" t="s">
        <v>594</v>
      </c>
    </row>
    <row r="185" s="30" customFormat="true" ht="12.75" hidden="false" customHeight="false" outlineLevel="0" collapsed="false">
      <c r="A185" s="130" t="s">
        <v>582</v>
      </c>
      <c r="B185" s="130" t="s">
        <v>18</v>
      </c>
      <c r="C185" s="110" t="s">
        <v>61</v>
      </c>
      <c r="D185" s="111" t="s">
        <v>643</v>
      </c>
      <c r="E185" s="112" t="n">
        <v>60</v>
      </c>
      <c r="F185" s="110"/>
      <c r="G185" s="113" t="n">
        <v>43844</v>
      </c>
      <c r="H185" s="114" t="s">
        <v>177</v>
      </c>
      <c r="I185" s="115"/>
      <c r="J185" s="116"/>
      <c r="K185" s="42" t="s">
        <v>116</v>
      </c>
      <c r="L185" s="42" t="s">
        <v>116</v>
      </c>
      <c r="M185" s="42" t="s">
        <v>116</v>
      </c>
      <c r="N185" s="118"/>
      <c r="O185" s="42"/>
      <c r="P185" s="118" t="n">
        <v>43867</v>
      </c>
      <c r="Q185" s="118" t="n">
        <v>43867</v>
      </c>
      <c r="R185" s="119" t="n">
        <f aca="false">G185</f>
        <v>43844</v>
      </c>
      <c r="S185" s="120" t="n">
        <f aca="false">IF(COUNT(T185:X185)&gt;0,MAX(T185:X185),G185)</f>
        <v>43860</v>
      </c>
      <c r="T185" s="118" t="n">
        <v>43853</v>
      </c>
      <c r="U185" s="118" t="n">
        <v>43859</v>
      </c>
      <c r="V185" s="118" t="n">
        <v>43860</v>
      </c>
      <c r="W185" s="118"/>
      <c r="X185" s="118"/>
      <c r="Y185" s="121" t="str">
        <f aca="false">IF(R185&lt;&gt;S185,"Y","N")</f>
        <v>Y</v>
      </c>
      <c r="Z185" s="121" t="n">
        <f aca="false">COUNTA(T185:X185)</f>
        <v>3</v>
      </c>
      <c r="AA185" s="44" t="s">
        <v>644</v>
      </c>
      <c r="AB185" s="44" t="s">
        <v>116</v>
      </c>
      <c r="AC185" s="51"/>
      <c r="AD185" s="44"/>
      <c r="AE185" s="44"/>
      <c r="AF185" s="44"/>
      <c r="AG185" s="123"/>
      <c r="AH185" s="44" t="s">
        <v>596</v>
      </c>
      <c r="AI185" s="44" t="s">
        <v>119</v>
      </c>
      <c r="AJ185" s="44" t="s">
        <v>119</v>
      </c>
      <c r="AK185" s="44" t="s">
        <v>586</v>
      </c>
      <c r="AL185" s="134" t="s">
        <v>645</v>
      </c>
      <c r="AM185" s="120" t="n">
        <v>43819</v>
      </c>
      <c r="AN185" s="114" t="s">
        <v>177</v>
      </c>
      <c r="AO185" s="124" t="s">
        <v>122</v>
      </c>
      <c r="AP185" s="124" t="s">
        <v>18</v>
      </c>
      <c r="AQ185" s="125"/>
      <c r="AR185" s="129"/>
      <c r="AS185" s="127" t="s">
        <v>598</v>
      </c>
    </row>
    <row r="186" s="30" customFormat="true" ht="12.75" hidden="false" customHeight="false" outlineLevel="0" collapsed="false">
      <c r="A186" s="130" t="s">
        <v>582</v>
      </c>
      <c r="B186" s="130" t="s">
        <v>19</v>
      </c>
      <c r="C186" s="110" t="s">
        <v>8</v>
      </c>
      <c r="D186" s="111" t="s">
        <v>646</v>
      </c>
      <c r="E186" s="112" t="n">
        <v>60</v>
      </c>
      <c r="F186" s="110"/>
      <c r="G186" s="113" t="n">
        <v>43840</v>
      </c>
      <c r="H186" s="114" t="s">
        <v>220</v>
      </c>
      <c r="I186" s="115"/>
      <c r="J186" s="116"/>
      <c r="K186" s="42" t="s">
        <v>116</v>
      </c>
      <c r="L186" s="42" t="s">
        <v>116</v>
      </c>
      <c r="M186" s="42" t="s">
        <v>116</v>
      </c>
      <c r="N186" s="118" t="n">
        <v>43864</v>
      </c>
      <c r="O186" s="42" t="s">
        <v>116</v>
      </c>
      <c r="P186" s="118" t="n">
        <v>43864</v>
      </c>
      <c r="Q186" s="118" t="n">
        <v>43864</v>
      </c>
      <c r="R186" s="119" t="n">
        <f aca="false">G186</f>
        <v>43840</v>
      </c>
      <c r="S186" s="120" t="n">
        <f aca="false">IF(COUNT(T186:X186)&gt;0,MAX(T186:X186),G186)</f>
        <v>43840</v>
      </c>
      <c r="T186" s="118"/>
      <c r="U186" s="118"/>
      <c r="V186" s="118"/>
      <c r="W186" s="118"/>
      <c r="X186" s="118"/>
      <c r="Y186" s="121" t="str">
        <f aca="false">IF(R186&lt;&gt;S186,"Y","N")</f>
        <v>N</v>
      </c>
      <c r="Z186" s="121" t="n">
        <f aca="false">COUNTA(T186:X186)</f>
        <v>0</v>
      </c>
      <c r="AA186" s="44"/>
      <c r="AB186" s="44"/>
      <c r="AC186" s="51"/>
      <c r="AD186" s="44"/>
      <c r="AE186" s="44"/>
      <c r="AF186" s="118" t="s">
        <v>116</v>
      </c>
      <c r="AG186" s="123"/>
      <c r="AH186" s="42" t="s">
        <v>610</v>
      </c>
      <c r="AI186" s="44" t="s">
        <v>119</v>
      </c>
      <c r="AJ186" s="44" t="s">
        <v>119</v>
      </c>
      <c r="AK186" s="44" t="s">
        <v>586</v>
      </c>
      <c r="AL186" s="44" t="s">
        <v>611</v>
      </c>
      <c r="AM186" s="120" t="n">
        <v>43810</v>
      </c>
      <c r="AN186" s="114" t="s">
        <v>220</v>
      </c>
      <c r="AO186" s="124" t="s">
        <v>122</v>
      </c>
      <c r="AP186" s="124" t="s">
        <v>19</v>
      </c>
      <c r="AQ186" s="135"/>
      <c r="AR186" s="126" t="n">
        <v>0.647</v>
      </c>
      <c r="AS186" s="127" t="s">
        <v>612</v>
      </c>
    </row>
    <row r="187" s="30" customFormat="true" ht="12.75" hidden="false" customHeight="false" outlineLevel="0" collapsed="false">
      <c r="A187" s="111" t="s">
        <v>582</v>
      </c>
      <c r="B187" s="111" t="s">
        <v>18</v>
      </c>
      <c r="C187" s="110" t="s">
        <v>17</v>
      </c>
      <c r="D187" s="111" t="s">
        <v>647</v>
      </c>
      <c r="E187" s="112" t="n">
        <v>60</v>
      </c>
      <c r="F187" s="110"/>
      <c r="G187" s="113" t="n">
        <v>43839</v>
      </c>
      <c r="H187" s="114" t="s">
        <v>220</v>
      </c>
      <c r="I187" s="115"/>
      <c r="J187" s="116"/>
      <c r="K187" s="42" t="s">
        <v>116</v>
      </c>
      <c r="L187" s="42" t="s">
        <v>116</v>
      </c>
      <c r="M187" s="42" t="s">
        <v>116</v>
      </c>
      <c r="N187" s="118" t="n">
        <v>43864</v>
      </c>
      <c r="O187" s="42" t="s">
        <v>116</v>
      </c>
      <c r="P187" s="118" t="n">
        <v>43864</v>
      </c>
      <c r="Q187" s="118" t="n">
        <v>43864</v>
      </c>
      <c r="R187" s="119" t="n">
        <f aca="false">G187</f>
        <v>43839</v>
      </c>
      <c r="S187" s="120" t="n">
        <f aca="false">IF(COUNT(T187:X187)&gt;0,MAX(T187:X187),G187)</f>
        <v>43843</v>
      </c>
      <c r="T187" s="118" t="n">
        <v>43843</v>
      </c>
      <c r="U187" s="118"/>
      <c r="V187" s="118"/>
      <c r="W187" s="118"/>
      <c r="X187" s="118"/>
      <c r="Y187" s="121" t="str">
        <f aca="false">IF(R187&lt;&gt;S187,"Y","N")</f>
        <v>Y</v>
      </c>
      <c r="Z187" s="121" t="n">
        <f aca="false">COUNTA(T187:X187)</f>
        <v>1</v>
      </c>
      <c r="AA187" s="44" t="s">
        <v>648</v>
      </c>
      <c r="AB187" s="44"/>
      <c r="AC187" s="51"/>
      <c r="AD187" s="44"/>
      <c r="AE187" s="44"/>
      <c r="AF187" s="42" t="s">
        <v>116</v>
      </c>
      <c r="AG187" s="123"/>
      <c r="AH187" s="44" t="s">
        <v>596</v>
      </c>
      <c r="AI187" s="44" t="s">
        <v>119</v>
      </c>
      <c r="AJ187" s="44" t="s">
        <v>119</v>
      </c>
      <c r="AK187" s="44" t="s">
        <v>586</v>
      </c>
      <c r="AL187" s="134" t="s">
        <v>645</v>
      </c>
      <c r="AM187" s="120" t="n">
        <v>43809</v>
      </c>
      <c r="AN187" s="114" t="s">
        <v>220</v>
      </c>
      <c r="AO187" s="124" t="s">
        <v>122</v>
      </c>
      <c r="AP187" s="124" t="s">
        <v>18</v>
      </c>
      <c r="AQ187" s="125"/>
      <c r="AR187" s="126" t="n">
        <v>0.607</v>
      </c>
      <c r="AS187" s="127" t="s">
        <v>598</v>
      </c>
    </row>
    <row r="188" s="30" customFormat="true" ht="12.75" hidden="false" customHeight="false" outlineLevel="0" collapsed="false">
      <c r="A188" s="111" t="s">
        <v>582</v>
      </c>
      <c r="B188" s="111" t="s">
        <v>599</v>
      </c>
      <c r="C188" s="110" t="s">
        <v>62</v>
      </c>
      <c r="D188" s="226" t="s">
        <v>649</v>
      </c>
      <c r="E188" s="110" t="n">
        <v>60</v>
      </c>
      <c r="F188" s="110"/>
      <c r="G188" s="113" t="n">
        <v>43844</v>
      </c>
      <c r="H188" s="114" t="s">
        <v>225</v>
      </c>
      <c r="I188" s="114"/>
      <c r="J188" s="248"/>
      <c r="K188" s="42" t="s">
        <v>116</v>
      </c>
      <c r="L188" s="42" t="s">
        <v>116</v>
      </c>
      <c r="M188" s="42" t="s">
        <v>116</v>
      </c>
      <c r="N188" s="118" t="n">
        <v>43857</v>
      </c>
      <c r="O188" s="42"/>
      <c r="P188" s="118" t="n">
        <v>43860</v>
      </c>
      <c r="Q188" s="118" t="n">
        <v>43860</v>
      </c>
      <c r="R188" s="119" t="n">
        <f aca="false">G188</f>
        <v>43844</v>
      </c>
      <c r="S188" s="120" t="n">
        <f aca="false">IF(COUNT(T188:X188)&gt;0,MAX(T188:X188),G188)</f>
        <v>43850</v>
      </c>
      <c r="T188" s="118" t="n">
        <v>43850</v>
      </c>
      <c r="U188" s="118"/>
      <c r="V188" s="118"/>
      <c r="W188" s="118"/>
      <c r="X188" s="118"/>
      <c r="Y188" s="121" t="str">
        <f aca="false">IF(R188&lt;&gt;S188,"Y","N")</f>
        <v>Y</v>
      </c>
      <c r="Z188" s="121" t="n">
        <f aca="false">COUNTA(T188:X188)</f>
        <v>1</v>
      </c>
      <c r="AA188" s="134" t="s">
        <v>650</v>
      </c>
      <c r="AB188" s="44"/>
      <c r="AC188" s="51"/>
      <c r="AD188" s="44"/>
      <c r="AE188" s="44"/>
      <c r="AF188" s="44"/>
      <c r="AG188" s="61" t="s">
        <v>601</v>
      </c>
      <c r="AH188" s="44" t="s">
        <v>601</v>
      </c>
      <c r="AI188" s="44" t="s">
        <v>119</v>
      </c>
      <c r="AJ188" s="44" t="s">
        <v>602</v>
      </c>
      <c r="AK188" s="44" t="s">
        <v>586</v>
      </c>
      <c r="AL188" s="44"/>
      <c r="AM188" s="120" t="n">
        <v>43817</v>
      </c>
      <c r="AN188" s="114" t="s">
        <v>225</v>
      </c>
      <c r="AO188" s="114" t="s">
        <v>122</v>
      </c>
      <c r="AP188" s="114" t="s">
        <v>599</v>
      </c>
      <c r="AQ188" s="249"/>
      <c r="AR188" s="246" t="n">
        <v>0.6</v>
      </c>
      <c r="AS188" s="250" t="s">
        <v>604</v>
      </c>
    </row>
    <row r="189" s="30" customFormat="true" ht="25.5" hidden="false" customHeight="false" outlineLevel="0" collapsed="false">
      <c r="A189" s="141" t="s">
        <v>651</v>
      </c>
      <c r="B189" s="156" t="s">
        <v>652</v>
      </c>
      <c r="C189" s="110" t="s">
        <v>61</v>
      </c>
      <c r="D189" s="111" t="s">
        <v>653</v>
      </c>
      <c r="E189" s="112" t="n">
        <v>60</v>
      </c>
      <c r="F189" s="110"/>
      <c r="G189" s="113" t="n">
        <v>43839</v>
      </c>
      <c r="H189" s="114" t="s">
        <v>654</v>
      </c>
      <c r="I189" s="115"/>
      <c r="J189" s="116"/>
      <c r="K189" s="42" t="s">
        <v>116</v>
      </c>
      <c r="L189" s="42" t="s">
        <v>116</v>
      </c>
      <c r="M189" s="42" t="s">
        <v>116</v>
      </c>
      <c r="N189" s="118" t="n">
        <v>43839</v>
      </c>
      <c r="O189" s="42"/>
      <c r="P189" s="118" t="n">
        <v>43846</v>
      </c>
      <c r="Q189" s="118" t="n">
        <v>43846</v>
      </c>
      <c r="R189" s="119" t="n">
        <f aca="false">G189</f>
        <v>43839</v>
      </c>
      <c r="S189" s="120" t="n">
        <f aca="false">IF(COUNT(T189:X189)&gt;0,MAX(T189:X189),G189)</f>
        <v>43839</v>
      </c>
      <c r="T189" s="118"/>
      <c r="U189" s="118"/>
      <c r="V189" s="118"/>
      <c r="W189" s="118"/>
      <c r="X189" s="118"/>
      <c r="Y189" s="121" t="str">
        <f aca="false">IF(R189&lt;&gt;S189,"Y","N")</f>
        <v>N</v>
      </c>
      <c r="Z189" s="121" t="n">
        <f aca="false">COUNTA(T189:X189)</f>
        <v>0</v>
      </c>
      <c r="AA189" s="44"/>
      <c r="AB189" s="44"/>
      <c r="AC189" s="51"/>
      <c r="AD189" s="44"/>
      <c r="AE189" s="44"/>
      <c r="AF189" s="44"/>
      <c r="AG189" s="123"/>
      <c r="AH189" s="44" t="s">
        <v>655</v>
      </c>
      <c r="AI189" s="44" t="s">
        <v>656</v>
      </c>
      <c r="AJ189" s="44"/>
      <c r="AK189" s="44" t="s">
        <v>276</v>
      </c>
      <c r="AL189" s="44" t="s">
        <v>657</v>
      </c>
      <c r="AM189" s="120" t="n">
        <v>43816</v>
      </c>
      <c r="AN189" s="114" t="s">
        <v>654</v>
      </c>
      <c r="AO189" s="124" t="s">
        <v>122</v>
      </c>
      <c r="AP189" s="124" t="s">
        <v>658</v>
      </c>
      <c r="AQ189" s="125" t="s">
        <v>659</v>
      </c>
      <c r="AR189" s="126" t="n">
        <v>0.6</v>
      </c>
      <c r="AS189" s="127" t="s">
        <v>660</v>
      </c>
    </row>
    <row r="190" customFormat="false" ht="25.5" hidden="false" customHeight="false" outlineLevel="0" collapsed="false">
      <c r="A190" s="111" t="s">
        <v>651</v>
      </c>
      <c r="B190" s="156" t="s">
        <v>661</v>
      </c>
      <c r="C190" s="110" t="s">
        <v>62</v>
      </c>
      <c r="D190" s="111" t="s">
        <v>662</v>
      </c>
      <c r="E190" s="112" t="n">
        <v>60</v>
      </c>
      <c r="F190" s="110"/>
      <c r="G190" s="113" t="n">
        <v>43838</v>
      </c>
      <c r="H190" s="114" t="s">
        <v>340</v>
      </c>
      <c r="I190" s="115"/>
      <c r="J190" s="116"/>
      <c r="K190" s="42" t="s">
        <v>116</v>
      </c>
      <c r="L190" s="42" t="s">
        <v>116</v>
      </c>
      <c r="M190" s="42" t="s">
        <v>116</v>
      </c>
      <c r="N190" s="118" t="n">
        <v>43850</v>
      </c>
      <c r="O190" s="42"/>
      <c r="P190" s="118" t="n">
        <v>43851</v>
      </c>
      <c r="Q190" s="118" t="n">
        <v>43851</v>
      </c>
      <c r="R190" s="119" t="n">
        <f aca="false">G190</f>
        <v>43838</v>
      </c>
      <c r="S190" s="120" t="n">
        <f aca="false">IF(COUNT(T190:X190)&gt;0,MAX(T190:X190),G190)</f>
        <v>43838</v>
      </c>
      <c r="T190" s="118"/>
      <c r="U190" s="118"/>
      <c r="V190" s="118"/>
      <c r="W190" s="118"/>
      <c r="X190" s="118"/>
      <c r="Y190" s="121" t="str">
        <f aca="false">IF(R190&lt;&gt;S190,"Y","N")</f>
        <v>N</v>
      </c>
      <c r="Z190" s="121" t="n">
        <f aca="false">COUNTA(T190:X190)</f>
        <v>0</v>
      </c>
      <c r="AA190" s="44"/>
      <c r="AB190" s="44"/>
      <c r="AC190" s="51"/>
      <c r="AD190" s="44"/>
      <c r="AE190" s="44"/>
      <c r="AF190" s="44"/>
      <c r="AG190" s="123"/>
      <c r="AH190" s="44" t="s">
        <v>655</v>
      </c>
      <c r="AI190" s="44" t="s">
        <v>656</v>
      </c>
      <c r="AJ190" s="44"/>
      <c r="AK190" s="44" t="s">
        <v>276</v>
      </c>
      <c r="AL190" s="44" t="s">
        <v>657</v>
      </c>
      <c r="AM190" s="120" t="n">
        <v>43810</v>
      </c>
      <c r="AN190" s="114" t="s">
        <v>340</v>
      </c>
      <c r="AO190" s="124" t="s">
        <v>122</v>
      </c>
      <c r="AP190" s="124" t="s">
        <v>663</v>
      </c>
      <c r="AQ190" s="135"/>
      <c r="AR190" s="126" t="n">
        <v>0.6</v>
      </c>
      <c r="AS190" s="127" t="s">
        <v>660</v>
      </c>
    </row>
    <row r="191" s="30" customFormat="true" ht="15" hidden="false" customHeight="true" outlineLevel="0" collapsed="false">
      <c r="A191" s="130" t="s">
        <v>651</v>
      </c>
      <c r="B191" s="156" t="s">
        <v>652</v>
      </c>
      <c r="C191" s="110" t="s">
        <v>8</v>
      </c>
      <c r="D191" s="111" t="s">
        <v>664</v>
      </c>
      <c r="E191" s="112" t="n">
        <v>60</v>
      </c>
      <c r="F191" s="110"/>
      <c r="G191" s="113" t="n">
        <v>43843</v>
      </c>
      <c r="H191" s="251" t="s">
        <v>591</v>
      </c>
      <c r="I191" s="252"/>
      <c r="J191" s="253"/>
      <c r="K191" s="254" t="s">
        <v>116</v>
      </c>
      <c r="L191" s="254" t="s">
        <v>116</v>
      </c>
      <c r="M191" s="254" t="s">
        <v>116</v>
      </c>
      <c r="N191" s="255" t="n">
        <v>43846</v>
      </c>
      <c r="O191" s="255"/>
      <c r="P191" s="255" t="n">
        <v>43859</v>
      </c>
      <c r="Q191" s="255" t="n">
        <v>43859</v>
      </c>
      <c r="R191" s="119" t="n">
        <f aca="false">G191</f>
        <v>43843</v>
      </c>
      <c r="S191" s="120" t="n">
        <f aca="false">IF(COUNT(T191:X191)&gt;0,MAX(T191:X191),G191)</f>
        <v>43843</v>
      </c>
      <c r="T191" s="118"/>
      <c r="U191" s="118"/>
      <c r="V191" s="118"/>
      <c r="W191" s="118"/>
      <c r="X191" s="118"/>
      <c r="Y191" s="121" t="str">
        <f aca="false">IF(R191&lt;&gt;S191,"Y","N")</f>
        <v>N</v>
      </c>
      <c r="Z191" s="121" t="n">
        <f aca="false">COUNTA(T191:X191)</f>
        <v>0</v>
      </c>
      <c r="AA191" s="44"/>
      <c r="AB191" s="44"/>
      <c r="AC191" s="51"/>
      <c r="AD191" s="44"/>
      <c r="AE191" s="44"/>
      <c r="AF191" s="118" t="s">
        <v>116</v>
      </c>
      <c r="AG191" s="123"/>
      <c r="AH191" s="44" t="s">
        <v>655</v>
      </c>
      <c r="AI191" s="44" t="s">
        <v>591</v>
      </c>
      <c r="AJ191" s="44" t="s">
        <v>122</v>
      </c>
      <c r="AK191" s="44"/>
      <c r="AL191" s="44"/>
      <c r="AM191" s="120" t="n">
        <v>43818</v>
      </c>
      <c r="AN191" s="114" t="s">
        <v>220</v>
      </c>
      <c r="AO191" s="124" t="s">
        <v>122</v>
      </c>
      <c r="AP191" s="124" t="s">
        <v>665</v>
      </c>
      <c r="AQ191" s="135"/>
      <c r="AR191" s="126" t="n">
        <v>0.6</v>
      </c>
      <c r="AS191" s="127" t="s">
        <v>666</v>
      </c>
    </row>
    <row r="192" s="30" customFormat="true" ht="14.25" hidden="false" customHeight="false" outlineLevel="0" collapsed="false">
      <c r="A192" s="111" t="s">
        <v>651</v>
      </c>
      <c r="B192" s="156" t="s">
        <v>652</v>
      </c>
      <c r="C192" s="110" t="s">
        <v>126</v>
      </c>
      <c r="D192" s="111" t="s">
        <v>667</v>
      </c>
      <c r="E192" s="112" t="n">
        <v>60</v>
      </c>
      <c r="F192" s="110"/>
      <c r="G192" s="113" t="n">
        <v>43850</v>
      </c>
      <c r="H192" s="114" t="s">
        <v>302</v>
      </c>
      <c r="I192" s="115"/>
      <c r="J192" s="116"/>
      <c r="K192" s="42" t="s">
        <v>116</v>
      </c>
      <c r="L192" s="42" t="s">
        <v>116</v>
      </c>
      <c r="M192" s="42" t="s">
        <v>116</v>
      </c>
      <c r="N192" s="118" t="n">
        <v>43862</v>
      </c>
      <c r="O192" s="42"/>
      <c r="P192" s="118" t="n">
        <v>43862</v>
      </c>
      <c r="Q192" s="118" t="n">
        <v>43862</v>
      </c>
      <c r="R192" s="119" t="n">
        <f aca="false">G192</f>
        <v>43850</v>
      </c>
      <c r="S192" s="120" t="n">
        <f aca="false">IF(COUNT(T192:X192)&gt;0,MAX(T192:X192),G192)</f>
        <v>43853</v>
      </c>
      <c r="T192" s="118" t="n">
        <v>43853</v>
      </c>
      <c r="U192" s="118"/>
      <c r="V192" s="118"/>
      <c r="W192" s="118"/>
      <c r="X192" s="118"/>
      <c r="Y192" s="121" t="str">
        <f aca="false">IF(R192&lt;&gt;S192,"Y","N")</f>
        <v>Y</v>
      </c>
      <c r="Z192" s="121" t="n">
        <f aca="false">COUNTA(T192:X192)</f>
        <v>1</v>
      </c>
      <c r="AA192" s="44"/>
      <c r="AB192" s="44"/>
      <c r="AC192" s="51"/>
      <c r="AD192" s="42" t="s">
        <v>116</v>
      </c>
      <c r="AE192" s="42" t="s">
        <v>116</v>
      </c>
      <c r="AF192" s="44"/>
      <c r="AG192" s="123"/>
      <c r="AH192" s="44" t="s">
        <v>668</v>
      </c>
      <c r="AI192" s="44" t="s">
        <v>656</v>
      </c>
      <c r="AJ192" s="44"/>
      <c r="AK192" s="44" t="s">
        <v>276</v>
      </c>
      <c r="AL192" s="44"/>
      <c r="AM192" s="120" t="n">
        <v>43822</v>
      </c>
      <c r="AN192" s="114" t="s">
        <v>148</v>
      </c>
      <c r="AO192" s="124" t="s">
        <v>122</v>
      </c>
      <c r="AP192" s="124" t="s">
        <v>658</v>
      </c>
      <c r="AQ192" s="125" t="s">
        <v>669</v>
      </c>
      <c r="AR192" s="163" t="n">
        <v>0.6</v>
      </c>
      <c r="AS192" s="127" t="s">
        <v>660</v>
      </c>
    </row>
    <row r="193" s="242" customFormat="true" ht="12.75" hidden="false" customHeight="false" outlineLevel="0" collapsed="false">
      <c r="A193" s="141" t="s">
        <v>670</v>
      </c>
      <c r="B193" s="141" t="s">
        <v>671</v>
      </c>
      <c r="C193" s="110" t="s">
        <v>126</v>
      </c>
      <c r="D193" s="111" t="s">
        <v>672</v>
      </c>
      <c r="E193" s="112" t="n">
        <v>60</v>
      </c>
      <c r="F193" s="110"/>
      <c r="G193" s="229" t="s">
        <v>6</v>
      </c>
      <c r="H193" s="154" t="s">
        <v>260</v>
      </c>
      <c r="I193" s="256"/>
      <c r="J193" s="257"/>
      <c r="K193" s="144"/>
      <c r="L193" s="144"/>
      <c r="M193" s="144"/>
      <c r="N193" s="117"/>
      <c r="O193" s="144"/>
      <c r="P193" s="117"/>
      <c r="Q193" s="117"/>
      <c r="R193" s="119" t="str">
        <f aca="false">G193</f>
        <v>NA</v>
      </c>
      <c r="S193" s="120" t="str">
        <f aca="false">IF(COUNT(T193:X193)&gt;0,MAX(T193:X193),G193)</f>
        <v>NA</v>
      </c>
      <c r="T193" s="118"/>
      <c r="U193" s="118"/>
      <c r="V193" s="118"/>
      <c r="W193" s="118"/>
      <c r="X193" s="118"/>
      <c r="Y193" s="121" t="str">
        <f aca="false">IF(R193&lt;&gt;S193,"Y","N")</f>
        <v>N</v>
      </c>
      <c r="Z193" s="121" t="n">
        <f aca="false">COUNTA(T193:X193)</f>
        <v>0</v>
      </c>
      <c r="AA193" s="69"/>
      <c r="AB193" s="44"/>
      <c r="AC193" s="51"/>
      <c r="AD193" s="42"/>
      <c r="AE193" s="42"/>
      <c r="AF193" s="44"/>
      <c r="AG193" s="123"/>
      <c r="AH193" s="44" t="s">
        <v>156</v>
      </c>
      <c r="AI193" s="44" t="s">
        <v>157</v>
      </c>
      <c r="AJ193" s="44" t="s">
        <v>673</v>
      </c>
      <c r="AK193" s="44" t="s">
        <v>209</v>
      </c>
      <c r="AL193" s="134" t="s">
        <v>674</v>
      </c>
      <c r="AM193" s="120" t="n">
        <v>43809</v>
      </c>
      <c r="AN193" s="114" t="s">
        <v>260</v>
      </c>
      <c r="AO193" s="124" t="s">
        <v>122</v>
      </c>
      <c r="AP193" s="124" t="s">
        <v>671</v>
      </c>
      <c r="AQ193" s="125" t="s">
        <v>675</v>
      </c>
      <c r="AR193" s="258"/>
      <c r="AS193" s="127" t="s">
        <v>676</v>
      </c>
    </row>
    <row r="194" s="30" customFormat="true" ht="26.25" hidden="false" customHeight="false" outlineLevel="0" collapsed="false">
      <c r="A194" s="130" t="s">
        <v>677</v>
      </c>
      <c r="B194" s="130" t="s">
        <v>678</v>
      </c>
      <c r="C194" s="110" t="s">
        <v>126</v>
      </c>
      <c r="D194" s="160" t="s">
        <v>679</v>
      </c>
      <c r="E194" s="112" t="n">
        <v>60</v>
      </c>
      <c r="F194" s="131"/>
      <c r="G194" s="113" t="s">
        <v>6</v>
      </c>
      <c r="H194" s="124" t="s">
        <v>130</v>
      </c>
      <c r="I194" s="115"/>
      <c r="J194" s="44"/>
      <c r="K194" s="42"/>
      <c r="L194" s="42"/>
      <c r="M194" s="42"/>
      <c r="N194" s="118"/>
      <c r="O194" s="42"/>
      <c r="P194" s="118"/>
      <c r="Q194" s="118"/>
      <c r="R194" s="119" t="str">
        <f aca="false">G194</f>
        <v>NA</v>
      </c>
      <c r="S194" s="120" t="str">
        <f aca="false">IF(COUNT(T194:X194)&gt;0,MAX(T194:X194),G194)</f>
        <v>NA</v>
      </c>
      <c r="T194" s="138"/>
      <c r="U194" s="138"/>
      <c r="V194" s="138"/>
      <c r="W194" s="138"/>
      <c r="X194" s="128"/>
      <c r="Y194" s="121" t="str">
        <f aca="false">IF(R194&lt;&gt;S194,"Y","N")</f>
        <v>N</v>
      </c>
      <c r="Z194" s="121" t="n">
        <f aca="false">COUNTA(T194:X194)</f>
        <v>0</v>
      </c>
      <c r="AA194" s="44"/>
      <c r="AB194" s="128"/>
      <c r="AC194" s="51"/>
      <c r="AD194" s="42"/>
      <c r="AE194" s="42"/>
      <c r="AF194" s="44"/>
      <c r="AG194" s="123"/>
      <c r="AH194" s="128" t="s">
        <v>152</v>
      </c>
      <c r="AI194" s="128"/>
      <c r="AJ194" s="128"/>
      <c r="AK194" s="128"/>
      <c r="AL194" s="128"/>
      <c r="AM194" s="120" t="n">
        <v>43822</v>
      </c>
      <c r="AN194" s="124" t="s">
        <v>130</v>
      </c>
      <c r="AO194" s="235" t="s">
        <v>122</v>
      </c>
      <c r="AP194" s="124" t="s">
        <v>678</v>
      </c>
      <c r="AQ194" s="190" t="s">
        <v>293</v>
      </c>
      <c r="AR194" s="129"/>
      <c r="AS194" s="127" t="s">
        <v>680</v>
      </c>
    </row>
    <row r="195" s="242" customFormat="true" ht="12.75" hidden="false" customHeight="false" outlineLevel="0" collapsed="false">
      <c r="A195" s="111" t="s">
        <v>681</v>
      </c>
      <c r="B195" s="111" t="s">
        <v>682</v>
      </c>
      <c r="C195" s="110" t="s">
        <v>126</v>
      </c>
      <c r="D195" s="111" t="s">
        <v>683</v>
      </c>
      <c r="E195" s="112" t="n">
        <v>60</v>
      </c>
      <c r="F195" s="110"/>
      <c r="G195" s="113" t="s">
        <v>6</v>
      </c>
      <c r="H195" s="114" t="s">
        <v>302</v>
      </c>
      <c r="I195" s="115"/>
      <c r="J195" s="116"/>
      <c r="K195" s="42"/>
      <c r="L195" s="42"/>
      <c r="M195" s="42"/>
      <c r="N195" s="118"/>
      <c r="O195" s="42"/>
      <c r="P195" s="118"/>
      <c r="Q195" s="118"/>
      <c r="R195" s="119" t="str">
        <f aca="false">G195</f>
        <v>NA</v>
      </c>
      <c r="S195" s="120" t="str">
        <f aca="false">IF(COUNT(T195:X195)&gt;0,MAX(T195:X195),G195)</f>
        <v>NA</v>
      </c>
      <c r="T195" s="118"/>
      <c r="U195" s="118"/>
      <c r="V195" s="118"/>
      <c r="W195" s="118"/>
      <c r="X195" s="118"/>
      <c r="Y195" s="121" t="str">
        <f aca="false">IF(R195&lt;&gt;S195,"Y","N")</f>
        <v>N</v>
      </c>
      <c r="Z195" s="121" t="n">
        <f aca="false">COUNTA(T195:X195)</f>
        <v>0</v>
      </c>
      <c r="AA195" s="44"/>
      <c r="AB195" s="44"/>
      <c r="AC195" s="51"/>
      <c r="AD195" s="42" t="s">
        <v>6</v>
      </c>
      <c r="AE195" s="42" t="s">
        <v>6</v>
      </c>
      <c r="AF195" s="44"/>
      <c r="AG195" s="123"/>
      <c r="AH195" s="44" t="s">
        <v>684</v>
      </c>
      <c r="AI195" s="44" t="s">
        <v>222</v>
      </c>
      <c r="AJ195" s="44"/>
      <c r="AK195" s="44" t="s">
        <v>222</v>
      </c>
      <c r="AL195" s="44" t="s">
        <v>685</v>
      </c>
      <c r="AM195" s="120" t="s">
        <v>6</v>
      </c>
      <c r="AN195" s="114" t="s">
        <v>148</v>
      </c>
      <c r="AO195" s="124" t="s">
        <v>316</v>
      </c>
      <c r="AP195" s="124" t="s">
        <v>682</v>
      </c>
      <c r="AQ195" s="125" t="s">
        <v>686</v>
      </c>
      <c r="AR195" s="132"/>
      <c r="AS195" s="115" t="n">
        <v>2</v>
      </c>
    </row>
    <row r="196" s="30" customFormat="true" ht="12.75" hidden="false" customHeight="false" outlineLevel="0" collapsed="false">
      <c r="A196" s="130" t="s">
        <v>681</v>
      </c>
      <c r="B196" s="130" t="s">
        <v>682</v>
      </c>
      <c r="C196" s="110" t="s">
        <v>8</v>
      </c>
      <c r="D196" s="111" t="s">
        <v>687</v>
      </c>
      <c r="E196" s="112" t="n">
        <v>60</v>
      </c>
      <c r="F196" s="110"/>
      <c r="G196" s="113" t="s">
        <v>6</v>
      </c>
      <c r="H196" s="114" t="s">
        <v>688</v>
      </c>
      <c r="I196" s="115"/>
      <c r="J196" s="116"/>
      <c r="K196" s="42"/>
      <c r="L196" s="42"/>
      <c r="M196" s="42"/>
      <c r="N196" s="118"/>
      <c r="O196" s="42"/>
      <c r="P196" s="118"/>
      <c r="Q196" s="118"/>
      <c r="R196" s="119" t="str">
        <f aca="false">G196</f>
        <v>NA</v>
      </c>
      <c r="S196" s="120" t="str">
        <f aca="false">IF(COUNT(T196:X196)&gt;0,MAX(T196:X196),G196)</f>
        <v>NA</v>
      </c>
      <c r="T196" s="118"/>
      <c r="U196" s="118"/>
      <c r="V196" s="118"/>
      <c r="W196" s="118"/>
      <c r="X196" s="118"/>
      <c r="Y196" s="121" t="str">
        <f aca="false">IF(R196&lt;&gt;S196,"Y","N")</f>
        <v>N</v>
      </c>
      <c r="Z196" s="121" t="n">
        <f aca="false">COUNTA(T196:X196)</f>
        <v>0</v>
      </c>
      <c r="AA196" s="44"/>
      <c r="AB196" s="44"/>
      <c r="AC196" s="51"/>
      <c r="AD196" s="44"/>
      <c r="AE196" s="44"/>
      <c r="AF196" s="118"/>
      <c r="AG196" s="123"/>
      <c r="AH196" s="44" t="s">
        <v>684</v>
      </c>
      <c r="AI196" s="44" t="s">
        <v>222</v>
      </c>
      <c r="AJ196" s="44"/>
      <c r="AK196" s="44" t="s">
        <v>222</v>
      </c>
      <c r="AL196" s="44" t="s">
        <v>685</v>
      </c>
      <c r="AM196" s="120" t="n">
        <v>43808</v>
      </c>
      <c r="AN196" s="114" t="s">
        <v>688</v>
      </c>
      <c r="AO196" s="124" t="s">
        <v>316</v>
      </c>
      <c r="AP196" s="124" t="s">
        <v>682</v>
      </c>
      <c r="AQ196" s="125" t="s">
        <v>689</v>
      </c>
      <c r="AR196" s="129"/>
      <c r="AS196" s="115" t="n">
        <v>2</v>
      </c>
    </row>
    <row r="197" s="30" customFormat="true" ht="12.75" hidden="false" customHeight="false" outlineLevel="0" collapsed="false">
      <c r="A197" s="160" t="s">
        <v>690</v>
      </c>
      <c r="B197" s="160" t="s">
        <v>691</v>
      </c>
      <c r="C197" s="110" t="s">
        <v>126</v>
      </c>
      <c r="D197" s="111" t="s">
        <v>692</v>
      </c>
      <c r="E197" s="112" t="n">
        <v>60</v>
      </c>
      <c r="F197" s="110"/>
      <c r="G197" s="113" t="s">
        <v>6</v>
      </c>
      <c r="H197" s="259" t="s">
        <v>302</v>
      </c>
      <c r="I197" s="260"/>
      <c r="J197" s="261"/>
      <c r="K197" s="254"/>
      <c r="L197" s="254"/>
      <c r="M197" s="254"/>
      <c r="N197" s="255"/>
      <c r="O197" s="254"/>
      <c r="P197" s="255"/>
      <c r="Q197" s="255"/>
      <c r="R197" s="262" t="str">
        <f aca="false">G197</f>
        <v>NA</v>
      </c>
      <c r="S197" s="263" t="str">
        <f aca="false">IF(COUNT(T197:X197)&gt;0,MAX(T197:X197),G197)</f>
        <v>NA</v>
      </c>
      <c r="T197" s="255"/>
      <c r="U197" s="255"/>
      <c r="V197" s="255"/>
      <c r="W197" s="255"/>
      <c r="X197" s="255"/>
      <c r="Y197" s="264" t="str">
        <f aca="false">IF(R197&lt;&gt;S197,"Y","N")</f>
        <v>N</v>
      </c>
      <c r="Z197" s="264" t="n">
        <f aca="false">COUNTA(T197:X197)</f>
        <v>0</v>
      </c>
      <c r="AA197" s="265"/>
      <c r="AB197" s="265"/>
      <c r="AC197" s="266"/>
      <c r="AD197" s="254" t="s">
        <v>6</v>
      </c>
      <c r="AE197" s="254" t="s">
        <v>6</v>
      </c>
      <c r="AF197" s="265"/>
      <c r="AG197" s="267"/>
      <c r="AH197" s="44" t="s">
        <v>693</v>
      </c>
      <c r="AI197" s="24" t="s">
        <v>694</v>
      </c>
      <c r="AJ197" s="24"/>
      <c r="AK197" s="24" t="s">
        <v>695</v>
      </c>
      <c r="AL197" s="24"/>
      <c r="AM197" s="263" t="s">
        <v>6</v>
      </c>
      <c r="AN197" s="259" t="s">
        <v>148</v>
      </c>
      <c r="AO197" s="268" t="s">
        <v>316</v>
      </c>
      <c r="AP197" s="268" t="s">
        <v>696</v>
      </c>
      <c r="AQ197" s="269" t="s">
        <v>697</v>
      </c>
      <c r="AR197" s="270"/>
      <c r="AS197" s="252" t="n">
        <v>121</v>
      </c>
    </row>
    <row r="198" s="30" customFormat="true" ht="12.75" hidden="false" customHeight="false" outlineLevel="0" collapsed="false">
      <c r="A198" s="111" t="s">
        <v>698</v>
      </c>
      <c r="B198" s="111" t="s">
        <v>29</v>
      </c>
      <c r="C198" s="110" t="s">
        <v>62</v>
      </c>
      <c r="D198" s="111" t="s">
        <v>699</v>
      </c>
      <c r="E198" s="112"/>
      <c r="F198" s="271"/>
      <c r="G198" s="113" t="n">
        <v>43853</v>
      </c>
      <c r="H198" s="114" t="s">
        <v>340</v>
      </c>
      <c r="I198" s="115"/>
      <c r="J198" s="116"/>
      <c r="K198" s="42" t="s">
        <v>116</v>
      </c>
      <c r="L198" s="42" t="s">
        <v>116</v>
      </c>
      <c r="M198" s="42" t="s">
        <v>116</v>
      </c>
      <c r="N198" s="118" t="n">
        <v>43860</v>
      </c>
      <c r="O198" s="42"/>
      <c r="P198" s="118" t="n">
        <v>43864</v>
      </c>
      <c r="Q198" s="118" t="n">
        <v>43864</v>
      </c>
      <c r="R198" s="263" t="n">
        <f aca="false">IF(COUNT(S198:W198)&gt;0,MAX(S198:W198),F198)</f>
        <v>43853</v>
      </c>
      <c r="S198" s="263" t="n">
        <f aca="false">IF(COUNT(T198:X198)&gt;0,MAX(T198:X198),G198)</f>
        <v>43853</v>
      </c>
      <c r="T198" s="255"/>
      <c r="U198" s="255"/>
      <c r="V198" s="255"/>
      <c r="W198" s="255"/>
      <c r="X198" s="255"/>
      <c r="Y198" s="264"/>
      <c r="Z198" s="264"/>
      <c r="AA198" s="265"/>
      <c r="AB198" s="265"/>
      <c r="AC198" s="266"/>
      <c r="AD198" s="265"/>
      <c r="AE198" s="265"/>
      <c r="AF198" s="265"/>
      <c r="AG198" s="267"/>
      <c r="AH198" s="24"/>
      <c r="AI198" s="24"/>
      <c r="AJ198" s="24"/>
      <c r="AK198" s="24"/>
      <c r="AL198" s="24"/>
      <c r="AM198" s="263"/>
      <c r="AN198" s="259"/>
      <c r="AO198" s="268"/>
      <c r="AP198" s="268"/>
      <c r="AQ198" s="269"/>
      <c r="AR198" s="272" t="n">
        <v>0.2</v>
      </c>
      <c r="AS198" s="252"/>
    </row>
    <row r="199" s="30" customFormat="true" ht="12.75" hidden="false" customHeight="false" outlineLevel="0" collapsed="false">
      <c r="A199" s="111" t="s">
        <v>698</v>
      </c>
      <c r="B199" s="111" t="s">
        <v>29</v>
      </c>
      <c r="C199" s="110" t="s">
        <v>126</v>
      </c>
      <c r="D199" s="160" t="s">
        <v>700</v>
      </c>
      <c r="E199" s="112" t="n">
        <v>60</v>
      </c>
      <c r="F199" s="273" t="n">
        <v>43732</v>
      </c>
      <c r="G199" s="113" t="n">
        <v>43843</v>
      </c>
      <c r="H199" s="145" t="s">
        <v>130</v>
      </c>
      <c r="I199" s="260"/>
      <c r="J199" s="261"/>
      <c r="K199" s="274" t="s">
        <v>116</v>
      </c>
      <c r="L199" s="275" t="s">
        <v>116</v>
      </c>
      <c r="M199" s="144" t="s">
        <v>116</v>
      </c>
      <c r="N199" s="276" t="n">
        <v>43863</v>
      </c>
      <c r="O199" s="274"/>
      <c r="P199" s="118" t="n">
        <v>43864</v>
      </c>
      <c r="Q199" s="118" t="n">
        <v>43864</v>
      </c>
      <c r="R199" s="262" t="n">
        <f aca="false">G199</f>
        <v>43843</v>
      </c>
      <c r="S199" s="263" t="n">
        <f aca="false">IF(COUNT(T199:X199)&gt;0,MAX(T199:X199),G199)</f>
        <v>43843</v>
      </c>
      <c r="T199" s="255"/>
      <c r="U199" s="255"/>
      <c r="V199" s="255"/>
      <c r="W199" s="255"/>
      <c r="X199" s="255"/>
      <c r="Y199" s="264" t="str">
        <f aca="false">IF(R199&lt;&gt;S199,"Y","N")</f>
        <v>N</v>
      </c>
      <c r="Z199" s="264" t="n">
        <f aca="false">COUNTA(T199:X199)</f>
        <v>0</v>
      </c>
      <c r="AA199" s="265"/>
      <c r="AB199" s="265"/>
      <c r="AC199" s="266"/>
      <c r="AD199" s="254" t="s">
        <v>116</v>
      </c>
      <c r="AE199" s="254" t="s">
        <v>116</v>
      </c>
      <c r="AF199" s="265"/>
      <c r="AG199" s="267"/>
      <c r="AH199" s="24" t="s">
        <v>156</v>
      </c>
      <c r="AI199" s="24"/>
      <c r="AJ199" s="24"/>
      <c r="AK199" s="24"/>
      <c r="AL199" s="24"/>
      <c r="AM199" s="263" t="n">
        <v>43826</v>
      </c>
      <c r="AN199" s="124" t="s">
        <v>130</v>
      </c>
      <c r="AO199" s="268"/>
      <c r="AP199" s="268"/>
      <c r="AQ199" s="269"/>
      <c r="AR199" s="272" t="n">
        <v>0.6</v>
      </c>
      <c r="AS199" s="277" t="s">
        <v>701</v>
      </c>
    </row>
    <row r="200" s="30" customFormat="true" ht="12.75" hidden="false" customHeight="false" outlineLevel="0" collapsed="false">
      <c r="A200" s="111" t="s">
        <v>698</v>
      </c>
      <c r="B200" s="239" t="s">
        <v>29</v>
      </c>
      <c r="C200" s="110" t="s">
        <v>126</v>
      </c>
      <c r="D200" s="160" t="s">
        <v>700</v>
      </c>
      <c r="E200" s="112" t="n">
        <v>60</v>
      </c>
      <c r="F200" s="278" t="n">
        <v>43732</v>
      </c>
      <c r="G200" s="223" t="n">
        <v>43858</v>
      </c>
      <c r="H200" s="124" t="s">
        <v>130</v>
      </c>
      <c r="I200" s="260"/>
      <c r="J200" s="116"/>
      <c r="K200" s="42" t="s">
        <v>116</v>
      </c>
      <c r="L200" s="136" t="s">
        <v>116</v>
      </c>
      <c r="M200" s="42" t="s">
        <v>116</v>
      </c>
      <c r="N200" s="137" t="n">
        <v>43863</v>
      </c>
      <c r="O200" s="42"/>
      <c r="P200" s="118" t="n">
        <v>43864</v>
      </c>
      <c r="Q200" s="118" t="n">
        <v>43864</v>
      </c>
      <c r="R200" s="279" t="n">
        <f aca="false">G200</f>
        <v>43858</v>
      </c>
      <c r="S200" s="279" t="n">
        <f aca="false">IF(COUNT(T200:X200)&gt;0,MAX(T200:X200),G200)</f>
        <v>43858</v>
      </c>
      <c r="T200" s="118"/>
      <c r="U200" s="118"/>
      <c r="V200" s="118"/>
      <c r="W200" s="118"/>
      <c r="X200" s="118"/>
      <c r="Y200" s="121" t="str">
        <f aca="false">IF(R200&lt;&gt;S200,"Y","N")</f>
        <v>N</v>
      </c>
      <c r="Z200" s="121" t="n">
        <f aca="false">COUNTA(T200:X200)</f>
        <v>0</v>
      </c>
      <c r="AA200" s="122"/>
      <c r="AB200" s="128"/>
      <c r="AC200" s="51"/>
      <c r="AD200" s="42" t="s">
        <v>116</v>
      </c>
      <c r="AE200" s="42" t="s">
        <v>116</v>
      </c>
      <c r="AF200" s="44"/>
      <c r="AG200" s="51"/>
      <c r="AH200" s="44" t="s">
        <v>156</v>
      </c>
      <c r="AI200" s="128"/>
      <c r="AJ200" s="128"/>
      <c r="AK200" s="128"/>
      <c r="AL200" s="128"/>
      <c r="AM200" s="279" t="n">
        <v>43812</v>
      </c>
      <c r="AN200" s="124" t="s">
        <v>130</v>
      </c>
      <c r="AO200" s="124"/>
      <c r="AP200" s="124"/>
      <c r="AQ200" s="124"/>
      <c r="AR200" s="126" t="n">
        <v>0.6</v>
      </c>
      <c r="AS200" s="127" t="s">
        <v>701</v>
      </c>
    </row>
    <row r="201" s="242" customFormat="true" ht="12.75" hidden="false" customHeight="false" outlineLevel="0" collapsed="false">
      <c r="A201" s="231" t="s">
        <v>702</v>
      </c>
      <c r="B201" s="231" t="s">
        <v>703</v>
      </c>
      <c r="C201" s="169" t="s">
        <v>126</v>
      </c>
      <c r="D201" s="231" t="s">
        <v>704</v>
      </c>
      <c r="E201" s="280" t="n">
        <v>60</v>
      </c>
      <c r="F201" s="131"/>
      <c r="G201" s="113" t="s">
        <v>6</v>
      </c>
      <c r="H201" s="150" t="s">
        <v>260</v>
      </c>
      <c r="I201" s="115"/>
      <c r="J201" s="281"/>
      <c r="K201" s="282"/>
      <c r="L201" s="144"/>
      <c r="M201" s="144"/>
      <c r="N201" s="144"/>
      <c r="O201" s="144"/>
      <c r="P201" s="144"/>
      <c r="Q201" s="144"/>
      <c r="R201" s="283" t="str">
        <f aca="false">G201</f>
        <v>NA</v>
      </c>
      <c r="S201" s="284" t="str">
        <f aca="false">IF(COUNT(T201:X201)&gt;0,MAX(T201:X201),G201)</f>
        <v>NA</v>
      </c>
      <c r="T201" s="285"/>
      <c r="U201" s="285"/>
      <c r="V201" s="286"/>
      <c r="W201" s="286"/>
      <c r="X201" s="286"/>
      <c r="Y201" s="287" t="str">
        <f aca="false">IF(R201&lt;&gt;S201,"Y","N")</f>
        <v>N</v>
      </c>
      <c r="Z201" s="287" t="n">
        <f aca="false">COUNTA(T201:X201)</f>
        <v>0</v>
      </c>
      <c r="AA201" s="286"/>
      <c r="AB201" s="286"/>
      <c r="AC201" s="288"/>
      <c r="AD201" s="144"/>
      <c r="AE201" s="144"/>
      <c r="AF201" s="144"/>
      <c r="AG201" s="289"/>
      <c r="AH201" s="290"/>
      <c r="AI201" s="290"/>
      <c r="AJ201" s="290"/>
      <c r="AK201" s="290"/>
      <c r="AL201" s="290"/>
      <c r="AM201" s="284" t="n">
        <v>43817</v>
      </c>
      <c r="AN201" s="150" t="s">
        <v>130</v>
      </c>
      <c r="AO201" s="145"/>
      <c r="AP201" s="145"/>
      <c r="AQ201" s="149"/>
      <c r="AR201" s="145"/>
      <c r="AS201" s="256"/>
    </row>
    <row r="202" s="183" customFormat="true" ht="14.25" hidden="false" customHeight="true" outlineLevel="0" collapsed="false">
      <c r="A202" s="169" t="s">
        <v>705</v>
      </c>
      <c r="B202" s="161" t="s">
        <v>12</v>
      </c>
      <c r="C202" s="169" t="s">
        <v>126</v>
      </c>
      <c r="D202" s="291"/>
      <c r="E202" s="280" t="n">
        <v>60</v>
      </c>
      <c r="F202" s="292"/>
      <c r="G202" s="158" t="n">
        <v>43858</v>
      </c>
      <c r="H202" s="233" t="s">
        <v>130</v>
      </c>
      <c r="I202" s="182"/>
      <c r="J202" s="161"/>
      <c r="K202" s="175"/>
      <c r="L202" s="293"/>
      <c r="M202" s="175"/>
      <c r="N202" s="294"/>
      <c r="O202" s="175"/>
      <c r="P202" s="175"/>
      <c r="Q202" s="175"/>
      <c r="R202" s="176"/>
      <c r="S202" s="177"/>
      <c r="T202" s="178"/>
      <c r="U202" s="178"/>
      <c r="V202" s="178"/>
      <c r="W202" s="178"/>
      <c r="X202" s="178"/>
      <c r="Y202" s="179"/>
      <c r="Z202" s="179"/>
      <c r="AA202" s="174"/>
      <c r="AB202" s="161"/>
      <c r="AC202" s="161"/>
      <c r="AD202" s="175"/>
      <c r="AE202" s="175"/>
      <c r="AF202" s="161"/>
      <c r="AG202" s="180"/>
      <c r="AH202" s="295"/>
      <c r="AI202" s="295"/>
      <c r="AJ202" s="295"/>
      <c r="AK202" s="295"/>
      <c r="AL202" s="295"/>
      <c r="AM202" s="177"/>
      <c r="AN202" s="161"/>
      <c r="AO202" s="161"/>
      <c r="AP202" s="161"/>
      <c r="AQ202" s="296"/>
      <c r="AR202" s="161"/>
      <c r="AS202" s="182"/>
    </row>
    <row r="203" s="30" customFormat="true" ht="12.75" hidden="false" customHeight="false" outlineLevel="0" collapsed="false">
      <c r="A203" s="110" t="s">
        <v>705</v>
      </c>
      <c r="B203" s="131" t="s">
        <v>706</v>
      </c>
      <c r="C203" s="110" t="s">
        <v>286</v>
      </c>
      <c r="D203" s="160"/>
      <c r="E203" s="142" t="n">
        <v>90</v>
      </c>
      <c r="F203" s="222"/>
      <c r="G203" s="297"/>
      <c r="H203" s="150" t="s">
        <v>130</v>
      </c>
      <c r="I203" s="115"/>
      <c r="J203" s="187"/>
      <c r="K203" s="42"/>
      <c r="L203" s="136"/>
      <c r="M203" s="42"/>
      <c r="N203" s="298"/>
      <c r="O203" s="42"/>
      <c r="P203" s="42"/>
      <c r="Q203" s="42"/>
      <c r="R203" s="119"/>
      <c r="S203" s="120"/>
      <c r="T203" s="118"/>
      <c r="U203" s="118"/>
      <c r="V203" s="118"/>
      <c r="W203" s="118"/>
      <c r="X203" s="118"/>
      <c r="Y203" s="121"/>
      <c r="Z203" s="121"/>
      <c r="AA203" s="44"/>
      <c r="AB203" s="128"/>
      <c r="AC203" s="151"/>
      <c r="AD203" s="128"/>
      <c r="AE203" s="128"/>
      <c r="AF203" s="128"/>
      <c r="AG203" s="123"/>
      <c r="AH203" s="290"/>
      <c r="AI203" s="290"/>
      <c r="AJ203" s="290"/>
      <c r="AK203" s="290"/>
      <c r="AL203" s="290"/>
      <c r="AM203" s="120"/>
      <c r="AN203" s="132"/>
      <c r="AO203" s="132"/>
      <c r="AP203" s="132"/>
      <c r="AQ203" s="162"/>
      <c r="AR203" s="132"/>
      <c r="AS203" s="115"/>
    </row>
    <row r="204" s="183" customFormat="true" ht="12.75" hidden="false" customHeight="false" outlineLevel="0" collapsed="false">
      <c r="A204" s="169" t="s">
        <v>705</v>
      </c>
      <c r="B204" s="161" t="s">
        <v>706</v>
      </c>
      <c r="C204" s="169" t="s">
        <v>126</v>
      </c>
      <c r="D204" s="291"/>
      <c r="E204" s="280" t="n">
        <v>60</v>
      </c>
      <c r="F204" s="292"/>
      <c r="G204" s="158" t="n">
        <v>43858</v>
      </c>
      <c r="H204" s="233" t="s">
        <v>130</v>
      </c>
      <c r="I204" s="182"/>
      <c r="J204" s="161"/>
      <c r="K204" s="175"/>
      <c r="L204" s="293"/>
      <c r="M204" s="175"/>
      <c r="N204" s="294"/>
      <c r="O204" s="175"/>
      <c r="P204" s="175"/>
      <c r="Q204" s="175"/>
      <c r="R204" s="176"/>
      <c r="S204" s="177"/>
      <c r="T204" s="178"/>
      <c r="U204" s="178"/>
      <c r="V204" s="178"/>
      <c r="W204" s="178"/>
      <c r="X204" s="178"/>
      <c r="Y204" s="179"/>
      <c r="Z204" s="179"/>
      <c r="AA204" s="174"/>
      <c r="AB204" s="161"/>
      <c r="AC204" s="161"/>
      <c r="AD204" s="175"/>
      <c r="AE204" s="175"/>
      <c r="AF204" s="161"/>
      <c r="AG204" s="180"/>
      <c r="AH204" s="295"/>
      <c r="AI204" s="295"/>
      <c r="AJ204" s="295"/>
      <c r="AK204" s="295"/>
      <c r="AL204" s="295"/>
      <c r="AM204" s="177"/>
      <c r="AN204" s="161"/>
      <c r="AO204" s="161"/>
      <c r="AP204" s="161"/>
      <c r="AQ204" s="296"/>
      <c r="AR204" s="161"/>
      <c r="AS204" s="182"/>
    </row>
    <row r="205" s="30" customFormat="true" ht="12.75" hidden="false" customHeight="false" outlineLevel="0" collapsed="false">
      <c r="A205" s="110" t="s">
        <v>705</v>
      </c>
      <c r="B205" s="110" t="s">
        <v>26</v>
      </c>
      <c r="C205" s="110" t="s">
        <v>8</v>
      </c>
      <c r="D205" s="111" t="s">
        <v>707</v>
      </c>
      <c r="E205" s="112" t="n">
        <v>60</v>
      </c>
      <c r="F205" s="110"/>
      <c r="G205" s="113" t="n">
        <v>43846</v>
      </c>
      <c r="H205" s="114" t="s">
        <v>220</v>
      </c>
      <c r="I205" s="115" t="s">
        <v>130</v>
      </c>
      <c r="J205" s="116"/>
      <c r="K205" s="42" t="s">
        <v>116</v>
      </c>
      <c r="L205" s="42" t="s">
        <v>116</v>
      </c>
      <c r="M205" s="144" t="s">
        <v>116</v>
      </c>
      <c r="N205" s="118" t="n">
        <v>43864</v>
      </c>
      <c r="O205" s="42"/>
      <c r="P205" s="118" t="n">
        <v>43864</v>
      </c>
      <c r="Q205" s="118" t="n">
        <v>43864</v>
      </c>
      <c r="R205" s="119" t="n">
        <f aca="false">G205</f>
        <v>43846</v>
      </c>
      <c r="S205" s="120" t="n">
        <f aca="false">IF(COUNT(T205:X205)&gt;0,MAX(T205:X205),G205)</f>
        <v>43851</v>
      </c>
      <c r="T205" s="118" t="n">
        <v>43851</v>
      </c>
      <c r="U205" s="118"/>
      <c r="V205" s="118"/>
      <c r="W205" s="118"/>
      <c r="X205" s="118"/>
      <c r="Y205" s="121" t="str">
        <f aca="false">IF(R205&lt;&gt;S205,"Y","N")</f>
        <v>Y</v>
      </c>
      <c r="Z205" s="121" t="n">
        <f aca="false">COUNTA(T205:X205)</f>
        <v>1</v>
      </c>
      <c r="AA205" s="44" t="s">
        <v>708</v>
      </c>
      <c r="AB205" s="128"/>
      <c r="AC205" s="51"/>
      <c r="AD205" s="44"/>
      <c r="AE205" s="44"/>
      <c r="AF205" s="118" t="s">
        <v>116</v>
      </c>
      <c r="AG205" s="123"/>
      <c r="AH205" s="290" t="s">
        <v>709</v>
      </c>
      <c r="AI205" s="290" t="s">
        <v>275</v>
      </c>
      <c r="AJ205" s="290"/>
      <c r="AK205" s="290" t="s">
        <v>276</v>
      </c>
      <c r="AL205" s="290"/>
      <c r="AM205" s="120" t="n">
        <v>43815</v>
      </c>
      <c r="AN205" s="114" t="s">
        <v>220</v>
      </c>
      <c r="AO205" s="124" t="s">
        <v>122</v>
      </c>
      <c r="AP205" s="124"/>
      <c r="AQ205" s="125"/>
      <c r="AR205" s="126" t="n">
        <v>0.6</v>
      </c>
      <c r="AS205" s="127" t="s">
        <v>710</v>
      </c>
    </row>
    <row r="206" s="30" customFormat="true" ht="12.75" hidden="false" customHeight="false" outlineLevel="0" collapsed="false">
      <c r="A206" s="110" t="s">
        <v>705</v>
      </c>
      <c r="B206" s="110" t="s">
        <v>27</v>
      </c>
      <c r="C206" s="110" t="s">
        <v>8</v>
      </c>
      <c r="D206" s="226" t="s">
        <v>711</v>
      </c>
      <c r="E206" s="112" t="n">
        <v>60</v>
      </c>
      <c r="F206" s="222" t="n">
        <v>43724</v>
      </c>
      <c r="G206" s="113" t="n">
        <v>43846</v>
      </c>
      <c r="H206" s="114" t="s">
        <v>220</v>
      </c>
      <c r="I206" s="114"/>
      <c r="J206" s="116"/>
      <c r="K206" s="42" t="s">
        <v>116</v>
      </c>
      <c r="L206" s="42" t="s">
        <v>116</v>
      </c>
      <c r="M206" s="42" t="s">
        <v>116</v>
      </c>
      <c r="N206" s="118" t="n">
        <v>43864</v>
      </c>
      <c r="O206" s="42"/>
      <c r="P206" s="118" t="n">
        <v>43864</v>
      </c>
      <c r="Q206" s="118" t="n">
        <v>43864</v>
      </c>
      <c r="R206" s="119" t="n">
        <f aca="false">G206</f>
        <v>43846</v>
      </c>
      <c r="S206" s="120" t="n">
        <f aca="false">IF(COUNT(T206:X206)&gt;0,MAX(T206:X206),G206)</f>
        <v>43850</v>
      </c>
      <c r="T206" s="118" t="n">
        <v>43850</v>
      </c>
      <c r="U206" s="118"/>
      <c r="V206" s="118"/>
      <c r="W206" s="118"/>
      <c r="X206" s="118"/>
      <c r="Y206" s="121" t="str">
        <f aca="false">IF(R206&lt;&gt;S206,"Y","N")</f>
        <v>Y</v>
      </c>
      <c r="Z206" s="121" t="n">
        <f aca="false">COUNTA(T206:X206)</f>
        <v>1</v>
      </c>
      <c r="AA206" s="44" t="s">
        <v>708</v>
      </c>
      <c r="AB206" s="44"/>
      <c r="AC206" s="51"/>
      <c r="AD206" s="44"/>
      <c r="AE206" s="44"/>
      <c r="AF206" s="42" t="s">
        <v>116</v>
      </c>
      <c r="AG206" s="123"/>
      <c r="AH206" s="24" t="s">
        <v>709</v>
      </c>
      <c r="AI206" s="24" t="s">
        <v>275</v>
      </c>
      <c r="AJ206" s="24"/>
      <c r="AK206" s="24" t="s">
        <v>276</v>
      </c>
      <c r="AL206" s="24"/>
      <c r="AM206" s="120" t="n">
        <v>43816</v>
      </c>
      <c r="AN206" s="114" t="s">
        <v>220</v>
      </c>
      <c r="AO206" s="124" t="s">
        <v>122</v>
      </c>
      <c r="AP206" s="124"/>
      <c r="AQ206" s="125"/>
      <c r="AR206" s="126" t="n">
        <v>0.6</v>
      </c>
      <c r="AS206" s="127" t="s">
        <v>712</v>
      </c>
    </row>
    <row r="207" s="30" customFormat="true" ht="12.75" hidden="false" customHeight="true" outlineLevel="0" collapsed="false">
      <c r="A207" s="110" t="s">
        <v>705</v>
      </c>
      <c r="B207" s="110" t="s">
        <v>713</v>
      </c>
      <c r="C207" s="110" t="s">
        <v>61</v>
      </c>
      <c r="D207" s="111" t="s">
        <v>714</v>
      </c>
      <c r="E207" s="112" t="n">
        <v>60</v>
      </c>
      <c r="F207" s="110"/>
      <c r="G207" s="113" t="n">
        <v>43846</v>
      </c>
      <c r="H207" s="114" t="s">
        <v>218</v>
      </c>
      <c r="I207" s="115"/>
      <c r="J207" s="116"/>
      <c r="K207" s="46" t="s">
        <v>116</v>
      </c>
      <c r="L207" s="42" t="s">
        <v>116</v>
      </c>
      <c r="M207" s="42" t="s">
        <v>116</v>
      </c>
      <c r="N207" s="118" t="n">
        <v>43851</v>
      </c>
      <c r="O207" s="42"/>
      <c r="P207" s="118" t="n">
        <v>43860</v>
      </c>
      <c r="Q207" s="118" t="n">
        <v>43860</v>
      </c>
      <c r="R207" s="119" t="n">
        <f aca="false">G207</f>
        <v>43846</v>
      </c>
      <c r="S207" s="120" t="n">
        <f aca="false">IF(COUNT(T207:X207)&gt;0,MAX(T207:X207),G207)</f>
        <v>43851</v>
      </c>
      <c r="T207" s="118" t="n">
        <v>43847</v>
      </c>
      <c r="U207" s="118" t="n">
        <v>43851</v>
      </c>
      <c r="V207" s="118"/>
      <c r="W207" s="118"/>
      <c r="X207" s="118"/>
      <c r="Y207" s="121" t="str">
        <f aca="false">IF(R207&lt;&gt;S207,"Y","N")</f>
        <v>Y</v>
      </c>
      <c r="Z207" s="121" t="n">
        <f aca="false">COUNTA(T207:X207)</f>
        <v>2</v>
      </c>
      <c r="AA207" s="44" t="s">
        <v>715</v>
      </c>
      <c r="AB207" s="128"/>
      <c r="AC207" s="51"/>
      <c r="AD207" s="44"/>
      <c r="AE207" s="44"/>
      <c r="AF207" s="44"/>
      <c r="AG207" s="123"/>
      <c r="AH207" s="290" t="s">
        <v>709</v>
      </c>
      <c r="AI207" s="290" t="s">
        <v>275</v>
      </c>
      <c r="AJ207" s="290"/>
      <c r="AK207" s="290" t="s">
        <v>276</v>
      </c>
      <c r="AL207" s="290"/>
      <c r="AM207" s="120" t="n">
        <v>43816</v>
      </c>
      <c r="AN207" s="114" t="s">
        <v>218</v>
      </c>
      <c r="AO207" s="166" t="s">
        <v>122</v>
      </c>
      <c r="AP207" s="124"/>
      <c r="AQ207" s="125"/>
      <c r="AR207" s="126" t="n">
        <v>0.6</v>
      </c>
      <c r="AS207" s="115"/>
    </row>
    <row r="208" s="30" customFormat="true" ht="12.75" hidden="false" customHeight="true" outlineLevel="0" collapsed="false">
      <c r="A208" s="110" t="s">
        <v>705</v>
      </c>
      <c r="B208" s="110" t="s">
        <v>716</v>
      </c>
      <c r="C208" s="110" t="s">
        <v>62</v>
      </c>
      <c r="D208" s="111" t="s">
        <v>717</v>
      </c>
      <c r="E208" s="112" t="n">
        <v>60</v>
      </c>
      <c r="F208" s="110"/>
      <c r="G208" s="113" t="n">
        <v>43838</v>
      </c>
      <c r="H208" s="114" t="s">
        <v>340</v>
      </c>
      <c r="I208" s="115" t="s">
        <v>130</v>
      </c>
      <c r="J208" s="44"/>
      <c r="K208" s="42" t="s">
        <v>116</v>
      </c>
      <c r="L208" s="42" t="s">
        <v>116</v>
      </c>
      <c r="M208" s="42" t="s">
        <v>116</v>
      </c>
      <c r="N208" s="118" t="n">
        <v>43850</v>
      </c>
      <c r="O208" s="42"/>
      <c r="P208" s="118" t="n">
        <v>43851</v>
      </c>
      <c r="Q208" s="118" t="n">
        <v>43851</v>
      </c>
      <c r="R208" s="119" t="n">
        <f aca="false">G208</f>
        <v>43838</v>
      </c>
      <c r="S208" s="120" t="n">
        <f aca="false">IF(COUNT(T208:X208)&gt;0,MAX(T208:X208),G208)</f>
        <v>43838</v>
      </c>
      <c r="T208" s="138"/>
      <c r="U208" s="128"/>
      <c r="V208" s="128"/>
      <c r="W208" s="128"/>
      <c r="X208" s="128"/>
      <c r="Y208" s="121" t="str">
        <f aca="false">IF(R208&lt;&gt;S208,"Y","N")</f>
        <v>N</v>
      </c>
      <c r="Z208" s="121" t="n">
        <f aca="false">COUNTA(T208:X208)</f>
        <v>0</v>
      </c>
      <c r="AA208" s="128"/>
      <c r="AB208" s="128"/>
      <c r="AC208" s="51"/>
      <c r="AD208" s="44"/>
      <c r="AE208" s="44"/>
      <c r="AF208" s="44"/>
      <c r="AG208" s="123"/>
      <c r="AH208" s="290" t="s">
        <v>709</v>
      </c>
      <c r="AI208" s="290" t="s">
        <v>275</v>
      </c>
      <c r="AJ208" s="290"/>
      <c r="AK208" s="290" t="s">
        <v>276</v>
      </c>
      <c r="AL208" s="290"/>
      <c r="AM208" s="120" t="n">
        <v>43811</v>
      </c>
      <c r="AN208" s="114" t="s">
        <v>340</v>
      </c>
      <c r="AO208" s="124" t="s">
        <v>122</v>
      </c>
      <c r="AP208" s="124" t="s">
        <v>718</v>
      </c>
      <c r="AQ208" s="125"/>
      <c r="AR208" s="126" t="n">
        <v>0.6</v>
      </c>
      <c r="AS208" s="127" t="s">
        <v>712</v>
      </c>
    </row>
    <row r="209" s="30" customFormat="true" ht="25.5" hidden="false" customHeight="false" outlineLevel="0" collapsed="false">
      <c r="A209" s="110" t="s">
        <v>705</v>
      </c>
      <c r="B209" s="110" t="s">
        <v>719</v>
      </c>
      <c r="C209" s="110" t="s">
        <v>62</v>
      </c>
      <c r="D209" s="111" t="s">
        <v>720</v>
      </c>
      <c r="E209" s="112" t="n">
        <v>60</v>
      </c>
      <c r="F209" s="110"/>
      <c r="G209" s="113" t="n">
        <v>43838</v>
      </c>
      <c r="H209" s="114" t="s">
        <v>340</v>
      </c>
      <c r="I209" s="115" t="s">
        <v>130</v>
      </c>
      <c r="J209" s="116"/>
      <c r="K209" s="42" t="s">
        <v>116</v>
      </c>
      <c r="L209" s="42" t="s">
        <v>116</v>
      </c>
      <c r="M209" s="42" t="s">
        <v>116</v>
      </c>
      <c r="N209" s="118" t="n">
        <v>43850</v>
      </c>
      <c r="O209" s="42"/>
      <c r="P209" s="118" t="n">
        <v>43851</v>
      </c>
      <c r="Q209" s="118" t="n">
        <v>43851</v>
      </c>
      <c r="R209" s="119" t="n">
        <f aca="false">G209</f>
        <v>43838</v>
      </c>
      <c r="S209" s="120" t="n">
        <f aca="false">IF(COUNT(T209:X209)&gt;0,MAX(T209:X209),G209)</f>
        <v>43838</v>
      </c>
      <c r="T209" s="118"/>
      <c r="U209" s="118"/>
      <c r="V209" s="118"/>
      <c r="W209" s="118"/>
      <c r="X209" s="118"/>
      <c r="Y209" s="121" t="str">
        <f aca="false">IF(R209&lt;&gt;S209,"Y","N")</f>
        <v>N</v>
      </c>
      <c r="Z209" s="121" t="n">
        <f aca="false">COUNTA(T209:X209)</f>
        <v>0</v>
      </c>
      <c r="AA209" s="44"/>
      <c r="AB209" s="128"/>
      <c r="AC209" s="51"/>
      <c r="AD209" s="44"/>
      <c r="AE209" s="44"/>
      <c r="AF209" s="44"/>
      <c r="AG209" s="123"/>
      <c r="AH209" s="290" t="s">
        <v>709</v>
      </c>
      <c r="AI209" s="290" t="s">
        <v>275</v>
      </c>
      <c r="AJ209" s="290"/>
      <c r="AK209" s="290" t="s">
        <v>276</v>
      </c>
      <c r="AL209" s="290"/>
      <c r="AM209" s="120" t="n">
        <v>43816</v>
      </c>
      <c r="AN209" s="114" t="s">
        <v>340</v>
      </c>
      <c r="AO209" s="124" t="s">
        <v>122</v>
      </c>
      <c r="AP209" s="124" t="s">
        <v>718</v>
      </c>
      <c r="AQ209" s="125"/>
      <c r="AR209" s="126" t="n">
        <v>0.6</v>
      </c>
      <c r="AS209" s="127" t="s">
        <v>710</v>
      </c>
    </row>
    <row r="210" s="44" customFormat="true" ht="12.75" hidden="false" customHeight="false" outlineLevel="0" collapsed="false">
      <c r="A210" s="110" t="s">
        <v>721</v>
      </c>
      <c r="B210" s="110" t="s">
        <v>722</v>
      </c>
      <c r="C210" s="110" t="s">
        <v>126</v>
      </c>
      <c r="D210" s="226" t="s">
        <v>723</v>
      </c>
      <c r="E210" s="112" t="n">
        <v>30</v>
      </c>
      <c r="F210" s="271"/>
      <c r="G210" s="113" t="s">
        <v>6</v>
      </c>
      <c r="H210" s="114" t="s">
        <v>302</v>
      </c>
      <c r="I210" s="114"/>
      <c r="J210" s="116"/>
      <c r="K210" s="42"/>
      <c r="L210" s="42"/>
      <c r="M210" s="42"/>
      <c r="N210" s="118"/>
      <c r="O210" s="42"/>
      <c r="P210" s="118"/>
      <c r="Q210" s="118"/>
      <c r="R210" s="119" t="str">
        <f aca="false">G210</f>
        <v>NA</v>
      </c>
      <c r="S210" s="120" t="str">
        <f aca="false">IF(COUNT(T210:X210)&gt;0,MAX(T210:X210),G210)</f>
        <v>NA</v>
      </c>
      <c r="T210" s="118"/>
      <c r="U210" s="118"/>
      <c r="V210" s="118"/>
      <c r="W210" s="118"/>
      <c r="X210" s="118"/>
      <c r="Y210" s="121" t="str">
        <f aca="false">IF(R210&lt;&gt;S210,"Y","N")</f>
        <v>N</v>
      </c>
      <c r="Z210" s="121" t="n">
        <f aca="false">COUNTA(T210:X210)</f>
        <v>0</v>
      </c>
      <c r="AB210" s="128"/>
      <c r="AC210" s="51"/>
      <c r="AD210" s="42" t="s">
        <v>6</v>
      </c>
      <c r="AE210" s="42" t="s">
        <v>6</v>
      </c>
      <c r="AF210" s="42"/>
      <c r="AG210" s="123"/>
      <c r="AH210" s="128" t="s">
        <v>222</v>
      </c>
      <c r="AI210" s="128" t="s">
        <v>222</v>
      </c>
      <c r="AJ210" s="128"/>
      <c r="AK210" s="128" t="s">
        <v>724</v>
      </c>
      <c r="AL210" s="128" t="s">
        <v>725</v>
      </c>
      <c r="AM210" s="120" t="s">
        <v>6</v>
      </c>
      <c r="AN210" s="114" t="s">
        <v>148</v>
      </c>
      <c r="AO210" s="124" t="s">
        <v>316</v>
      </c>
      <c r="AP210" s="124" t="s">
        <v>722</v>
      </c>
      <c r="AQ210" s="124" t="s">
        <v>726</v>
      </c>
      <c r="AR210" s="124"/>
      <c r="AS210" s="127" t="s">
        <v>727</v>
      </c>
    </row>
    <row r="211" s="128" customFormat="true" ht="12.75" hidden="false" customHeight="false" outlineLevel="0" collapsed="false">
      <c r="A211" s="110" t="s">
        <v>721</v>
      </c>
      <c r="B211" s="110" t="s">
        <v>722</v>
      </c>
      <c r="C211" s="110" t="s">
        <v>8</v>
      </c>
      <c r="D211" s="111" t="s">
        <v>728</v>
      </c>
      <c r="E211" s="112" t="n">
        <v>60</v>
      </c>
      <c r="F211" s="271"/>
      <c r="G211" s="113" t="s">
        <v>6</v>
      </c>
      <c r="H211" s="114" t="s">
        <v>688</v>
      </c>
      <c r="I211" s="115"/>
      <c r="J211" s="116"/>
      <c r="K211" s="42"/>
      <c r="L211" s="42"/>
      <c r="M211" s="42"/>
      <c r="N211" s="118"/>
      <c r="O211" s="42"/>
      <c r="P211" s="42"/>
      <c r="Q211" s="42"/>
      <c r="R211" s="119" t="str">
        <f aca="false">G211</f>
        <v>NA</v>
      </c>
      <c r="S211" s="120" t="str">
        <f aca="false">IF(COUNT(T211:X211)&gt;0,MAX(T211:X211),G211)</f>
        <v>NA</v>
      </c>
      <c r="T211" s="118"/>
      <c r="U211" s="118"/>
      <c r="V211" s="118"/>
      <c r="W211" s="118"/>
      <c r="X211" s="118"/>
      <c r="Y211" s="121" t="str">
        <f aca="false">IF(R211&lt;&gt;S211,"Y","N")</f>
        <v>N</v>
      </c>
      <c r="Z211" s="121" t="n">
        <f aca="false">COUNTA(T211:X211)</f>
        <v>0</v>
      </c>
      <c r="AA211" s="44"/>
      <c r="AB211" s="44"/>
      <c r="AC211" s="51"/>
      <c r="AD211" s="44"/>
      <c r="AE211" s="44"/>
      <c r="AF211" s="118"/>
      <c r="AG211" s="123"/>
      <c r="AH211" s="44" t="s">
        <v>222</v>
      </c>
      <c r="AI211" s="44" t="s">
        <v>222</v>
      </c>
      <c r="AJ211" s="44"/>
      <c r="AK211" s="44" t="s">
        <v>724</v>
      </c>
      <c r="AL211" s="44" t="s">
        <v>725</v>
      </c>
      <c r="AM211" s="120" t="n">
        <v>43809</v>
      </c>
      <c r="AN211" s="114" t="s">
        <v>688</v>
      </c>
      <c r="AO211" s="124" t="s">
        <v>316</v>
      </c>
      <c r="AP211" s="124" t="s">
        <v>722</v>
      </c>
      <c r="AQ211" s="299" t="s">
        <v>729</v>
      </c>
      <c r="AR211" s="129"/>
      <c r="AS211" s="127" t="s">
        <v>727</v>
      </c>
    </row>
    <row r="212" s="44" customFormat="true" ht="12.75" hidden="false" customHeight="false" outlineLevel="0" collapsed="false">
      <c r="A212" s="110" t="s">
        <v>730</v>
      </c>
      <c r="B212" s="110" t="s">
        <v>731</v>
      </c>
      <c r="C212" s="110" t="s">
        <v>126</v>
      </c>
      <c r="D212" s="111" t="s">
        <v>732</v>
      </c>
      <c r="E212" s="112" t="n">
        <v>45</v>
      </c>
      <c r="F212" s="222" t="s">
        <v>733</v>
      </c>
      <c r="G212" s="113" t="s">
        <v>6</v>
      </c>
      <c r="H212" s="114" t="s">
        <v>302</v>
      </c>
      <c r="I212" s="115"/>
      <c r="J212" s="116"/>
      <c r="K212" s="42"/>
      <c r="L212" s="42"/>
      <c r="M212" s="42"/>
      <c r="N212" s="118"/>
      <c r="O212" s="42"/>
      <c r="P212" s="118"/>
      <c r="Q212" s="118"/>
      <c r="R212" s="119" t="str">
        <f aca="false">G212</f>
        <v>NA</v>
      </c>
      <c r="S212" s="120" t="str">
        <f aca="false">IF(COUNT(T212:X212)&gt;0,MAX(T212:X212),G212)</f>
        <v>NA</v>
      </c>
      <c r="T212" s="118"/>
      <c r="U212" s="118"/>
      <c r="V212" s="118"/>
      <c r="W212" s="118"/>
      <c r="X212" s="118"/>
      <c r="Y212" s="121" t="str">
        <f aca="false">IF(R212&lt;&gt;S212,"Y","N")</f>
        <v>N</v>
      </c>
      <c r="Z212" s="121" t="n">
        <f aca="false">COUNTA(T212:X212)</f>
        <v>0</v>
      </c>
      <c r="AC212" s="51"/>
      <c r="AD212" s="42" t="s">
        <v>6</v>
      </c>
      <c r="AE212" s="42" t="s">
        <v>6</v>
      </c>
      <c r="AG212" s="123"/>
      <c r="AH212" s="44" t="s">
        <v>734</v>
      </c>
      <c r="AI212" s="44" t="s">
        <v>694</v>
      </c>
      <c r="AK212" s="44" t="s">
        <v>694</v>
      </c>
      <c r="AM212" s="120" t="s">
        <v>6</v>
      </c>
      <c r="AN212" s="114" t="s">
        <v>148</v>
      </c>
      <c r="AO212" s="124" t="s">
        <v>316</v>
      </c>
      <c r="AP212" s="124" t="s">
        <v>731</v>
      </c>
      <c r="AQ212" s="124" t="s">
        <v>735</v>
      </c>
      <c r="AR212" s="132"/>
      <c r="AS212" s="127" t="s">
        <v>736</v>
      </c>
    </row>
    <row r="213" s="44" customFormat="true" ht="12.75" hidden="false" customHeight="false" outlineLevel="0" collapsed="false">
      <c r="A213" s="110" t="s">
        <v>737</v>
      </c>
      <c r="B213" s="110" t="s">
        <v>39</v>
      </c>
      <c r="C213" s="110" t="s">
        <v>126</v>
      </c>
      <c r="D213" s="111" t="s">
        <v>738</v>
      </c>
      <c r="E213" s="110" t="n">
        <v>45</v>
      </c>
      <c r="F213" s="300"/>
      <c r="G213" s="113" t="s">
        <v>6</v>
      </c>
      <c r="H213" s="114" t="s">
        <v>260</v>
      </c>
      <c r="I213" s="115"/>
      <c r="J213" s="116"/>
      <c r="K213" s="46" t="s">
        <v>6</v>
      </c>
      <c r="L213" s="46" t="s">
        <v>6</v>
      </c>
      <c r="M213" s="46" t="s">
        <v>6</v>
      </c>
      <c r="N213" s="46" t="s">
        <v>6</v>
      </c>
      <c r="O213" s="46" t="s">
        <v>6</v>
      </c>
      <c r="P213" s="46" t="s">
        <v>6</v>
      </c>
      <c r="Q213" s="46" t="s">
        <v>6</v>
      </c>
      <c r="R213" s="119" t="str">
        <f aca="false">G213</f>
        <v>NA</v>
      </c>
      <c r="S213" s="120" t="str">
        <f aca="false">IF(COUNT(T213:X213)&gt;0,MAX(T213:X213),G213)</f>
        <v>NA</v>
      </c>
      <c r="T213" s="118"/>
      <c r="U213" s="118"/>
      <c r="V213" s="118"/>
      <c r="W213" s="118"/>
      <c r="X213" s="118"/>
      <c r="Y213" s="121" t="str">
        <f aca="false">IF(R213&lt;&gt;S213,"Y","N")</f>
        <v>N</v>
      </c>
      <c r="Z213" s="121" t="n">
        <f aca="false">COUNTA(T213:X213)</f>
        <v>0</v>
      </c>
      <c r="AB213" s="128"/>
      <c r="AC213" s="51"/>
      <c r="AD213" s="42"/>
      <c r="AE213" s="42"/>
      <c r="AG213" s="123"/>
      <c r="AH213" s="128" t="s">
        <v>739</v>
      </c>
      <c r="AI213" s="128"/>
      <c r="AJ213" s="128"/>
      <c r="AK213" s="128"/>
      <c r="AL213" s="128"/>
      <c r="AM213" s="120" t="n">
        <v>43811</v>
      </c>
      <c r="AN213" s="114" t="s">
        <v>130</v>
      </c>
      <c r="AO213" s="124"/>
      <c r="AP213" s="124"/>
      <c r="AQ213" s="124" t="s">
        <v>740</v>
      </c>
      <c r="AR213" s="129"/>
      <c r="AS213" s="127" t="s">
        <v>741</v>
      </c>
    </row>
    <row r="214" s="44" customFormat="true" ht="12.75" hidden="false" customHeight="false" outlineLevel="0" collapsed="false">
      <c r="A214" s="110" t="s">
        <v>737</v>
      </c>
      <c r="B214" s="110" t="s">
        <v>38</v>
      </c>
      <c r="C214" s="110" t="s">
        <v>126</v>
      </c>
      <c r="D214" s="111" t="s">
        <v>742</v>
      </c>
      <c r="E214" s="110" t="n">
        <v>45</v>
      </c>
      <c r="F214" s="273" t="n">
        <v>43721</v>
      </c>
      <c r="G214" s="113" t="s">
        <v>6</v>
      </c>
      <c r="H214" s="114" t="s">
        <v>260</v>
      </c>
      <c r="I214" s="115"/>
      <c r="J214" s="116"/>
      <c r="K214" s="46" t="s">
        <v>6</v>
      </c>
      <c r="L214" s="46" t="s">
        <v>6</v>
      </c>
      <c r="M214" s="46" t="s">
        <v>6</v>
      </c>
      <c r="N214" s="46" t="s">
        <v>6</v>
      </c>
      <c r="O214" s="46" t="s">
        <v>6</v>
      </c>
      <c r="P214" s="46" t="s">
        <v>6</v>
      </c>
      <c r="Q214" s="46" t="s">
        <v>6</v>
      </c>
      <c r="R214" s="119" t="str">
        <f aca="false">G214</f>
        <v>NA</v>
      </c>
      <c r="S214" s="120" t="str">
        <f aca="false">IF(COUNT(T214:X214)&gt;0,MAX(T214:X214),G214)</f>
        <v>NA</v>
      </c>
      <c r="T214" s="118"/>
      <c r="U214" s="118"/>
      <c r="V214" s="118"/>
      <c r="W214" s="118"/>
      <c r="X214" s="118"/>
      <c r="Y214" s="121" t="str">
        <f aca="false">IF(R214&lt;&gt;S214,"Y","N")</f>
        <v>N</v>
      </c>
      <c r="Z214" s="121" t="n">
        <f aca="false">COUNTA(T214:X214)</f>
        <v>0</v>
      </c>
      <c r="AB214" s="128"/>
      <c r="AC214" s="51"/>
      <c r="AD214" s="42"/>
      <c r="AE214" s="42"/>
      <c r="AG214" s="123"/>
      <c r="AH214" s="128" t="s">
        <v>743</v>
      </c>
      <c r="AI214" s="128"/>
      <c r="AJ214" s="128"/>
      <c r="AK214" s="128"/>
      <c r="AL214" s="128"/>
      <c r="AM214" s="120" t="n">
        <v>43823</v>
      </c>
      <c r="AN214" s="124" t="s">
        <v>130</v>
      </c>
      <c r="AO214" s="124"/>
      <c r="AP214" s="124"/>
      <c r="AQ214" s="124" t="s">
        <v>740</v>
      </c>
      <c r="AR214" s="129"/>
      <c r="AS214" s="127" t="s">
        <v>744</v>
      </c>
    </row>
    <row r="215" s="44" customFormat="true" ht="12.75" hidden="false" customHeight="false" outlineLevel="0" collapsed="false">
      <c r="A215" s="110" t="s">
        <v>737</v>
      </c>
      <c r="B215" s="110" t="s">
        <v>39</v>
      </c>
      <c r="C215" s="110" t="s">
        <v>8</v>
      </c>
      <c r="D215" s="111" t="s">
        <v>745</v>
      </c>
      <c r="E215" s="110" t="n">
        <v>60</v>
      </c>
      <c r="F215" s="300"/>
      <c r="G215" s="113" t="s">
        <v>6</v>
      </c>
      <c r="H215" s="114" t="s">
        <v>220</v>
      </c>
      <c r="I215" s="115"/>
      <c r="J215" s="116"/>
      <c r="K215" s="46"/>
      <c r="L215" s="46"/>
      <c r="M215" s="46"/>
      <c r="N215" s="46"/>
      <c r="O215" s="46"/>
      <c r="P215" s="46"/>
      <c r="Q215" s="46"/>
      <c r="R215" s="119" t="str">
        <f aca="false">G215</f>
        <v>NA</v>
      </c>
      <c r="S215" s="120" t="str">
        <f aca="false">IF(COUNT(T215:X215)&gt;0,MAX(T215:X215),G215)</f>
        <v>NA</v>
      </c>
      <c r="T215" s="118"/>
      <c r="U215" s="118"/>
      <c r="V215" s="118"/>
      <c r="W215" s="118"/>
      <c r="X215" s="118"/>
      <c r="Y215" s="121" t="str">
        <f aca="false">IF(R215&lt;&gt;S215,"Y","N")</f>
        <v>N</v>
      </c>
      <c r="Z215" s="121" t="n">
        <f aca="false">COUNTA(T215:X215)</f>
        <v>0</v>
      </c>
      <c r="AB215" s="128"/>
      <c r="AC215" s="51"/>
      <c r="AD215" s="42"/>
      <c r="AE215" s="42"/>
      <c r="AF215" s="42"/>
      <c r="AG215" s="123"/>
      <c r="AH215" s="128" t="s">
        <v>746</v>
      </c>
      <c r="AI215" s="128"/>
      <c r="AJ215" s="128"/>
      <c r="AK215" s="128"/>
      <c r="AL215" s="128"/>
      <c r="AM215" s="120" t="n">
        <v>43808</v>
      </c>
      <c r="AN215" s="114" t="s">
        <v>220</v>
      </c>
      <c r="AO215" s="124"/>
      <c r="AP215" s="124"/>
      <c r="AQ215" s="124"/>
      <c r="AR215" s="129"/>
      <c r="AS215" s="127" t="s">
        <v>741</v>
      </c>
    </row>
    <row r="216" s="128" customFormat="true" ht="12.75" hidden="false" customHeight="false" outlineLevel="0" collapsed="false">
      <c r="A216" s="110" t="s">
        <v>737</v>
      </c>
      <c r="B216" s="110" t="s">
        <v>38</v>
      </c>
      <c r="C216" s="110" t="s">
        <v>8</v>
      </c>
      <c r="D216" s="111" t="s">
        <v>747</v>
      </c>
      <c r="E216" s="110" t="n">
        <v>60</v>
      </c>
      <c r="F216" s="273" t="n">
        <v>43732</v>
      </c>
      <c r="G216" s="113" t="s">
        <v>6</v>
      </c>
      <c r="H216" s="124" t="s">
        <v>220</v>
      </c>
      <c r="I216" s="115"/>
      <c r="J216" s="116"/>
      <c r="K216" s="46"/>
      <c r="L216" s="46"/>
      <c r="M216" s="46"/>
      <c r="N216" s="46"/>
      <c r="O216" s="46"/>
      <c r="P216" s="46"/>
      <c r="Q216" s="46"/>
      <c r="R216" s="119" t="str">
        <f aca="false">G216</f>
        <v>NA</v>
      </c>
      <c r="S216" s="120" t="str">
        <f aca="false">IF(COUNT(T216:X216)&gt;0,MAX(T216:X216),G216)</f>
        <v>NA</v>
      </c>
      <c r="T216" s="118"/>
      <c r="U216" s="118"/>
      <c r="V216" s="118"/>
      <c r="W216" s="118"/>
      <c r="X216" s="118"/>
      <c r="Y216" s="121" t="str">
        <f aca="false">IF(R216&lt;&gt;S216,"Y","N")</f>
        <v>N</v>
      </c>
      <c r="Z216" s="121" t="n">
        <f aca="false">COUNTA(T216:X216)</f>
        <v>0</v>
      </c>
      <c r="AA216" s="44"/>
      <c r="AC216" s="51"/>
      <c r="AD216" s="44"/>
      <c r="AE216" s="44"/>
      <c r="AF216" s="42"/>
      <c r="AG216" s="123"/>
      <c r="AH216" s="128" t="s">
        <v>748</v>
      </c>
      <c r="AM216" s="120" t="n">
        <v>43801</v>
      </c>
      <c r="AN216" s="124" t="s">
        <v>220</v>
      </c>
      <c r="AO216" s="124" t="s">
        <v>122</v>
      </c>
      <c r="AP216" s="124"/>
      <c r="AQ216" s="124"/>
      <c r="AR216" s="124"/>
      <c r="AS216" s="127" t="s">
        <v>744</v>
      </c>
    </row>
    <row r="217" customFormat="false" ht="24.05" hidden="false" customHeight="false" outlineLevel="0" collapsed="false">
      <c r="A217" s="110" t="s">
        <v>110</v>
      </c>
      <c r="B217" s="110" t="s">
        <v>110</v>
      </c>
      <c r="C217" s="110" t="s">
        <v>101</v>
      </c>
      <c r="D217" s="111" t="s">
        <v>133</v>
      </c>
      <c r="E217" s="112" t="n">
        <v>30</v>
      </c>
      <c r="F217" s="110"/>
      <c r="G217" s="113" t="s">
        <v>6</v>
      </c>
      <c r="H217" s="114"/>
      <c r="I217" s="115"/>
      <c r="J217" s="116"/>
      <c r="K217" s="42"/>
      <c r="L217" s="42"/>
      <c r="M217" s="144"/>
      <c r="N217" s="42"/>
      <c r="O217" s="42"/>
      <c r="P217" s="42"/>
      <c r="Q217" s="42"/>
      <c r="R217" s="119" t="str">
        <f aca="false">G217</f>
        <v>NA</v>
      </c>
      <c r="S217" s="120" t="str">
        <f aca="false">IF(COUNT(T217:X217)&gt;0,MAX(T217:X217),G217)</f>
        <v>NA</v>
      </c>
      <c r="T217" s="118"/>
      <c r="U217" s="118"/>
      <c r="V217" s="118"/>
      <c r="W217" s="118"/>
      <c r="X217" s="118"/>
      <c r="Y217" s="121" t="str">
        <f aca="false">IF(R217&lt;&gt;S217,"Y","N")</f>
        <v>N</v>
      </c>
      <c r="Z217" s="121" t="n">
        <f aca="false">COUNTA(T217:X217)</f>
        <v>0</v>
      </c>
      <c r="AA217" s="44"/>
      <c r="AB217" s="44"/>
      <c r="AC217" s="51"/>
      <c r="AD217" s="44"/>
      <c r="AE217" s="44"/>
      <c r="AF217" s="44"/>
      <c r="AG217" s="123"/>
      <c r="AH217" s="44"/>
      <c r="AI217" s="44"/>
      <c r="AJ217" s="44" t="s">
        <v>120</v>
      </c>
      <c r="AK217" s="44"/>
      <c r="AL217" s="44"/>
      <c r="AM217" s="120" t="s">
        <v>6</v>
      </c>
      <c r="AN217" s="114"/>
      <c r="AO217" s="124" t="s">
        <v>122</v>
      </c>
      <c r="AP217" s="124" t="s">
        <v>110</v>
      </c>
      <c r="AQ217" s="125"/>
      <c r="AR217" s="124"/>
      <c r="AS217" s="115"/>
    </row>
    <row r="218" customFormat="false" ht="24.05" hidden="false" customHeight="false" outlineLevel="0" collapsed="false">
      <c r="A218" s="110" t="s">
        <v>110</v>
      </c>
      <c r="B218" s="110" t="s">
        <v>134</v>
      </c>
      <c r="C218" s="110" t="s">
        <v>62</v>
      </c>
      <c r="D218" s="111" t="s">
        <v>135</v>
      </c>
      <c r="E218" s="112" t="n">
        <v>60</v>
      </c>
      <c r="F218" s="110"/>
      <c r="G218" s="113" t="n">
        <v>43873</v>
      </c>
      <c r="H218" s="114" t="s">
        <v>136</v>
      </c>
      <c r="I218" s="115"/>
      <c r="J218" s="116"/>
      <c r="K218" s="42" t="s">
        <v>116</v>
      </c>
      <c r="L218" s="42" t="s">
        <v>116</v>
      </c>
      <c r="M218" s="42" t="s">
        <v>116</v>
      </c>
      <c r="N218" s="118" t="n">
        <v>43895</v>
      </c>
      <c r="O218" s="42"/>
      <c r="P218" s="118" t="n">
        <v>43895</v>
      </c>
      <c r="Q218" s="118" t="n">
        <v>43895</v>
      </c>
      <c r="R218" s="119" t="n">
        <f aca="false">G218</f>
        <v>43873</v>
      </c>
      <c r="S218" s="120" t="n">
        <f aca="false">IF(COUNT(T218:X218)&gt;0,MAX(T218:X218),G218)</f>
        <v>43873</v>
      </c>
      <c r="T218" s="118"/>
      <c r="U218" s="118"/>
      <c r="V218" s="118"/>
      <c r="W218" s="118"/>
      <c r="X218" s="118"/>
      <c r="Y218" s="121" t="str">
        <f aca="false">IF(R218&lt;&gt;S218,"Y","N")</f>
        <v>N</v>
      </c>
      <c r="Z218" s="121" t="n">
        <f aca="false">COUNTA(T218:X218)</f>
        <v>0</v>
      </c>
      <c r="AA218" s="44"/>
      <c r="AB218" s="44"/>
      <c r="AC218" s="51"/>
      <c r="AD218" s="44"/>
      <c r="AE218" s="44"/>
      <c r="AF218" s="44"/>
      <c r="AG218" s="123"/>
      <c r="AH218" s="134" t="s">
        <v>138</v>
      </c>
      <c r="AI218" s="44" t="s">
        <v>119</v>
      </c>
      <c r="AJ218" s="44" t="s">
        <v>120</v>
      </c>
      <c r="AK218" s="44" t="s">
        <v>121</v>
      </c>
      <c r="AL218" s="44"/>
      <c r="AM218" s="120" t="n">
        <v>43851</v>
      </c>
      <c r="AN218" s="114" t="s">
        <v>136</v>
      </c>
      <c r="AO218" s="124" t="s">
        <v>122</v>
      </c>
      <c r="AP218" s="124" t="s">
        <v>134</v>
      </c>
      <c r="AQ218" s="125" t="s">
        <v>139</v>
      </c>
      <c r="AR218" s="129" t="n">
        <v>0.6</v>
      </c>
      <c r="AS218" s="127" t="s">
        <v>124</v>
      </c>
    </row>
    <row r="219" customFormat="false" ht="24.05" hidden="false" customHeight="false" outlineLevel="0" collapsed="false">
      <c r="A219" s="114" t="s">
        <v>110</v>
      </c>
      <c r="B219" s="114" t="s">
        <v>30</v>
      </c>
      <c r="C219" s="114" t="s">
        <v>126</v>
      </c>
      <c r="D219" s="301" t="s">
        <v>155</v>
      </c>
      <c r="E219" s="166" t="n">
        <v>60</v>
      </c>
      <c r="F219" s="169"/>
      <c r="G219" s="113" t="n">
        <v>43881</v>
      </c>
      <c r="H219" s="114" t="s">
        <v>130</v>
      </c>
      <c r="I219" s="115"/>
      <c r="J219" s="174"/>
      <c r="K219" s="42" t="s">
        <v>116</v>
      </c>
      <c r="L219" s="42" t="s">
        <v>116</v>
      </c>
      <c r="M219" s="42" t="s">
        <v>116</v>
      </c>
      <c r="N219" s="118" t="n">
        <v>43884</v>
      </c>
      <c r="O219" s="42"/>
      <c r="P219" s="118" t="n">
        <v>43888</v>
      </c>
      <c r="Q219" s="118" t="n">
        <v>43888</v>
      </c>
      <c r="R219" s="119" t="n">
        <f aca="false">G219</f>
        <v>43881</v>
      </c>
      <c r="S219" s="120" t="n">
        <f aca="false">IF(COUNT(T219:X219)&gt;0,MAX(T219:X219),G219)</f>
        <v>43881</v>
      </c>
      <c r="T219" s="118"/>
      <c r="U219" s="118"/>
      <c r="V219" s="118"/>
      <c r="W219" s="118"/>
      <c r="X219" s="118"/>
      <c r="Y219" s="121" t="str">
        <f aca="false">IF(R219&lt;&gt;S219,"Y","N")</f>
        <v>N</v>
      </c>
      <c r="Z219" s="121" t="n">
        <f aca="false">COUNTA(T219:X219)</f>
        <v>0</v>
      </c>
      <c r="AA219" s="44"/>
      <c r="AB219" s="44"/>
      <c r="AC219" s="51"/>
      <c r="AD219" s="42" t="s">
        <v>116</v>
      </c>
      <c r="AE219" s="42" t="s">
        <v>116</v>
      </c>
      <c r="AF219" s="44"/>
      <c r="AG219" s="123"/>
      <c r="AH219" s="44" t="s">
        <v>156</v>
      </c>
      <c r="AI219" s="44" t="s">
        <v>157</v>
      </c>
      <c r="AJ219" s="44" t="s">
        <v>120</v>
      </c>
      <c r="AK219" s="44" t="s">
        <v>121</v>
      </c>
      <c r="AL219" s="44"/>
      <c r="AM219" s="177" t="s">
        <v>6</v>
      </c>
      <c r="AN219" s="169"/>
      <c r="AO219" s="174" t="s">
        <v>122</v>
      </c>
      <c r="AP219" s="174" t="s">
        <v>30</v>
      </c>
      <c r="AQ219" s="181"/>
      <c r="AR219" s="302" t="n">
        <v>0.6</v>
      </c>
      <c r="AS219" s="303" t="s">
        <v>158</v>
      </c>
    </row>
    <row r="220" customFormat="false" ht="24.05" hidden="false" customHeight="false" outlineLevel="0" collapsed="false">
      <c r="A220" s="114" t="s">
        <v>110</v>
      </c>
      <c r="B220" s="114" t="s">
        <v>30</v>
      </c>
      <c r="C220" s="114" t="s">
        <v>23</v>
      </c>
      <c r="D220" s="301" t="s">
        <v>749</v>
      </c>
      <c r="E220" s="166" t="n">
        <v>60</v>
      </c>
      <c r="F220" s="169"/>
      <c r="G220" s="113" t="n">
        <v>43874</v>
      </c>
      <c r="H220" s="114" t="s">
        <v>750</v>
      </c>
      <c r="I220" s="115"/>
      <c r="J220" s="174"/>
      <c r="K220" s="42" t="s">
        <v>116</v>
      </c>
      <c r="L220" s="42" t="s">
        <v>116</v>
      </c>
      <c r="M220" s="42" t="s">
        <v>116</v>
      </c>
      <c r="N220" s="118" t="n">
        <v>43878</v>
      </c>
      <c r="O220" s="42"/>
      <c r="P220" s="118" t="n">
        <v>43893</v>
      </c>
      <c r="Q220" s="118" t="n">
        <v>43893</v>
      </c>
      <c r="R220" s="119" t="n">
        <f aca="false">G220</f>
        <v>43874</v>
      </c>
      <c r="S220" s="120" t="n">
        <f aca="false">IF(COUNT(T220:X220)&gt;0,MAX(T220:X220),G220)</f>
        <v>43874</v>
      </c>
      <c r="T220" s="118"/>
      <c r="U220" s="118"/>
      <c r="V220" s="118"/>
      <c r="W220" s="118"/>
      <c r="X220" s="118"/>
      <c r="Y220" s="121" t="str">
        <f aca="false">IF(R220&lt;&gt;S220,"Y","N")</f>
        <v>N</v>
      </c>
      <c r="Z220" s="121" t="n">
        <f aca="false">COUNTA(T220:X220)</f>
        <v>0</v>
      </c>
      <c r="AA220" s="44"/>
      <c r="AB220" s="44"/>
      <c r="AC220" s="51"/>
      <c r="AD220" s="42"/>
      <c r="AE220" s="42"/>
      <c r="AF220" s="44"/>
      <c r="AG220" s="123"/>
      <c r="AH220" s="44"/>
      <c r="AI220" s="44"/>
      <c r="AJ220" s="44"/>
      <c r="AK220" s="44"/>
      <c r="AL220" s="44"/>
      <c r="AM220" s="177"/>
      <c r="AN220" s="169"/>
      <c r="AO220" s="174"/>
      <c r="AP220" s="174"/>
      <c r="AQ220" s="181"/>
      <c r="AR220" s="302" t="n">
        <v>0.6</v>
      </c>
      <c r="AS220" s="303"/>
    </row>
    <row r="221" customFormat="false" ht="24.05" hidden="false" customHeight="false" outlineLevel="0" collapsed="false">
      <c r="A221" s="114" t="s">
        <v>110</v>
      </c>
      <c r="B221" s="114" t="s">
        <v>30</v>
      </c>
      <c r="C221" s="114" t="s">
        <v>23</v>
      </c>
      <c r="D221" s="301" t="s">
        <v>751</v>
      </c>
      <c r="E221" s="166" t="n">
        <v>60</v>
      </c>
      <c r="F221" s="169"/>
      <c r="G221" s="113" t="n">
        <v>43879</v>
      </c>
      <c r="H221" s="114" t="s">
        <v>750</v>
      </c>
      <c r="I221" s="115"/>
      <c r="J221" s="174"/>
      <c r="K221" s="42" t="s">
        <v>116</v>
      </c>
      <c r="L221" s="42" t="s">
        <v>116</v>
      </c>
      <c r="M221" s="42" t="s">
        <v>116</v>
      </c>
      <c r="N221" s="118" t="n">
        <v>43888</v>
      </c>
      <c r="O221" s="42"/>
      <c r="P221" s="118" t="n">
        <v>43893</v>
      </c>
      <c r="Q221" s="118" t="n">
        <v>43893</v>
      </c>
      <c r="R221" s="119" t="n">
        <f aca="false">G221</f>
        <v>43879</v>
      </c>
      <c r="S221" s="120" t="n">
        <f aca="false">IF(COUNT(T221:X221)&gt;0,MAX(T221:X221),G221)</f>
        <v>43888</v>
      </c>
      <c r="T221" s="118" t="n">
        <v>43880</v>
      </c>
      <c r="U221" s="118" t="n">
        <v>43885</v>
      </c>
      <c r="V221" s="118" t="n">
        <v>43886</v>
      </c>
      <c r="W221" s="118" t="n">
        <v>43888</v>
      </c>
      <c r="X221" s="118"/>
      <c r="Y221" s="121" t="str">
        <f aca="false">IF(R221&lt;&gt;S221,"Y","N")</f>
        <v>Y</v>
      </c>
      <c r="Z221" s="121" t="n">
        <f aca="false">COUNTA(T221:X221)</f>
        <v>4</v>
      </c>
      <c r="AA221" s="232" t="s">
        <v>752</v>
      </c>
      <c r="AB221" s="44"/>
      <c r="AC221" s="51"/>
      <c r="AD221" s="42"/>
      <c r="AE221" s="42"/>
      <c r="AF221" s="44"/>
      <c r="AG221" s="123"/>
      <c r="AH221" s="44"/>
      <c r="AI221" s="44"/>
      <c r="AJ221" s="44"/>
      <c r="AK221" s="44"/>
      <c r="AL221" s="44"/>
      <c r="AM221" s="177"/>
      <c r="AN221" s="169"/>
      <c r="AO221" s="174"/>
      <c r="AP221" s="174"/>
      <c r="AQ221" s="181"/>
      <c r="AR221" s="302" t="n">
        <v>0.6</v>
      </c>
      <c r="AS221" s="303"/>
    </row>
    <row r="222" customFormat="false" ht="24.05" hidden="false" customHeight="false" outlineLevel="0" collapsed="false">
      <c r="A222" s="124" t="s">
        <v>110</v>
      </c>
      <c r="B222" s="124" t="s">
        <v>9</v>
      </c>
      <c r="C222" s="114" t="s">
        <v>126</v>
      </c>
      <c r="D222" s="301" t="s">
        <v>159</v>
      </c>
      <c r="E222" s="166" t="n">
        <v>60</v>
      </c>
      <c r="F222" s="131"/>
      <c r="G222" s="113" t="n">
        <v>43871</v>
      </c>
      <c r="H222" s="114" t="s">
        <v>130</v>
      </c>
      <c r="I222" s="115"/>
      <c r="J222" s="44"/>
      <c r="K222" s="42" t="s">
        <v>116</v>
      </c>
      <c r="L222" s="42" t="s">
        <v>116</v>
      </c>
      <c r="M222" s="42" t="s">
        <v>116</v>
      </c>
      <c r="N222" s="118" t="n">
        <v>43887</v>
      </c>
      <c r="O222" s="42"/>
      <c r="P222" s="118" t="n">
        <v>43889</v>
      </c>
      <c r="Q222" s="118" t="n">
        <v>43889</v>
      </c>
      <c r="R222" s="119" t="n">
        <f aca="false">G222</f>
        <v>43871</v>
      </c>
      <c r="S222" s="120" t="n">
        <f aca="false">IF(COUNT(T222:X222)&gt;0,MAX(T222:X222),G222)</f>
        <v>43871</v>
      </c>
      <c r="T222" s="138"/>
      <c r="U222" s="128"/>
      <c r="V222" s="128"/>
      <c r="W222" s="128"/>
      <c r="X222" s="128"/>
      <c r="Y222" s="121" t="str">
        <f aca="false">IF(R222&lt;&gt;S222,"Y","N")</f>
        <v>N</v>
      </c>
      <c r="Z222" s="121" t="n">
        <f aca="false">COUNTA(T222:X222)</f>
        <v>0</v>
      </c>
      <c r="AA222" s="44"/>
      <c r="AB222" s="128"/>
      <c r="AC222" s="51"/>
      <c r="AD222" s="42" t="s">
        <v>116</v>
      </c>
      <c r="AE222" s="42" t="s">
        <v>116</v>
      </c>
      <c r="AF222" s="44"/>
      <c r="AG222" s="123"/>
      <c r="AH222" s="128" t="s">
        <v>161</v>
      </c>
      <c r="AI222" s="128" t="s">
        <v>147</v>
      </c>
      <c r="AJ222" s="128"/>
      <c r="AK222" s="128"/>
      <c r="AL222" s="128"/>
      <c r="AM222" s="120" t="n">
        <v>43843</v>
      </c>
      <c r="AN222" s="114" t="s">
        <v>130</v>
      </c>
      <c r="AO222" s="124" t="s">
        <v>122</v>
      </c>
      <c r="AP222" s="124" t="s">
        <v>9</v>
      </c>
      <c r="AQ222" s="125"/>
      <c r="AR222" s="129"/>
      <c r="AS222" s="127" t="s">
        <v>162</v>
      </c>
    </row>
    <row r="223" customFormat="false" ht="24.05" hidden="false" customHeight="false" outlineLevel="0" collapsed="false">
      <c r="A223" s="124" t="s">
        <v>110</v>
      </c>
      <c r="B223" s="124" t="s">
        <v>9</v>
      </c>
      <c r="C223" s="114" t="s">
        <v>753</v>
      </c>
      <c r="D223" s="301" t="s">
        <v>159</v>
      </c>
      <c r="E223" s="166" t="n">
        <v>60</v>
      </c>
      <c r="F223" s="131"/>
      <c r="G223" s="113" t="n">
        <v>43885</v>
      </c>
      <c r="H223" s="114" t="s">
        <v>130</v>
      </c>
      <c r="I223" s="115"/>
      <c r="J223" s="44"/>
      <c r="K223" s="42" t="s">
        <v>116</v>
      </c>
      <c r="L223" s="42" t="s">
        <v>116</v>
      </c>
      <c r="M223" s="42" t="s">
        <v>116</v>
      </c>
      <c r="N223" s="118" t="n">
        <v>43887</v>
      </c>
      <c r="O223" s="42"/>
      <c r="P223" s="118" t="n">
        <v>43889</v>
      </c>
      <c r="Q223" s="118" t="n">
        <v>43889</v>
      </c>
      <c r="R223" s="119" t="n">
        <f aca="false">G223</f>
        <v>43885</v>
      </c>
      <c r="S223" s="120" t="n">
        <f aca="false">IF(COUNT(T223:X223)&gt;0,MAX(T223:X223),G223)</f>
        <v>43885</v>
      </c>
      <c r="T223" s="138"/>
      <c r="U223" s="128"/>
      <c r="V223" s="128"/>
      <c r="W223" s="128"/>
      <c r="X223" s="128"/>
      <c r="Y223" s="121" t="str">
        <f aca="false">IF(R223&lt;&gt;S223,"Y","N")</f>
        <v>N</v>
      </c>
      <c r="Z223" s="121" t="n">
        <f aca="false">COUNTA(T223:X223)</f>
        <v>0</v>
      </c>
      <c r="AA223" s="44"/>
      <c r="AB223" s="128"/>
      <c r="AC223" s="51" t="s">
        <v>116</v>
      </c>
      <c r="AD223" s="42"/>
      <c r="AE223" s="42" t="s">
        <v>116</v>
      </c>
      <c r="AF223" s="44"/>
      <c r="AG223" s="123"/>
      <c r="AH223" s="128"/>
      <c r="AI223" s="128"/>
      <c r="AJ223" s="128"/>
      <c r="AK223" s="128"/>
      <c r="AL223" s="128"/>
      <c r="AM223" s="120" t="n">
        <v>43857</v>
      </c>
      <c r="AN223" s="114" t="s">
        <v>130</v>
      </c>
      <c r="AO223" s="124"/>
      <c r="AP223" s="124"/>
      <c r="AQ223" s="125"/>
      <c r="AR223" s="129"/>
      <c r="AS223" s="304" t="s">
        <v>162</v>
      </c>
    </row>
    <row r="224" customFormat="false" ht="24.05" hidden="false" customHeight="false" outlineLevel="0" collapsed="false">
      <c r="A224" s="124" t="s">
        <v>110</v>
      </c>
      <c r="B224" s="124" t="s">
        <v>9</v>
      </c>
      <c r="C224" s="114" t="s">
        <v>8</v>
      </c>
      <c r="D224" s="301" t="s">
        <v>754</v>
      </c>
      <c r="E224" s="166"/>
      <c r="F224" s="131"/>
      <c r="G224" s="113" t="n">
        <v>43886</v>
      </c>
      <c r="H224" s="114" t="s">
        <v>755</v>
      </c>
      <c r="I224" s="115" t="s">
        <v>559</v>
      </c>
      <c r="J224" s="44"/>
      <c r="K224" s="42" t="s">
        <v>116</v>
      </c>
      <c r="L224" s="42" t="s">
        <v>116</v>
      </c>
      <c r="M224" s="42" t="s">
        <v>116</v>
      </c>
      <c r="N224" s="118" t="n">
        <v>43895</v>
      </c>
      <c r="O224" s="42" t="s">
        <v>116</v>
      </c>
      <c r="P224" s="118" t="n">
        <v>43895</v>
      </c>
      <c r="Q224" s="118" t="n">
        <v>43895</v>
      </c>
      <c r="R224" s="119" t="n">
        <f aca="false">G224</f>
        <v>43886</v>
      </c>
      <c r="S224" s="120" t="n">
        <f aca="false">IF(COUNT(T224:X224)&gt;0,MAX(T224:X224),G224)</f>
        <v>43893</v>
      </c>
      <c r="T224" s="195" t="n">
        <v>43888</v>
      </c>
      <c r="U224" s="195" t="n">
        <v>43893</v>
      </c>
      <c r="V224" s="44"/>
      <c r="W224" s="44"/>
      <c r="X224" s="44"/>
      <c r="Y224" s="121" t="str">
        <f aca="false">IF(R224&lt;&gt;S224,"Y","N")</f>
        <v>Y</v>
      </c>
      <c r="Z224" s="121" t="n">
        <f aca="false">COUNTA(T224:X224)</f>
        <v>2</v>
      </c>
      <c r="AA224" s="44" t="s">
        <v>756</v>
      </c>
      <c r="AB224" s="44"/>
      <c r="AC224" s="51"/>
      <c r="AD224" s="42"/>
      <c r="AE224" s="42"/>
      <c r="AF224" s="44"/>
      <c r="AG224" s="123"/>
      <c r="AH224" s="44"/>
      <c r="AI224" s="44"/>
      <c r="AJ224" s="44"/>
      <c r="AK224" s="44"/>
      <c r="AL224" s="44"/>
      <c r="AM224" s="120"/>
      <c r="AN224" s="114"/>
      <c r="AO224" s="124"/>
      <c r="AP224" s="124"/>
      <c r="AQ224" s="125"/>
      <c r="AR224" s="129"/>
      <c r="AS224" s="305"/>
    </row>
    <row r="225" customFormat="false" ht="13.8" hidden="false" customHeight="false" outlineLevel="0" collapsed="false">
      <c r="A225" s="124" t="s">
        <v>110</v>
      </c>
      <c r="B225" s="124" t="s">
        <v>9</v>
      </c>
      <c r="C225" s="114" t="s">
        <v>62</v>
      </c>
      <c r="D225" s="239"/>
      <c r="E225" s="166"/>
      <c r="F225" s="131"/>
      <c r="G225" s="113" t="s">
        <v>6</v>
      </c>
      <c r="H225" s="114"/>
      <c r="I225" s="115"/>
      <c r="J225" s="44"/>
      <c r="K225" s="42"/>
      <c r="L225" s="42"/>
      <c r="M225" s="42"/>
      <c r="N225" s="118"/>
      <c r="O225" s="42"/>
      <c r="P225" s="118"/>
      <c r="Q225" s="118"/>
      <c r="R225" s="119" t="str">
        <f aca="false">G225</f>
        <v>NA</v>
      </c>
      <c r="S225" s="120" t="str">
        <f aca="false">IF(COUNT(T225:X225)&gt;0,MAX(T225:X225),G225)</f>
        <v>NA</v>
      </c>
      <c r="T225" s="195"/>
      <c r="U225" s="44"/>
      <c r="V225" s="44"/>
      <c r="W225" s="44"/>
      <c r="X225" s="44"/>
      <c r="Y225" s="121"/>
      <c r="Z225" s="121" t="n">
        <f aca="false">COUNTA(T225:X225)</f>
        <v>0</v>
      </c>
      <c r="AA225" s="44"/>
      <c r="AB225" s="44"/>
      <c r="AC225" s="51"/>
      <c r="AD225" s="42"/>
      <c r="AE225" s="42"/>
      <c r="AF225" s="44"/>
      <c r="AG225" s="123"/>
      <c r="AH225" s="44"/>
      <c r="AI225" s="44"/>
      <c r="AJ225" s="44"/>
      <c r="AK225" s="44"/>
      <c r="AL225" s="44"/>
      <c r="AM225" s="120"/>
      <c r="AN225" s="114"/>
      <c r="AO225" s="124"/>
      <c r="AP225" s="124"/>
      <c r="AQ225" s="125"/>
      <c r="AR225" s="129"/>
      <c r="AS225" s="305"/>
    </row>
    <row r="226" customFormat="false" ht="24.05" hidden="false" customHeight="false" outlineLevel="0" collapsed="false">
      <c r="A226" s="124" t="s">
        <v>110</v>
      </c>
      <c r="B226" s="124" t="s">
        <v>9</v>
      </c>
      <c r="C226" s="114" t="s">
        <v>61</v>
      </c>
      <c r="D226" s="301" t="s">
        <v>757</v>
      </c>
      <c r="E226" s="166"/>
      <c r="F226" s="131"/>
      <c r="G226" s="113" t="n">
        <v>43886</v>
      </c>
      <c r="H226" s="114" t="s">
        <v>758</v>
      </c>
      <c r="I226" s="115" t="s">
        <v>559</v>
      </c>
      <c r="J226" s="44"/>
      <c r="K226" s="42" t="s">
        <v>116</v>
      </c>
      <c r="L226" s="42" t="s">
        <v>116</v>
      </c>
      <c r="M226" s="42" t="s">
        <v>116</v>
      </c>
      <c r="N226" s="118" t="n">
        <v>43896</v>
      </c>
      <c r="O226" s="42"/>
      <c r="P226" s="118" t="n">
        <v>43896</v>
      </c>
      <c r="Q226" s="118" t="n">
        <v>43896</v>
      </c>
      <c r="R226" s="119" t="n">
        <f aca="false">G226</f>
        <v>43886</v>
      </c>
      <c r="S226" s="120" t="n">
        <f aca="false">IF(COUNT(T226:X226)&gt;0,MAX(T226:X226),G226)</f>
        <v>43896</v>
      </c>
      <c r="T226" s="195" t="n">
        <v>43889</v>
      </c>
      <c r="U226" s="195" t="n">
        <v>43893</v>
      </c>
      <c r="V226" s="44"/>
      <c r="W226" s="195" t="n">
        <v>43896</v>
      </c>
      <c r="X226" s="195" t="n">
        <v>43896</v>
      </c>
      <c r="Y226" s="121" t="str">
        <f aca="false">IF(R226&lt;&gt;S226,"Y","N")</f>
        <v>Y</v>
      </c>
      <c r="Z226" s="121" t="n">
        <f aca="false">COUNTA(T226:X226)</f>
        <v>4</v>
      </c>
      <c r="AA226" s="44" t="s">
        <v>759</v>
      </c>
      <c r="AB226" s="44"/>
      <c r="AC226" s="51"/>
      <c r="AD226" s="42"/>
      <c r="AE226" s="42"/>
      <c r="AF226" s="44"/>
      <c r="AG226" s="123"/>
      <c r="AH226" s="44"/>
      <c r="AI226" s="44"/>
      <c r="AJ226" s="44"/>
      <c r="AK226" s="44"/>
      <c r="AL226" s="44"/>
      <c r="AM226" s="120"/>
      <c r="AN226" s="114"/>
      <c r="AO226" s="124"/>
      <c r="AP226" s="124"/>
      <c r="AQ226" s="125"/>
      <c r="AR226" s="129" t="n">
        <v>0.6</v>
      </c>
      <c r="AS226" s="305"/>
    </row>
    <row r="227" customFormat="false" ht="57.75" hidden="false" customHeight="false" outlineLevel="0" collapsed="false">
      <c r="A227" s="110" t="s">
        <v>110</v>
      </c>
      <c r="B227" s="110" t="s">
        <v>111</v>
      </c>
      <c r="C227" s="114" t="s">
        <v>61</v>
      </c>
      <c r="D227" s="111" t="s">
        <v>760</v>
      </c>
      <c r="E227" s="112" t="n">
        <v>90</v>
      </c>
      <c r="F227" s="110"/>
      <c r="G227" s="113" t="n">
        <v>43871</v>
      </c>
      <c r="H227" s="114" t="s">
        <v>115</v>
      </c>
      <c r="I227" s="115"/>
      <c r="J227" s="116"/>
      <c r="K227" s="42" t="s">
        <v>116</v>
      </c>
      <c r="L227" s="42" t="s">
        <v>116</v>
      </c>
      <c r="M227" s="118" t="s">
        <v>116</v>
      </c>
      <c r="N227" s="118" t="n">
        <v>43878</v>
      </c>
      <c r="O227" s="42"/>
      <c r="P227" s="118" t="n">
        <v>43889</v>
      </c>
      <c r="Q227" s="118" t="n">
        <v>43889</v>
      </c>
      <c r="R227" s="119" t="n">
        <f aca="false">G227</f>
        <v>43871</v>
      </c>
      <c r="S227" s="120" t="n">
        <f aca="false">IF(COUNT(T227:X227)&gt;0,MAX(T227:X227),G227)</f>
        <v>43871</v>
      </c>
      <c r="T227" s="118"/>
      <c r="U227" s="118"/>
      <c r="V227" s="118"/>
      <c r="W227" s="118"/>
      <c r="X227" s="118"/>
      <c r="Y227" s="121" t="str">
        <f aca="false">IF(R227&lt;&gt;S227,"Y","N")</f>
        <v>N</v>
      </c>
      <c r="Z227" s="121" t="n">
        <f aca="false">COUNTA(T227:X227)</f>
        <v>0</v>
      </c>
      <c r="AA227" s="122"/>
      <c r="AB227" s="44"/>
      <c r="AC227" s="51"/>
      <c r="AD227" s="44"/>
      <c r="AE227" s="44"/>
      <c r="AF227" s="44"/>
      <c r="AG227" s="123"/>
      <c r="AH227" s="44" t="s">
        <v>118</v>
      </c>
      <c r="AI227" s="44" t="s">
        <v>119</v>
      </c>
      <c r="AJ227" s="44" t="s">
        <v>120</v>
      </c>
      <c r="AK227" s="44" t="s">
        <v>121</v>
      </c>
      <c r="AL227" s="44"/>
      <c r="AM227" s="120" t="n">
        <v>43850</v>
      </c>
      <c r="AN227" s="114" t="s">
        <v>114</v>
      </c>
      <c r="AO227" s="124" t="s">
        <v>122</v>
      </c>
      <c r="AP227" s="124" t="s">
        <v>123</v>
      </c>
      <c r="AQ227" s="125"/>
      <c r="AR227" s="129" t="n">
        <v>0.6</v>
      </c>
      <c r="AS227" s="127" t="s">
        <v>124</v>
      </c>
    </row>
    <row r="228" customFormat="false" ht="24.05" hidden="false" customHeight="false" outlineLevel="0" collapsed="false">
      <c r="A228" s="110" t="s">
        <v>110</v>
      </c>
      <c r="B228" s="110" t="s">
        <v>164</v>
      </c>
      <c r="C228" s="110" t="s">
        <v>126</v>
      </c>
      <c r="D228" s="111" t="s">
        <v>165</v>
      </c>
      <c r="E228" s="112" t="n">
        <v>60</v>
      </c>
      <c r="F228" s="110"/>
      <c r="G228" s="113" t="s">
        <v>6</v>
      </c>
      <c r="H228" s="114" t="s">
        <v>130</v>
      </c>
      <c r="I228" s="115"/>
      <c r="J228" s="116"/>
      <c r="K228" s="42"/>
      <c r="L228" s="42"/>
      <c r="M228" s="42"/>
      <c r="N228" s="118"/>
      <c r="O228" s="42"/>
      <c r="P228" s="118"/>
      <c r="Q228" s="118"/>
      <c r="R228" s="119" t="str">
        <f aca="false">G228</f>
        <v>NA</v>
      </c>
      <c r="S228" s="120" t="str">
        <f aca="false">IF(COUNT(T228:X228)&gt;0,MAX(T228:X228),G228)</f>
        <v>NA</v>
      </c>
      <c r="T228" s="118"/>
      <c r="U228" s="118"/>
      <c r="V228" s="118"/>
      <c r="W228" s="118"/>
      <c r="X228" s="118"/>
      <c r="Y228" s="121" t="str">
        <f aca="false">IF(R228&lt;&gt;S228,"Y","N")</f>
        <v>N</v>
      </c>
      <c r="Z228" s="121" t="n">
        <f aca="false">COUNTA(T228:X228)</f>
        <v>0</v>
      </c>
      <c r="AA228" s="44"/>
      <c r="AB228" s="44"/>
      <c r="AC228" s="51"/>
      <c r="AD228" s="42"/>
      <c r="AE228" s="42"/>
      <c r="AF228" s="44"/>
      <c r="AG228" s="123"/>
      <c r="AH228" s="44" t="s">
        <v>118</v>
      </c>
      <c r="AI228" s="44" t="s">
        <v>119</v>
      </c>
      <c r="AJ228" s="44" t="s">
        <v>120</v>
      </c>
      <c r="AK228" s="44" t="s">
        <v>121</v>
      </c>
      <c r="AL228" s="44"/>
      <c r="AM228" s="120" t="s">
        <v>6</v>
      </c>
      <c r="AN228" s="114" t="s">
        <v>130</v>
      </c>
      <c r="AO228" s="124" t="s">
        <v>122</v>
      </c>
      <c r="AP228" s="124" t="s">
        <v>142</v>
      </c>
      <c r="AQ228" s="125"/>
      <c r="AR228" s="133"/>
      <c r="AS228" s="127" t="s">
        <v>124</v>
      </c>
    </row>
    <row r="229" customFormat="false" ht="69" hidden="false" customHeight="false" outlineLevel="0" collapsed="false">
      <c r="A229" s="110" t="s">
        <v>110</v>
      </c>
      <c r="B229" s="110" t="s">
        <v>164</v>
      </c>
      <c r="C229" s="110" t="s">
        <v>8</v>
      </c>
      <c r="D229" s="111" t="s">
        <v>761</v>
      </c>
      <c r="E229" s="112" t="n">
        <v>60</v>
      </c>
      <c r="F229" s="110"/>
      <c r="G229" s="113" t="n">
        <v>43880</v>
      </c>
      <c r="H229" s="114" t="s">
        <v>188</v>
      </c>
      <c r="I229" s="115"/>
      <c r="J229" s="116"/>
      <c r="K229" s="42" t="s">
        <v>116</v>
      </c>
      <c r="L229" s="42" t="s">
        <v>116</v>
      </c>
      <c r="M229" s="42" t="s">
        <v>6</v>
      </c>
      <c r="N229" s="42" t="s">
        <v>6</v>
      </c>
      <c r="O229" s="42" t="s">
        <v>6</v>
      </c>
      <c r="P229" s="42" t="s">
        <v>6</v>
      </c>
      <c r="Q229" s="42" t="s">
        <v>6</v>
      </c>
      <c r="R229" s="119" t="n">
        <f aca="false">G229</f>
        <v>43880</v>
      </c>
      <c r="S229" s="120" t="n">
        <f aca="false">IF(COUNT(T229:X229)&gt;0,MAX(T229:X229),G229)</f>
        <v>43894</v>
      </c>
      <c r="T229" s="118" t="n">
        <v>43886</v>
      </c>
      <c r="U229" s="118" t="n">
        <v>43894</v>
      </c>
      <c r="V229" s="118"/>
      <c r="W229" s="118"/>
      <c r="X229" s="118"/>
      <c r="Y229" s="121" t="str">
        <f aca="false">IF(R229&lt;&gt;S229,"Y","N")</f>
        <v>Y</v>
      </c>
      <c r="Z229" s="121" t="n">
        <f aca="false">COUNTA(T229:X229)</f>
        <v>2</v>
      </c>
      <c r="AA229" s="306" t="s">
        <v>762</v>
      </c>
      <c r="AB229" s="44"/>
      <c r="AC229" s="51"/>
      <c r="AD229" s="44"/>
      <c r="AE229" s="44"/>
      <c r="AF229" s="42" t="s">
        <v>6</v>
      </c>
      <c r="AG229" s="123"/>
      <c r="AH229" s="44" t="s">
        <v>118</v>
      </c>
      <c r="AI229" s="44" t="s">
        <v>119</v>
      </c>
      <c r="AJ229" s="44" t="s">
        <v>120</v>
      </c>
      <c r="AK229" s="44" t="s">
        <v>121</v>
      </c>
      <c r="AL229" s="44" t="s">
        <v>191</v>
      </c>
      <c r="AM229" s="120" t="n">
        <v>43852</v>
      </c>
      <c r="AN229" s="114" t="s">
        <v>188</v>
      </c>
      <c r="AO229" s="124" t="s">
        <v>122</v>
      </c>
      <c r="AP229" s="124" t="s">
        <v>142</v>
      </c>
      <c r="AQ229" s="306" t="s">
        <v>763</v>
      </c>
      <c r="AR229" s="129"/>
      <c r="AS229" s="127" t="s">
        <v>124</v>
      </c>
    </row>
    <row r="230" customFormat="false" ht="24.05" hidden="false" customHeight="false" outlineLevel="0" collapsed="false">
      <c r="A230" s="110" t="s">
        <v>110</v>
      </c>
      <c r="B230" s="110" t="s">
        <v>140</v>
      </c>
      <c r="C230" s="110" t="s">
        <v>62</v>
      </c>
      <c r="D230" s="111" t="s">
        <v>764</v>
      </c>
      <c r="E230" s="112" t="n">
        <v>60</v>
      </c>
      <c r="F230" s="110"/>
      <c r="G230" s="113" t="n">
        <v>43880</v>
      </c>
      <c r="H230" s="114" t="s">
        <v>136</v>
      </c>
      <c r="I230" s="115" t="s">
        <v>559</v>
      </c>
      <c r="J230" s="116"/>
      <c r="K230" s="42" t="s">
        <v>116</v>
      </c>
      <c r="L230" s="136" t="s">
        <v>116</v>
      </c>
      <c r="M230" s="42" t="s">
        <v>116</v>
      </c>
      <c r="N230" s="137" t="n">
        <v>43895</v>
      </c>
      <c r="O230" s="42"/>
      <c r="P230" s="118" t="n">
        <v>43895</v>
      </c>
      <c r="Q230" s="118" t="n">
        <v>43895</v>
      </c>
      <c r="R230" s="119" t="n">
        <f aca="false">G230</f>
        <v>43880</v>
      </c>
      <c r="S230" s="120" t="n">
        <f aca="false">IF(COUNT(T230:X230)&gt;0,MAX(T230:X230),G230)</f>
        <v>43892</v>
      </c>
      <c r="T230" s="118" t="n">
        <v>43885</v>
      </c>
      <c r="U230" s="118" t="n">
        <v>43887</v>
      </c>
      <c r="V230" s="118" t="n">
        <v>43892</v>
      </c>
      <c r="W230" s="118"/>
      <c r="X230" s="118"/>
      <c r="Y230" s="121" t="str">
        <f aca="false">IF(R230&lt;&gt;S230,"Y","N")</f>
        <v>Y</v>
      </c>
      <c r="Z230" s="121" t="n">
        <f aca="false">COUNTA(T230:X230)</f>
        <v>3</v>
      </c>
      <c r="AA230" s="122" t="s">
        <v>765</v>
      </c>
      <c r="AB230" s="44"/>
      <c r="AC230" s="51"/>
      <c r="AD230" s="44"/>
      <c r="AE230" s="44"/>
      <c r="AF230" s="44"/>
      <c r="AG230" s="123"/>
      <c r="AH230" s="44" t="s">
        <v>118</v>
      </c>
      <c r="AI230" s="44" t="s">
        <v>119</v>
      </c>
      <c r="AJ230" s="44" t="s">
        <v>120</v>
      </c>
      <c r="AK230" s="44" t="s">
        <v>121</v>
      </c>
      <c r="AL230" s="44"/>
      <c r="AM230" s="120" t="n">
        <v>43819</v>
      </c>
      <c r="AN230" s="114" t="s">
        <v>136</v>
      </c>
      <c r="AO230" s="124" t="s">
        <v>122</v>
      </c>
      <c r="AP230" s="124" t="s">
        <v>142</v>
      </c>
      <c r="AQ230" s="125" t="s">
        <v>143</v>
      </c>
      <c r="AR230" s="129" t="n">
        <v>0.6</v>
      </c>
      <c r="AS230" s="127" t="s">
        <v>124</v>
      </c>
    </row>
    <row r="231" customFormat="false" ht="24.05" hidden="false" customHeight="false" outlineLevel="0" collapsed="false">
      <c r="A231" s="110" t="s">
        <v>110</v>
      </c>
      <c r="B231" s="110" t="s">
        <v>140</v>
      </c>
      <c r="C231" s="110" t="s">
        <v>126</v>
      </c>
      <c r="D231" s="111" t="s">
        <v>166</v>
      </c>
      <c r="E231" s="112" t="n">
        <v>60</v>
      </c>
      <c r="F231" s="110"/>
      <c r="G231" s="113" t="s">
        <v>6</v>
      </c>
      <c r="H231" s="114" t="s">
        <v>130</v>
      </c>
      <c r="I231" s="115"/>
      <c r="J231" s="116"/>
      <c r="K231" s="42"/>
      <c r="L231" s="136"/>
      <c r="M231" s="42"/>
      <c r="N231" s="137"/>
      <c r="O231" s="42"/>
      <c r="P231" s="118"/>
      <c r="Q231" s="118"/>
      <c r="R231" s="119" t="str">
        <f aca="false">G231</f>
        <v>NA</v>
      </c>
      <c r="S231" s="120" t="str">
        <f aca="false">IF(COUNT(T231:X231)&gt;0,MAX(T231:X231),G231)</f>
        <v>NA</v>
      </c>
      <c r="T231" s="118"/>
      <c r="U231" s="118"/>
      <c r="V231" s="118"/>
      <c r="W231" s="118"/>
      <c r="X231" s="118"/>
      <c r="Y231" s="121" t="str">
        <f aca="false">IF(R231&lt;&gt;S231,"Y","N")</f>
        <v>N</v>
      </c>
      <c r="Z231" s="121" t="n">
        <f aca="false">COUNTA(T231:X231)</f>
        <v>0</v>
      </c>
      <c r="AA231" s="44"/>
      <c r="AB231" s="44"/>
      <c r="AC231" s="51"/>
      <c r="AD231" s="42"/>
      <c r="AE231" s="42"/>
      <c r="AF231" s="44"/>
      <c r="AG231" s="123"/>
      <c r="AH231" s="44" t="s">
        <v>118</v>
      </c>
      <c r="AI231" s="44" t="s">
        <v>119</v>
      </c>
      <c r="AJ231" s="44" t="s">
        <v>120</v>
      </c>
      <c r="AK231" s="44" t="s">
        <v>121</v>
      </c>
      <c r="AL231" s="44"/>
      <c r="AM231" s="120" t="s">
        <v>6</v>
      </c>
      <c r="AN231" s="114" t="s">
        <v>130</v>
      </c>
      <c r="AO231" s="124" t="s">
        <v>122</v>
      </c>
      <c r="AP231" s="124" t="s">
        <v>142</v>
      </c>
      <c r="AQ231" s="125"/>
      <c r="AR231" s="133"/>
      <c r="AS231" s="127" t="s">
        <v>124</v>
      </c>
    </row>
    <row r="232" customFormat="false" ht="24.05" hidden="false" customHeight="false" outlineLevel="0" collapsed="false">
      <c r="A232" s="110" t="s">
        <v>110</v>
      </c>
      <c r="B232" s="110" t="s">
        <v>140</v>
      </c>
      <c r="C232" s="110" t="s">
        <v>8</v>
      </c>
      <c r="D232" s="111" t="s">
        <v>193</v>
      </c>
      <c r="E232" s="112" t="n">
        <v>60</v>
      </c>
      <c r="F232" s="110"/>
      <c r="G232" s="113" t="n">
        <v>43873</v>
      </c>
      <c r="H232" s="114" t="s">
        <v>188</v>
      </c>
      <c r="I232" s="115"/>
      <c r="J232" s="116"/>
      <c r="K232" s="42" t="s">
        <v>116</v>
      </c>
      <c r="L232" s="136" t="s">
        <v>116</v>
      </c>
      <c r="M232" s="118" t="s">
        <v>116</v>
      </c>
      <c r="N232" s="137" t="n">
        <v>43888</v>
      </c>
      <c r="O232" s="42"/>
      <c r="P232" s="118" t="n">
        <v>43895</v>
      </c>
      <c r="Q232" s="118" t="n">
        <v>43895</v>
      </c>
      <c r="R232" s="119" t="n">
        <f aca="false">G232</f>
        <v>43873</v>
      </c>
      <c r="S232" s="120" t="n">
        <f aca="false">IF(COUNT(T232:X232)&gt;0,MAX(T232:X232),G232)</f>
        <v>43873</v>
      </c>
      <c r="T232" s="118"/>
      <c r="U232" s="118"/>
      <c r="V232" s="118"/>
      <c r="W232" s="118"/>
      <c r="X232" s="118"/>
      <c r="Y232" s="121" t="str">
        <f aca="false">IF(R232&lt;&gt;S232,"Y","N")</f>
        <v>N</v>
      </c>
      <c r="Z232" s="121" t="n">
        <f aca="false">COUNTA(T232:X232)</f>
        <v>0</v>
      </c>
      <c r="AA232" s="156"/>
      <c r="AB232" s="44"/>
      <c r="AC232" s="51"/>
      <c r="AD232" s="44"/>
      <c r="AE232" s="44"/>
      <c r="AF232" s="42" t="s">
        <v>6</v>
      </c>
      <c r="AG232" s="123"/>
      <c r="AH232" s="44" t="s">
        <v>118</v>
      </c>
      <c r="AI232" s="44" t="s">
        <v>119</v>
      </c>
      <c r="AJ232" s="44" t="s">
        <v>120</v>
      </c>
      <c r="AK232" s="44" t="s">
        <v>121</v>
      </c>
      <c r="AL232" s="44" t="s">
        <v>191</v>
      </c>
      <c r="AM232" s="120" t="n">
        <v>43853</v>
      </c>
      <c r="AN232" s="114" t="s">
        <v>188</v>
      </c>
      <c r="AO232" s="124" t="s">
        <v>122</v>
      </c>
      <c r="AP232" s="124" t="s">
        <v>142</v>
      </c>
      <c r="AQ232" s="307" t="s">
        <v>194</v>
      </c>
      <c r="AR232" s="129" t="n">
        <v>0.6</v>
      </c>
      <c r="AS232" s="221" t="s">
        <v>124</v>
      </c>
    </row>
    <row r="233" customFormat="false" ht="24.05" hidden="false" customHeight="false" outlineLevel="0" collapsed="false">
      <c r="A233" s="110" t="s">
        <v>110</v>
      </c>
      <c r="B233" s="110" t="s">
        <v>144</v>
      </c>
      <c r="C233" s="110" t="s">
        <v>126</v>
      </c>
      <c r="D233" s="111" t="s">
        <v>145</v>
      </c>
      <c r="E233" s="112" t="n">
        <v>60</v>
      </c>
      <c r="F233" s="110"/>
      <c r="G233" s="113" t="s">
        <v>6</v>
      </c>
      <c r="H233" s="114"/>
      <c r="I233" s="115"/>
      <c r="J233" s="116"/>
      <c r="K233" s="42"/>
      <c r="L233" s="136"/>
      <c r="M233" s="42"/>
      <c r="N233" s="137"/>
      <c r="O233" s="42"/>
      <c r="P233" s="118"/>
      <c r="Q233" s="118"/>
      <c r="R233" s="119" t="str">
        <f aca="false">G233</f>
        <v>NA</v>
      </c>
      <c r="S233" s="120" t="str">
        <f aca="false">IF(COUNT(T233:X233)&gt;0,MAX(T233:X233),G233)</f>
        <v>NA</v>
      </c>
      <c r="T233" s="118"/>
      <c r="U233" s="118"/>
      <c r="V233" s="118"/>
      <c r="W233" s="118"/>
      <c r="X233" s="118"/>
      <c r="Y233" s="121" t="str">
        <f aca="false">IF(R233&lt;&gt;S233,"Y","N")</f>
        <v>N</v>
      </c>
      <c r="Z233" s="121" t="n">
        <f aca="false">COUNTA(T233:X233)</f>
        <v>0</v>
      </c>
      <c r="AA233" s="44"/>
      <c r="AB233" s="44"/>
      <c r="AC233" s="51"/>
      <c r="AD233" s="42"/>
      <c r="AE233" s="42"/>
      <c r="AF233" s="44"/>
      <c r="AG233" s="123"/>
      <c r="AH233" s="44" t="s">
        <v>146</v>
      </c>
      <c r="AI233" s="44" t="s">
        <v>147</v>
      </c>
      <c r="AJ233" s="44"/>
      <c r="AK233" s="44"/>
      <c r="AL233" s="44"/>
      <c r="AM233" s="120" t="s">
        <v>6</v>
      </c>
      <c r="AN233" s="114"/>
      <c r="AO233" s="124" t="s">
        <v>122</v>
      </c>
      <c r="AP233" s="124" t="s">
        <v>144</v>
      </c>
      <c r="AQ233" s="135"/>
      <c r="AR233" s="133"/>
      <c r="AS233" s="127" t="s">
        <v>149</v>
      </c>
    </row>
    <row r="234" customFormat="false" ht="24.05" hidden="false" customHeight="false" outlineLevel="0" collapsed="false">
      <c r="A234" s="130" t="s">
        <v>110</v>
      </c>
      <c r="B234" s="130" t="s">
        <v>195</v>
      </c>
      <c r="C234" s="110" t="s">
        <v>61</v>
      </c>
      <c r="D234" s="160" t="s">
        <v>185</v>
      </c>
      <c r="E234" s="112" t="n">
        <v>60</v>
      </c>
      <c r="F234" s="131"/>
      <c r="G234" s="113" t="s">
        <v>6</v>
      </c>
      <c r="H234" s="169"/>
      <c r="I234" s="124"/>
      <c r="J234" s="44"/>
      <c r="K234" s="42"/>
      <c r="L234" s="136"/>
      <c r="M234" s="42"/>
      <c r="N234" s="298"/>
      <c r="O234" s="42"/>
      <c r="P234" s="42"/>
      <c r="Q234" s="42"/>
      <c r="R234" s="119" t="str">
        <f aca="false">G234</f>
        <v>NA</v>
      </c>
      <c r="S234" s="120" t="str">
        <f aca="false">IF(COUNT(T234:X234)&gt;0,MAX(T234:X234),G234)</f>
        <v>NA</v>
      </c>
      <c r="T234" s="44"/>
      <c r="U234" s="44"/>
      <c r="V234" s="44"/>
      <c r="W234" s="44"/>
      <c r="X234" s="44"/>
      <c r="Y234" s="121" t="str">
        <f aca="false">IF(R234&lt;&gt;S234,"Y","N")</f>
        <v>N</v>
      </c>
      <c r="Z234" s="121" t="n">
        <f aca="false">COUNTA(T234:X234)</f>
        <v>0</v>
      </c>
      <c r="AA234" s="44"/>
      <c r="AB234" s="44"/>
      <c r="AC234" s="51"/>
      <c r="AD234" s="44"/>
      <c r="AE234" s="44"/>
      <c r="AF234" s="44"/>
      <c r="AG234" s="123"/>
      <c r="AH234" s="44"/>
      <c r="AI234" s="44"/>
      <c r="AJ234" s="44"/>
      <c r="AK234" s="44"/>
      <c r="AL234" s="44"/>
      <c r="AM234" s="120" t="s">
        <v>196</v>
      </c>
      <c r="AN234" s="169"/>
      <c r="AO234" s="124"/>
      <c r="AP234" s="124" t="s">
        <v>197</v>
      </c>
      <c r="AQ234" s="125"/>
      <c r="AR234" s="124"/>
      <c r="AS234" s="127" t="n">
        <v>22163</v>
      </c>
    </row>
    <row r="235" customFormat="false" ht="24.05" hidden="false" customHeight="false" outlineLevel="0" collapsed="false">
      <c r="A235" s="110" t="s">
        <v>110</v>
      </c>
      <c r="B235" s="130" t="s">
        <v>195</v>
      </c>
      <c r="C235" s="110" t="s">
        <v>211</v>
      </c>
      <c r="D235" s="111" t="s">
        <v>766</v>
      </c>
      <c r="E235" s="112" t="n">
        <v>60</v>
      </c>
      <c r="F235" s="308"/>
      <c r="G235" s="113" t="n">
        <v>43887</v>
      </c>
      <c r="H235" s="114" t="s">
        <v>767</v>
      </c>
      <c r="I235" s="115"/>
      <c r="J235" s="116"/>
      <c r="K235" s="42" t="s">
        <v>116</v>
      </c>
      <c r="L235" s="136" t="s">
        <v>116</v>
      </c>
      <c r="M235" s="42" t="s">
        <v>116</v>
      </c>
      <c r="N235" s="137" t="n">
        <v>43894</v>
      </c>
      <c r="O235" s="42"/>
      <c r="P235" s="118" t="n">
        <v>43896</v>
      </c>
      <c r="Q235" s="118" t="n">
        <v>43896</v>
      </c>
      <c r="R235" s="119" t="n">
        <f aca="false">G235</f>
        <v>43887</v>
      </c>
      <c r="S235" s="120" t="n">
        <f aca="false">IF(COUNT(T235:X235)&gt;0,MAX(T235:X235),G235)</f>
        <v>43887</v>
      </c>
      <c r="T235" s="118"/>
      <c r="U235" s="118"/>
      <c r="V235" s="118"/>
      <c r="W235" s="118"/>
      <c r="X235" s="118"/>
      <c r="Y235" s="121" t="str">
        <f aca="false">IF(R235&lt;&gt;S235,"Y","N")</f>
        <v>N</v>
      </c>
      <c r="Z235" s="121" t="n">
        <f aca="false">COUNTA(T235:X235)</f>
        <v>0</v>
      </c>
      <c r="AA235" s="44"/>
      <c r="AB235" s="44"/>
      <c r="AC235" s="51"/>
      <c r="AD235" s="44"/>
      <c r="AE235" s="44"/>
      <c r="AF235" s="44"/>
      <c r="AG235" s="123"/>
      <c r="AH235" s="44" t="s">
        <v>169</v>
      </c>
      <c r="AI235" s="44" t="s">
        <v>170</v>
      </c>
      <c r="AJ235" s="44" t="s">
        <v>120</v>
      </c>
      <c r="AK235" s="44" t="s">
        <v>121</v>
      </c>
      <c r="AL235" s="44"/>
      <c r="AM235" s="120" t="n">
        <v>43852</v>
      </c>
      <c r="AN235" s="114" t="s">
        <v>177</v>
      </c>
      <c r="AO235" s="124" t="s">
        <v>122</v>
      </c>
      <c r="AP235" s="124" t="s">
        <v>171</v>
      </c>
      <c r="AQ235" s="125" t="s">
        <v>768</v>
      </c>
      <c r="AR235" s="129" t="n">
        <v>0.6</v>
      </c>
      <c r="AS235" s="127" t="s">
        <v>173</v>
      </c>
    </row>
    <row r="236" customFormat="false" ht="24.05" hidden="false" customHeight="false" outlineLevel="0" collapsed="false">
      <c r="A236" s="110" t="s">
        <v>110</v>
      </c>
      <c r="B236" s="110" t="s">
        <v>171</v>
      </c>
      <c r="C236" s="110" t="s">
        <v>61</v>
      </c>
      <c r="D236" s="111" t="s">
        <v>174</v>
      </c>
      <c r="E236" s="112" t="n">
        <v>60</v>
      </c>
      <c r="F236" s="308"/>
      <c r="G236" s="113" t="n">
        <v>43881</v>
      </c>
      <c r="H236" s="114" t="s">
        <v>176</v>
      </c>
      <c r="I236" s="115"/>
      <c r="J236" s="116"/>
      <c r="K236" s="42" t="s">
        <v>116</v>
      </c>
      <c r="L236" s="136" t="s">
        <v>116</v>
      </c>
      <c r="M236" s="42" t="s">
        <v>116</v>
      </c>
      <c r="N236" s="137" t="n">
        <v>43885</v>
      </c>
      <c r="O236" s="42"/>
      <c r="P236" s="118" t="n">
        <v>43889</v>
      </c>
      <c r="Q236" s="118" t="n">
        <v>43889</v>
      </c>
      <c r="R236" s="119" t="n">
        <f aca="false">G236</f>
        <v>43881</v>
      </c>
      <c r="S236" s="120" t="n">
        <f aca="false">IF(COUNT(T236:X236)&gt;0,MAX(T236:X236),G236)</f>
        <v>43881</v>
      </c>
      <c r="T236" s="118"/>
      <c r="U236" s="118"/>
      <c r="V236" s="118"/>
      <c r="W236" s="118"/>
      <c r="X236" s="118"/>
      <c r="Y236" s="121" t="str">
        <f aca="false">IF(R236&lt;&gt;S236,"Y","N")</f>
        <v>N</v>
      </c>
      <c r="Z236" s="121" t="n">
        <f aca="false">COUNTA(T236:X236)</f>
        <v>0</v>
      </c>
      <c r="AA236" s="44"/>
      <c r="AB236" s="44"/>
      <c r="AC236" s="51"/>
      <c r="AD236" s="44"/>
      <c r="AE236" s="44"/>
      <c r="AF236" s="44"/>
      <c r="AG236" s="123"/>
      <c r="AH236" s="44" t="s">
        <v>169</v>
      </c>
      <c r="AI236" s="44" t="s">
        <v>170</v>
      </c>
      <c r="AJ236" s="44" t="s">
        <v>120</v>
      </c>
      <c r="AK236" s="44" t="s">
        <v>121</v>
      </c>
      <c r="AL236" s="44"/>
      <c r="AM236" s="120" t="n">
        <v>43852</v>
      </c>
      <c r="AN236" s="114" t="s">
        <v>177</v>
      </c>
      <c r="AO236" s="124" t="s">
        <v>122</v>
      </c>
      <c r="AP236" s="124" t="s">
        <v>171</v>
      </c>
      <c r="AQ236" s="125"/>
      <c r="AR236" s="129" t="n">
        <v>0.6</v>
      </c>
      <c r="AS236" s="127" t="s">
        <v>173</v>
      </c>
    </row>
    <row r="237" customFormat="false" ht="35.3" hidden="false" customHeight="false" outlineLevel="0" collapsed="false">
      <c r="A237" s="140" t="s">
        <v>110</v>
      </c>
      <c r="B237" s="140" t="s">
        <v>167</v>
      </c>
      <c r="C237" s="140" t="s">
        <v>126</v>
      </c>
      <c r="D237" s="141" t="s">
        <v>168</v>
      </c>
      <c r="E237" s="142" t="n">
        <v>60</v>
      </c>
      <c r="F237" s="140"/>
      <c r="G237" s="113" t="s">
        <v>6</v>
      </c>
      <c r="H237" s="114" t="s">
        <v>130</v>
      </c>
      <c r="I237" s="115"/>
      <c r="J237" s="116"/>
      <c r="K237" s="42"/>
      <c r="L237" s="42"/>
      <c r="M237" s="144"/>
      <c r="N237" s="118"/>
      <c r="O237" s="44"/>
      <c r="P237" s="118"/>
      <c r="Q237" s="118"/>
      <c r="R237" s="119" t="str">
        <f aca="false">G237</f>
        <v>NA</v>
      </c>
      <c r="S237" s="120" t="str">
        <f aca="false">IF(COUNT(T237:X237)&gt;0,MAX(T237:X237),G237)</f>
        <v>NA</v>
      </c>
      <c r="T237" s="118"/>
      <c r="U237" s="118"/>
      <c r="V237" s="118"/>
      <c r="W237" s="118"/>
      <c r="X237" s="118"/>
      <c r="Y237" s="121" t="str">
        <f aca="false">IF(R237&lt;&gt;S237,"Y","N")</f>
        <v>N</v>
      </c>
      <c r="Z237" s="121" t="n">
        <f aca="false">COUNTA(T237:X237)</f>
        <v>0</v>
      </c>
      <c r="AA237" s="44"/>
      <c r="AB237" s="44"/>
      <c r="AC237" s="51"/>
      <c r="AD237" s="42"/>
      <c r="AE237" s="42"/>
      <c r="AF237" s="44"/>
      <c r="AG237" s="123"/>
      <c r="AH237" s="44" t="s">
        <v>169</v>
      </c>
      <c r="AI237" s="44" t="s">
        <v>170</v>
      </c>
      <c r="AJ237" s="44" t="s">
        <v>120</v>
      </c>
      <c r="AK237" s="44" t="s">
        <v>121</v>
      </c>
      <c r="AL237" s="44"/>
      <c r="AM237" s="120" t="s">
        <v>6</v>
      </c>
      <c r="AN237" s="114" t="s">
        <v>130</v>
      </c>
      <c r="AO237" s="145" t="s">
        <v>122</v>
      </c>
      <c r="AP237" s="145" t="s">
        <v>171</v>
      </c>
      <c r="AQ237" s="149" t="s">
        <v>172</v>
      </c>
      <c r="AR237" s="129"/>
      <c r="AS237" s="127" t="s">
        <v>173</v>
      </c>
    </row>
    <row r="238" customFormat="false" ht="24.05" hidden="false" customHeight="false" outlineLevel="0" collapsed="false">
      <c r="A238" s="140" t="s">
        <v>110</v>
      </c>
      <c r="B238" s="140" t="s">
        <v>150</v>
      </c>
      <c r="C238" s="110" t="s">
        <v>126</v>
      </c>
      <c r="D238" s="141" t="s">
        <v>151</v>
      </c>
      <c r="E238" s="142" t="n">
        <v>30</v>
      </c>
      <c r="F238" s="140"/>
      <c r="G238" s="113" t="s">
        <v>6</v>
      </c>
      <c r="H238" s="114"/>
      <c r="I238" s="115"/>
      <c r="J238" s="116"/>
      <c r="K238" s="42"/>
      <c r="L238" s="42"/>
      <c r="M238" s="42"/>
      <c r="N238" s="118"/>
      <c r="O238" s="42"/>
      <c r="P238" s="118"/>
      <c r="Q238" s="118"/>
      <c r="R238" s="119" t="str">
        <f aca="false">G238</f>
        <v>NA</v>
      </c>
      <c r="S238" s="120" t="str">
        <f aca="false">IF(COUNT(T238:X238)&gt;0,MAX(T238:X238),G238)</f>
        <v>NA</v>
      </c>
      <c r="T238" s="118"/>
      <c r="U238" s="118"/>
      <c r="V238" s="118"/>
      <c r="W238" s="118"/>
      <c r="X238" s="118"/>
      <c r="Y238" s="121" t="str">
        <f aca="false">IF(R238&lt;&gt;S238,"Y","N")</f>
        <v>N</v>
      </c>
      <c r="Z238" s="121" t="n">
        <f aca="false">COUNTA(T238:X238)</f>
        <v>0</v>
      </c>
      <c r="AA238" s="44"/>
      <c r="AB238" s="44"/>
      <c r="AC238" s="51"/>
      <c r="AD238" s="42"/>
      <c r="AE238" s="42"/>
      <c r="AF238" s="44"/>
      <c r="AG238" s="123"/>
      <c r="AH238" s="44" t="s">
        <v>152</v>
      </c>
      <c r="AI238" s="44" t="s">
        <v>153</v>
      </c>
      <c r="AJ238" s="44"/>
      <c r="AK238" s="44"/>
      <c r="AL238" s="44"/>
      <c r="AM238" s="120" t="s">
        <v>6</v>
      </c>
      <c r="AN238" s="114"/>
      <c r="AO238" s="145" t="s">
        <v>122</v>
      </c>
      <c r="AP238" s="145" t="s">
        <v>150</v>
      </c>
      <c r="AQ238" s="149"/>
      <c r="AR238" s="133"/>
      <c r="AS238" s="127" t="s">
        <v>154</v>
      </c>
    </row>
    <row r="239" customFormat="false" ht="24.05" hidden="false" customHeight="false" outlineLevel="0" collapsed="false">
      <c r="A239" s="147" t="s">
        <v>110</v>
      </c>
      <c r="B239" s="147" t="s">
        <v>10</v>
      </c>
      <c r="C239" s="110" t="s">
        <v>8</v>
      </c>
      <c r="D239" s="147" t="s">
        <v>185</v>
      </c>
      <c r="E239" s="142" t="n">
        <v>60</v>
      </c>
      <c r="F239" s="148"/>
      <c r="G239" s="113" t="s">
        <v>6</v>
      </c>
      <c r="H239" s="145" t="s">
        <v>186</v>
      </c>
      <c r="I239" s="124"/>
      <c r="J239" s="44"/>
      <c r="K239" s="42"/>
      <c r="L239" s="42"/>
      <c r="M239" s="42"/>
      <c r="N239" s="42"/>
      <c r="O239" s="42"/>
      <c r="P239" s="42"/>
      <c r="Q239" s="42"/>
      <c r="R239" s="119" t="str">
        <f aca="false">G239</f>
        <v>NA</v>
      </c>
      <c r="S239" s="120" t="str">
        <f aca="false">IF(COUNT(T239:X239)&gt;0,MAX(T239:X239),G239)</f>
        <v>NA</v>
      </c>
      <c r="T239" s="44"/>
      <c r="U239" s="44"/>
      <c r="V239" s="44"/>
      <c r="W239" s="44"/>
      <c r="X239" s="44"/>
      <c r="Y239" s="121" t="str">
        <f aca="false">IF(R239&lt;&gt;S239,"Y","N")</f>
        <v>N</v>
      </c>
      <c r="Z239" s="121" t="n">
        <f aca="false">COUNTA(T239:X239)</f>
        <v>0</v>
      </c>
      <c r="AA239" s="44"/>
      <c r="AB239" s="44"/>
      <c r="AC239" s="51"/>
      <c r="AD239" s="44"/>
      <c r="AE239" s="44"/>
      <c r="AF239" s="42" t="s">
        <v>116</v>
      </c>
      <c r="AG239" s="123"/>
      <c r="AH239" s="44"/>
      <c r="AI239" s="44"/>
      <c r="AJ239" s="44"/>
      <c r="AK239" s="44"/>
      <c r="AL239" s="44"/>
      <c r="AM239" s="120" t="s">
        <v>6</v>
      </c>
      <c r="AN239" s="145" t="s">
        <v>186</v>
      </c>
      <c r="AO239" s="145"/>
      <c r="AP239" s="145" t="s">
        <v>10</v>
      </c>
      <c r="AQ239" s="149"/>
      <c r="AR239" s="124"/>
      <c r="AS239" s="127" t="n">
        <v>22083</v>
      </c>
    </row>
    <row r="240" customFormat="false" ht="12.8" hidden="false" customHeight="false" outlineLevel="0" collapsed="false">
      <c r="A240" s="145" t="s">
        <v>110</v>
      </c>
      <c r="B240" s="145" t="s">
        <v>198</v>
      </c>
      <c r="C240" s="114" t="s">
        <v>126</v>
      </c>
      <c r="D240" s="145" t="s">
        <v>769</v>
      </c>
      <c r="E240" s="309" t="n">
        <v>60</v>
      </c>
      <c r="F240" s="148"/>
      <c r="G240" s="113" t="s">
        <v>6</v>
      </c>
      <c r="H240" s="145" t="s">
        <v>130</v>
      </c>
      <c r="I240" s="124"/>
      <c r="J240" s="44"/>
      <c r="K240" s="42"/>
      <c r="L240" s="42"/>
      <c r="M240" s="42"/>
      <c r="N240" s="42"/>
      <c r="O240" s="42"/>
      <c r="P240" s="42"/>
      <c r="Q240" s="42"/>
      <c r="R240" s="119" t="str">
        <f aca="false">G240</f>
        <v>NA</v>
      </c>
      <c r="S240" s="120" t="str">
        <f aca="false">IF(COUNT(T240:X240)&gt;0,MAX(T240:X240),G240)</f>
        <v>NA</v>
      </c>
      <c r="T240" s="44"/>
      <c r="U240" s="44"/>
      <c r="V240" s="44"/>
      <c r="W240" s="44"/>
      <c r="X240" s="44"/>
      <c r="Y240" s="121"/>
      <c r="Z240" s="121" t="n">
        <f aca="false">COUNTA(T240:X240)</f>
        <v>0</v>
      </c>
      <c r="AA240" s="44"/>
      <c r="AB240" s="44"/>
      <c r="AC240" s="51"/>
      <c r="AD240" s="42"/>
      <c r="AE240" s="42"/>
      <c r="AF240" s="44"/>
      <c r="AG240" s="123"/>
      <c r="AH240" s="44"/>
      <c r="AI240" s="44"/>
      <c r="AJ240" s="44"/>
      <c r="AK240" s="44"/>
      <c r="AL240" s="44"/>
      <c r="AM240" s="120"/>
      <c r="AN240" s="145"/>
      <c r="AO240" s="145"/>
      <c r="AP240" s="145"/>
      <c r="AQ240" s="124" t="s">
        <v>770</v>
      </c>
      <c r="AR240" s="124"/>
      <c r="AS240" s="127"/>
    </row>
    <row r="241" customFormat="false" ht="24.05" hidden="false" customHeight="false" outlineLevel="0" collapsed="false">
      <c r="A241" s="148" t="s">
        <v>110</v>
      </c>
      <c r="B241" s="148" t="s">
        <v>198</v>
      </c>
      <c r="C241" s="110" t="s">
        <v>61</v>
      </c>
      <c r="D241" s="147" t="s">
        <v>771</v>
      </c>
      <c r="E241" s="142" t="n">
        <v>60</v>
      </c>
      <c r="F241" s="148"/>
      <c r="G241" s="113" t="s">
        <v>6</v>
      </c>
      <c r="H241" s="150" t="s">
        <v>176</v>
      </c>
      <c r="I241" s="132" t="s">
        <v>559</v>
      </c>
      <c r="J241" s="128"/>
      <c r="K241" s="42"/>
      <c r="L241" s="42"/>
      <c r="M241" s="42"/>
      <c r="N241" s="42"/>
      <c r="O241" s="42"/>
      <c r="P241" s="42"/>
      <c r="Q241" s="42"/>
      <c r="R241" s="119" t="str">
        <f aca="false">G241</f>
        <v>NA</v>
      </c>
      <c r="S241" s="120" t="str">
        <f aca="false">IF(COUNT(T241:X241)&gt;0,MAX(T241:X241),G241)</f>
        <v>NA</v>
      </c>
      <c r="T241" s="128"/>
      <c r="U241" s="128"/>
      <c r="V241" s="128"/>
      <c r="W241" s="128"/>
      <c r="X241" s="128"/>
      <c r="Y241" s="121" t="str">
        <f aca="false">IF(R241&lt;&gt;S241,"Y","N")</f>
        <v>N</v>
      </c>
      <c r="Z241" s="121" t="n">
        <f aca="false">COUNTA(T241:X241)</f>
        <v>0</v>
      </c>
      <c r="AA241" s="128"/>
      <c r="AB241" s="128"/>
      <c r="AC241" s="151"/>
      <c r="AD241" s="128"/>
      <c r="AE241" s="128"/>
      <c r="AF241" s="128"/>
      <c r="AG241" s="152"/>
      <c r="AH241" s="128"/>
      <c r="AI241" s="128"/>
      <c r="AJ241" s="128"/>
      <c r="AK241" s="128"/>
      <c r="AL241" s="128"/>
      <c r="AM241" s="120" t="s">
        <v>196</v>
      </c>
      <c r="AN241" s="233"/>
      <c r="AO241" s="150"/>
      <c r="AP241" s="150" t="s">
        <v>198</v>
      </c>
      <c r="AQ241" s="30" t="s">
        <v>772</v>
      </c>
      <c r="AR241" s="124"/>
      <c r="AS241" s="127" t="n">
        <v>22164</v>
      </c>
    </row>
    <row r="242" customFormat="false" ht="24.05" hidden="false" customHeight="false" outlineLevel="0" collapsed="false">
      <c r="A242" s="154" t="s">
        <v>110</v>
      </c>
      <c r="B242" s="310" t="s">
        <v>125</v>
      </c>
      <c r="C242" s="114" t="s">
        <v>126</v>
      </c>
      <c r="D242" s="311" t="s">
        <v>127</v>
      </c>
      <c r="E242" s="309" t="n">
        <v>30</v>
      </c>
      <c r="F242" s="159"/>
      <c r="G242" s="113" t="s">
        <v>6</v>
      </c>
      <c r="H242" s="124" t="s">
        <v>130</v>
      </c>
      <c r="I242" s="115"/>
      <c r="J242" s="174"/>
      <c r="K242" s="42"/>
      <c r="L242" s="42"/>
      <c r="M242" s="42"/>
      <c r="N242" s="118"/>
      <c r="O242" s="42"/>
      <c r="P242" s="118"/>
      <c r="Q242" s="118"/>
      <c r="R242" s="119" t="str">
        <f aca="false">G242</f>
        <v>NA</v>
      </c>
      <c r="S242" s="120" t="str">
        <f aca="false">IF(COUNT(T242:X242)&gt;0,MAX(T242:X242),G242)</f>
        <v>NA</v>
      </c>
      <c r="T242" s="118"/>
      <c r="U242" s="118"/>
      <c r="V242" s="118"/>
      <c r="W242" s="118"/>
      <c r="X242" s="118"/>
      <c r="Y242" s="121" t="str">
        <f aca="false">IF(R242&lt;&gt;S242,"Y","N")</f>
        <v>N</v>
      </c>
      <c r="Z242" s="121" t="n">
        <f aca="false">COUNTA(T242:X242)</f>
        <v>0</v>
      </c>
      <c r="AA242" s="122"/>
      <c r="AB242" s="44"/>
      <c r="AC242" s="51"/>
      <c r="AD242" s="42"/>
      <c r="AE242" s="42"/>
      <c r="AF242" s="44"/>
      <c r="AG242" s="123"/>
      <c r="AH242" s="44" t="s">
        <v>128</v>
      </c>
      <c r="AI242" s="44" t="s">
        <v>129</v>
      </c>
      <c r="AJ242" s="44" t="s">
        <v>120</v>
      </c>
      <c r="AK242" s="44" t="s">
        <v>121</v>
      </c>
      <c r="AL242" s="44"/>
      <c r="AM242" s="177" t="s">
        <v>6</v>
      </c>
      <c r="AN242" s="159"/>
      <c r="AO242" s="231" t="s">
        <v>122</v>
      </c>
      <c r="AP242" s="231" t="s">
        <v>125</v>
      </c>
      <c r="AQ242" s="312" t="s">
        <v>773</v>
      </c>
      <c r="AR242" s="313"/>
      <c r="AS242" s="303" t="s">
        <v>131</v>
      </c>
    </row>
    <row r="243" customFormat="false" ht="24.05" hidden="false" customHeight="false" outlineLevel="0" collapsed="false">
      <c r="A243" s="130" t="s">
        <v>110</v>
      </c>
      <c r="B243" s="130" t="s">
        <v>125</v>
      </c>
      <c r="C243" s="130" t="s">
        <v>753</v>
      </c>
      <c r="D243" s="111" t="s">
        <v>127</v>
      </c>
      <c r="E243" s="142" t="n">
        <v>30</v>
      </c>
      <c r="F243" s="233"/>
      <c r="G243" s="113" t="n">
        <v>43875</v>
      </c>
      <c r="H243" s="130" t="s">
        <v>130</v>
      </c>
      <c r="I243" s="131"/>
      <c r="J243" s="174"/>
      <c r="K243" s="42" t="s">
        <v>116</v>
      </c>
      <c r="L243" s="42" t="s">
        <v>116</v>
      </c>
      <c r="M243" s="42" t="s">
        <v>116</v>
      </c>
      <c r="N243" s="118" t="n">
        <v>43893</v>
      </c>
      <c r="O243" s="42" t="s">
        <v>116</v>
      </c>
      <c r="P243" s="118" t="n">
        <v>43895</v>
      </c>
      <c r="Q243" s="118" t="n">
        <v>43895</v>
      </c>
      <c r="R243" s="119" t="n">
        <f aca="false">G243</f>
        <v>43875</v>
      </c>
      <c r="S243" s="120" t="n">
        <f aca="false">IF(COUNT(T243:X243)&gt;0,MAX(T243:X243),G243)</f>
        <v>43875</v>
      </c>
      <c r="T243" s="42"/>
      <c r="U243" s="128"/>
      <c r="V243" s="128"/>
      <c r="W243" s="128"/>
      <c r="X243" s="128"/>
      <c r="Y243" s="121" t="str">
        <f aca="false">IF(R243&lt;&gt;S243,"Y","N")</f>
        <v>N</v>
      </c>
      <c r="Z243" s="121" t="n">
        <f aca="false">COUNTA(T243:X243)</f>
        <v>0</v>
      </c>
      <c r="AA243" s="128"/>
      <c r="AB243" s="128"/>
      <c r="AC243" s="51"/>
      <c r="AD243" s="42" t="s">
        <v>116</v>
      </c>
      <c r="AE243" s="42" t="s">
        <v>116</v>
      </c>
      <c r="AF243" s="44"/>
      <c r="AG243" s="123"/>
      <c r="AH243" s="128" t="s">
        <v>128</v>
      </c>
      <c r="AI243" s="128" t="s">
        <v>129</v>
      </c>
      <c r="AJ243" s="128"/>
      <c r="AK243" s="128"/>
      <c r="AL243" s="128"/>
      <c r="AM243" s="314" t="s">
        <v>6</v>
      </c>
      <c r="AN243" s="145"/>
      <c r="AO243" s="145"/>
      <c r="AP243" s="124" t="s">
        <v>10</v>
      </c>
      <c r="AQ243" s="149"/>
      <c r="AR243" s="133" t="n">
        <v>0.7</v>
      </c>
      <c r="AS243" s="303" t="s">
        <v>132</v>
      </c>
    </row>
    <row r="244" customFormat="false" ht="24.05" hidden="false" customHeight="false" outlineLevel="0" collapsed="false">
      <c r="A244" s="130" t="s">
        <v>110</v>
      </c>
      <c r="B244" s="130" t="s">
        <v>199</v>
      </c>
      <c r="C244" s="110" t="s">
        <v>61</v>
      </c>
      <c r="D244" s="147" t="s">
        <v>185</v>
      </c>
      <c r="E244" s="142" t="n">
        <v>60</v>
      </c>
      <c r="F244" s="148"/>
      <c r="G244" s="113" t="s">
        <v>6</v>
      </c>
      <c r="H244" s="145"/>
      <c r="I244" s="124"/>
      <c r="J244" s="44"/>
      <c r="K244" s="42"/>
      <c r="L244" s="42"/>
      <c r="M244" s="42"/>
      <c r="N244" s="42"/>
      <c r="O244" s="42"/>
      <c r="P244" s="42"/>
      <c r="Q244" s="42"/>
      <c r="R244" s="119" t="str">
        <f aca="false">G244</f>
        <v>NA</v>
      </c>
      <c r="S244" s="120" t="str">
        <f aca="false">IF(COUNT(T244:X244)&gt;0,MAX(T244:X244),G244)</f>
        <v>NA</v>
      </c>
      <c r="T244" s="44"/>
      <c r="U244" s="44"/>
      <c r="V244" s="44"/>
      <c r="W244" s="44"/>
      <c r="X244" s="44"/>
      <c r="Y244" s="121" t="str">
        <f aca="false">IF(R244&lt;&gt;S244,"Y","N")</f>
        <v>N</v>
      </c>
      <c r="Z244" s="121" t="n">
        <f aca="false">COUNTA(T244:X244)</f>
        <v>0</v>
      </c>
      <c r="AA244" s="44"/>
      <c r="AB244" s="44"/>
      <c r="AC244" s="51"/>
      <c r="AD244" s="44"/>
      <c r="AE244" s="44"/>
      <c r="AF244" s="44"/>
      <c r="AG244" s="123"/>
      <c r="AH244" s="44"/>
      <c r="AI244" s="44"/>
      <c r="AJ244" s="44"/>
      <c r="AK244" s="44"/>
      <c r="AL244" s="44"/>
      <c r="AM244" s="120" t="s">
        <v>196</v>
      </c>
      <c r="AN244" s="231"/>
      <c r="AO244" s="145"/>
      <c r="AP244" s="124" t="s">
        <v>200</v>
      </c>
      <c r="AQ244" s="124" t="s">
        <v>770</v>
      </c>
      <c r="AR244" s="30"/>
      <c r="AS244" s="127" t="s">
        <v>201</v>
      </c>
    </row>
    <row r="245" customFormat="false" ht="24.05" hidden="false" customHeight="false" outlineLevel="0" collapsed="false">
      <c r="A245" s="111" t="s">
        <v>110</v>
      </c>
      <c r="B245" s="111" t="s">
        <v>180</v>
      </c>
      <c r="C245" s="110" t="s">
        <v>126</v>
      </c>
      <c r="D245" s="160" t="s">
        <v>181</v>
      </c>
      <c r="E245" s="112" t="n">
        <v>60</v>
      </c>
      <c r="F245" s="131"/>
      <c r="G245" s="113" t="s">
        <v>6</v>
      </c>
      <c r="H245" s="124" t="s">
        <v>130</v>
      </c>
      <c r="I245" s="124"/>
      <c r="J245" s="44"/>
      <c r="K245" s="42"/>
      <c r="L245" s="42"/>
      <c r="M245" s="42"/>
      <c r="N245" s="42"/>
      <c r="O245" s="42"/>
      <c r="P245" s="42"/>
      <c r="Q245" s="42"/>
      <c r="R245" s="119" t="str">
        <f aca="false">G245</f>
        <v>NA</v>
      </c>
      <c r="S245" s="120" t="str">
        <f aca="false">IF(COUNT(T245:X245)&gt;0,MAX(T245:X245),G245)</f>
        <v>NA</v>
      </c>
      <c r="T245" s="44"/>
      <c r="U245" s="44"/>
      <c r="V245" s="44"/>
      <c r="W245" s="44"/>
      <c r="X245" s="44"/>
      <c r="Y245" s="121" t="str">
        <f aca="false">IF(R245&lt;&gt;S245,"Y","N")</f>
        <v>N</v>
      </c>
      <c r="Z245" s="121" t="n">
        <f aca="false">COUNTA(T245:X245)</f>
        <v>0</v>
      </c>
      <c r="AA245" s="44"/>
      <c r="AB245" s="44"/>
      <c r="AC245" s="51"/>
      <c r="AD245" s="42"/>
      <c r="AE245" s="42"/>
      <c r="AF245" s="44"/>
      <c r="AG245" s="123"/>
      <c r="AH245" s="44"/>
      <c r="AI245" s="44"/>
      <c r="AJ245" s="44"/>
      <c r="AK245" s="44"/>
      <c r="AL245" s="44"/>
      <c r="AM245" s="120" t="s">
        <v>6</v>
      </c>
      <c r="AN245" s="124" t="s">
        <v>130</v>
      </c>
      <c r="AO245" s="124"/>
      <c r="AP245" s="124" t="s">
        <v>180</v>
      </c>
      <c r="AQ245" s="124" t="s">
        <v>770</v>
      </c>
      <c r="AR245" s="30"/>
      <c r="AS245" s="127" t="s">
        <v>182</v>
      </c>
    </row>
    <row r="246" customFormat="false" ht="24.05" hidden="false" customHeight="false" outlineLevel="0" collapsed="false">
      <c r="A246" s="111" t="s">
        <v>110</v>
      </c>
      <c r="B246" s="111" t="s">
        <v>180</v>
      </c>
      <c r="C246" s="110" t="s">
        <v>126</v>
      </c>
      <c r="D246" s="160" t="s">
        <v>181</v>
      </c>
      <c r="E246" s="112" t="n">
        <v>60</v>
      </c>
      <c r="F246" s="131"/>
      <c r="G246" s="113" t="s">
        <v>6</v>
      </c>
      <c r="H246" s="124" t="s">
        <v>130</v>
      </c>
      <c r="I246" s="124"/>
      <c r="J246" s="44"/>
      <c r="K246" s="42"/>
      <c r="L246" s="42"/>
      <c r="M246" s="42"/>
      <c r="N246" s="42"/>
      <c r="O246" s="42"/>
      <c r="P246" s="42"/>
      <c r="Q246" s="42"/>
      <c r="R246" s="119" t="str">
        <f aca="false">G246</f>
        <v>NA</v>
      </c>
      <c r="S246" s="120" t="str">
        <f aca="false">IF(COUNT(T246:X246)&gt;0,MAX(T246:X246),G246)</f>
        <v>NA</v>
      </c>
      <c r="T246" s="44"/>
      <c r="U246" s="44"/>
      <c r="V246" s="44"/>
      <c r="W246" s="44"/>
      <c r="X246" s="44"/>
      <c r="Y246" s="121" t="str">
        <f aca="false">IF(R246&lt;&gt;S246,"Y","N")</f>
        <v>N</v>
      </c>
      <c r="Z246" s="121" t="n">
        <f aca="false">COUNTA(T246:X246)</f>
        <v>0</v>
      </c>
      <c r="AA246" s="44"/>
      <c r="AB246" s="44"/>
      <c r="AC246" s="51"/>
      <c r="AD246" s="42"/>
      <c r="AE246" s="42"/>
      <c r="AF246" s="44"/>
      <c r="AG246" s="123"/>
      <c r="AH246" s="44" t="s">
        <v>183</v>
      </c>
      <c r="AI246" s="44" t="s">
        <v>184</v>
      </c>
      <c r="AJ246" s="44"/>
      <c r="AK246" s="44"/>
      <c r="AL246" s="44"/>
      <c r="AM246" s="120" t="s">
        <v>6</v>
      </c>
      <c r="AN246" s="124" t="s">
        <v>130</v>
      </c>
      <c r="AO246" s="124"/>
      <c r="AP246" s="124" t="s">
        <v>180</v>
      </c>
      <c r="AQ246" s="124" t="s">
        <v>770</v>
      </c>
      <c r="AR246" s="30"/>
      <c r="AS246" s="127" t="s">
        <v>182</v>
      </c>
    </row>
    <row r="247" customFormat="false" ht="46.5" hidden="false" customHeight="false" outlineLevel="0" collapsed="false">
      <c r="A247" s="130" t="s">
        <v>202</v>
      </c>
      <c r="B247" s="130" t="s">
        <v>43</v>
      </c>
      <c r="C247" s="110" t="s">
        <v>62</v>
      </c>
      <c r="D247" s="111" t="s">
        <v>224</v>
      </c>
      <c r="E247" s="112" t="n">
        <v>30</v>
      </c>
      <c r="F247" s="110"/>
      <c r="G247" s="113" t="s">
        <v>6</v>
      </c>
      <c r="H247" s="114" t="s">
        <v>225</v>
      </c>
      <c r="I247" s="115" t="s">
        <v>130</v>
      </c>
      <c r="J247" s="116"/>
      <c r="K247" s="42"/>
      <c r="L247" s="42"/>
      <c r="M247" s="42"/>
      <c r="N247" s="118"/>
      <c r="O247" s="42"/>
      <c r="P247" s="118"/>
      <c r="Q247" s="118"/>
      <c r="R247" s="119" t="str">
        <f aca="false">G247</f>
        <v>NA</v>
      </c>
      <c r="S247" s="120" t="str">
        <f aca="false">IF(COUNT(T247:X247)&gt;0,MAX(T247:X247),G247)</f>
        <v>NA</v>
      </c>
      <c r="T247" s="118"/>
      <c r="U247" s="118"/>
      <c r="V247" s="118"/>
      <c r="W247" s="118"/>
      <c r="X247" s="118"/>
      <c r="Y247" s="121" t="str">
        <f aca="false">IF(R247&lt;&gt;S247,"Y","N")</f>
        <v>N</v>
      </c>
      <c r="Z247" s="121" t="n">
        <f aca="false">COUNTA(T247:X247)</f>
        <v>0</v>
      </c>
      <c r="AA247" s="122"/>
      <c r="AB247" s="44"/>
      <c r="AC247" s="51"/>
      <c r="AD247" s="44"/>
      <c r="AE247" s="44"/>
      <c r="AF247" s="44"/>
      <c r="AG247" s="123"/>
      <c r="AH247" s="44" t="s">
        <v>221</v>
      </c>
      <c r="AI247" s="44" t="s">
        <v>222</v>
      </c>
      <c r="AJ247" s="44" t="s">
        <v>208</v>
      </c>
      <c r="AK247" s="44"/>
      <c r="AL247" s="44"/>
      <c r="AM247" s="120" t="s">
        <v>6</v>
      </c>
      <c r="AN247" s="114" t="s">
        <v>225</v>
      </c>
      <c r="AO247" s="124" t="s">
        <v>122</v>
      </c>
      <c r="AP247" s="124" t="s">
        <v>43</v>
      </c>
      <c r="AQ247" s="125"/>
      <c r="AR247" s="129"/>
      <c r="AS247" s="127" t="s">
        <v>215</v>
      </c>
    </row>
    <row r="248" customFormat="false" ht="24.05" hidden="false" customHeight="false" outlineLevel="0" collapsed="false">
      <c r="A248" s="141" t="s">
        <v>202</v>
      </c>
      <c r="B248" s="141" t="s">
        <v>43</v>
      </c>
      <c r="C248" s="110" t="s">
        <v>226</v>
      </c>
      <c r="D248" s="111" t="s">
        <v>227</v>
      </c>
      <c r="E248" s="112" t="n">
        <v>30</v>
      </c>
      <c r="F248" s="110"/>
      <c r="G248" s="113" t="s">
        <v>6</v>
      </c>
      <c r="H248" s="114" t="s">
        <v>225</v>
      </c>
      <c r="I248" s="115" t="s">
        <v>130</v>
      </c>
      <c r="J248" s="116"/>
      <c r="K248" s="42"/>
      <c r="L248" s="42"/>
      <c r="M248" s="42"/>
      <c r="N248" s="118"/>
      <c r="O248" s="42"/>
      <c r="P248" s="118"/>
      <c r="Q248" s="118"/>
      <c r="R248" s="119" t="str">
        <f aca="false">G248</f>
        <v>NA</v>
      </c>
      <c r="S248" s="120" t="str">
        <f aca="false">IF(COUNT(T248:X248)&gt;0,MAX(T248:X248),G248)</f>
        <v>NA</v>
      </c>
      <c r="T248" s="118"/>
      <c r="U248" s="118"/>
      <c r="V248" s="118"/>
      <c r="W248" s="118"/>
      <c r="X248" s="118"/>
      <c r="Y248" s="121" t="str">
        <f aca="false">IF(R248&lt;&gt;S248,"Y","N")</f>
        <v>N</v>
      </c>
      <c r="Z248" s="121" t="n">
        <f aca="false">COUNTA(T248:X248)</f>
        <v>0</v>
      </c>
      <c r="AA248" s="84"/>
      <c r="AB248" s="44"/>
      <c r="AC248" s="51"/>
      <c r="AD248" s="44"/>
      <c r="AE248" s="44"/>
      <c r="AF248" s="44"/>
      <c r="AG248" s="123"/>
      <c r="AH248" s="44" t="s">
        <v>221</v>
      </c>
      <c r="AI248" s="44" t="s">
        <v>222</v>
      </c>
      <c r="AJ248" s="44" t="s">
        <v>208</v>
      </c>
      <c r="AK248" s="44"/>
      <c r="AL248" s="44"/>
      <c r="AM248" s="120" t="s">
        <v>6</v>
      </c>
      <c r="AN248" s="114" t="s">
        <v>225</v>
      </c>
      <c r="AO248" s="124" t="s">
        <v>122</v>
      </c>
      <c r="AP248" s="124" t="s">
        <v>43</v>
      </c>
      <c r="AQ248" s="125"/>
      <c r="AR248" s="129"/>
      <c r="AS248" s="127" t="s">
        <v>215</v>
      </c>
    </row>
    <row r="249" customFormat="false" ht="24.05" hidden="false" customHeight="false" outlineLevel="0" collapsed="false">
      <c r="A249" s="130" t="s">
        <v>202</v>
      </c>
      <c r="B249" s="130" t="s">
        <v>43</v>
      </c>
      <c r="C249" s="110" t="s">
        <v>101</v>
      </c>
      <c r="D249" s="111" t="s">
        <v>228</v>
      </c>
      <c r="E249" s="112" t="n">
        <v>30</v>
      </c>
      <c r="F249" s="110"/>
      <c r="G249" s="113" t="s">
        <v>6</v>
      </c>
      <c r="H249" s="114" t="s">
        <v>130</v>
      </c>
      <c r="I249" s="115"/>
      <c r="J249" s="116"/>
      <c r="K249" s="42"/>
      <c r="L249" s="42"/>
      <c r="M249" s="42"/>
      <c r="N249" s="42"/>
      <c r="O249" s="42"/>
      <c r="P249" s="42"/>
      <c r="Q249" s="42"/>
      <c r="R249" s="119" t="str">
        <f aca="false">G249</f>
        <v>NA</v>
      </c>
      <c r="S249" s="120" t="str">
        <f aca="false">IF(COUNT(T249:X249)&gt;0,MAX(T249:X249),G249)</f>
        <v>NA</v>
      </c>
      <c r="T249" s="118"/>
      <c r="U249" s="118"/>
      <c r="V249" s="118"/>
      <c r="W249" s="118"/>
      <c r="X249" s="118"/>
      <c r="Y249" s="121" t="str">
        <f aca="false">IF(R249&lt;&gt;S249,"Y","N")</f>
        <v>N</v>
      </c>
      <c r="Z249" s="121" t="n">
        <f aca="false">COUNTA(T249:X249)</f>
        <v>0</v>
      </c>
      <c r="AA249" s="84"/>
      <c r="AB249" s="44"/>
      <c r="AC249" s="51"/>
      <c r="AD249" s="44"/>
      <c r="AE249" s="44"/>
      <c r="AF249" s="44"/>
      <c r="AG249" s="123"/>
      <c r="AH249" s="44"/>
      <c r="AI249" s="44"/>
      <c r="AJ249" s="44" t="s">
        <v>208</v>
      </c>
      <c r="AK249" s="44"/>
      <c r="AL249" s="44"/>
      <c r="AM249" s="120" t="n">
        <v>43857</v>
      </c>
      <c r="AN249" s="114" t="s">
        <v>130</v>
      </c>
      <c r="AO249" s="124" t="s">
        <v>122</v>
      </c>
      <c r="AP249" s="124" t="s">
        <v>43</v>
      </c>
      <c r="AQ249" s="125" t="s">
        <v>774</v>
      </c>
      <c r="AR249" s="124"/>
      <c r="AS249" s="127" t="s">
        <v>215</v>
      </c>
    </row>
    <row r="250" customFormat="false" ht="24.05" hidden="false" customHeight="false" outlineLevel="0" collapsed="false">
      <c r="A250" s="130" t="s">
        <v>202</v>
      </c>
      <c r="B250" s="130" t="s">
        <v>43</v>
      </c>
      <c r="C250" s="110" t="s">
        <v>61</v>
      </c>
      <c r="D250" s="111" t="s">
        <v>217</v>
      </c>
      <c r="E250" s="112" t="n">
        <v>60</v>
      </c>
      <c r="F250" s="110"/>
      <c r="G250" s="113" t="s">
        <v>6</v>
      </c>
      <c r="H250" s="114" t="s">
        <v>204</v>
      </c>
      <c r="I250" s="115" t="s">
        <v>130</v>
      </c>
      <c r="J250" s="116"/>
      <c r="K250" s="42"/>
      <c r="L250" s="42"/>
      <c r="M250" s="42"/>
      <c r="N250" s="118"/>
      <c r="O250" s="42"/>
      <c r="P250" s="118"/>
      <c r="Q250" s="118"/>
      <c r="R250" s="119" t="str">
        <f aca="false">G250</f>
        <v>NA</v>
      </c>
      <c r="S250" s="120" t="str">
        <f aca="false">IF(COUNT(T250:X250)&gt;0,MAX(T250:X250),G250)</f>
        <v>NA</v>
      </c>
      <c r="T250" s="118"/>
      <c r="U250" s="118"/>
      <c r="V250" s="118"/>
      <c r="W250" s="118"/>
      <c r="X250" s="118"/>
      <c r="Y250" s="121" t="str">
        <f aca="false">IF(R250&lt;&gt;S250,"Y","N")</f>
        <v>N</v>
      </c>
      <c r="Z250" s="121" t="n">
        <f aca="false">COUNTA(T250:X250)</f>
        <v>0</v>
      </c>
      <c r="AA250" s="156"/>
      <c r="AB250" s="44"/>
      <c r="AC250" s="51"/>
      <c r="AD250" s="44"/>
      <c r="AE250" s="44"/>
      <c r="AF250" s="44"/>
      <c r="AG250" s="123"/>
      <c r="AH250" s="44" t="s">
        <v>221</v>
      </c>
      <c r="AI250" s="44" t="s">
        <v>222</v>
      </c>
      <c r="AJ250" s="44" t="s">
        <v>208</v>
      </c>
      <c r="AK250" s="44"/>
      <c r="AL250" s="44"/>
      <c r="AM250" s="120" t="s">
        <v>6</v>
      </c>
      <c r="AN250" s="114" t="s">
        <v>204</v>
      </c>
      <c r="AO250" s="124" t="s">
        <v>122</v>
      </c>
      <c r="AP250" s="124" t="s">
        <v>43</v>
      </c>
      <c r="AQ250" s="125"/>
      <c r="AR250" s="129"/>
      <c r="AS250" s="127" t="s">
        <v>215</v>
      </c>
    </row>
    <row r="251" customFormat="false" ht="24.05" hidden="false" customHeight="false" outlineLevel="0" collapsed="false">
      <c r="A251" s="111" t="s">
        <v>202</v>
      </c>
      <c r="B251" s="111" t="s">
        <v>43</v>
      </c>
      <c r="C251" s="110" t="s">
        <v>211</v>
      </c>
      <c r="D251" s="164" t="s">
        <v>212</v>
      </c>
      <c r="E251" s="112" t="n">
        <v>60</v>
      </c>
      <c r="F251" s="131"/>
      <c r="G251" s="113" t="s">
        <v>6</v>
      </c>
      <c r="H251" s="124" t="s">
        <v>213</v>
      </c>
      <c r="I251" s="115"/>
      <c r="J251" s="116"/>
      <c r="K251" s="42"/>
      <c r="L251" s="42"/>
      <c r="M251" s="42"/>
      <c r="N251" s="118"/>
      <c r="O251" s="165"/>
      <c r="P251" s="118"/>
      <c r="Q251" s="118"/>
      <c r="R251" s="119" t="str">
        <f aca="false">G251</f>
        <v>NA</v>
      </c>
      <c r="S251" s="120" t="str">
        <f aca="false">IF(COUNT(T251:X251)&gt;0,MAX(T251:X251),G251)</f>
        <v>NA</v>
      </c>
      <c r="T251" s="118"/>
      <c r="U251" s="118"/>
      <c r="V251" s="118"/>
      <c r="W251" s="118"/>
      <c r="X251" s="118"/>
      <c r="Y251" s="121" t="str">
        <f aca="false">IF(R251&lt;&gt;S251,"Y","N")</f>
        <v>N</v>
      </c>
      <c r="Z251" s="121" t="n">
        <f aca="false">COUNTA(T251:X251)</f>
        <v>0</v>
      </c>
      <c r="AA251" s="156"/>
      <c r="AB251" s="44"/>
      <c r="AC251" s="51"/>
      <c r="AD251" s="44"/>
      <c r="AE251" s="44"/>
      <c r="AF251" s="44"/>
      <c r="AG251" s="123"/>
      <c r="AH251" s="44" t="s">
        <v>214</v>
      </c>
      <c r="AI251" s="44"/>
      <c r="AJ251" s="44" t="s">
        <v>208</v>
      </c>
      <c r="AK251" s="44"/>
      <c r="AL251" s="44"/>
      <c r="AM251" s="120" t="s">
        <v>6</v>
      </c>
      <c r="AN251" s="124" t="s">
        <v>213</v>
      </c>
      <c r="AO251" s="124" t="s">
        <v>122</v>
      </c>
      <c r="AP251" s="124" t="s">
        <v>43</v>
      </c>
      <c r="AQ251" s="125"/>
      <c r="AR251" s="129"/>
      <c r="AS251" s="127" t="s">
        <v>215</v>
      </c>
    </row>
    <row r="252" customFormat="false" ht="24.05" hidden="false" customHeight="false" outlineLevel="0" collapsed="false">
      <c r="A252" s="111" t="s">
        <v>202</v>
      </c>
      <c r="B252" s="111" t="s">
        <v>43</v>
      </c>
      <c r="C252" s="110" t="s">
        <v>8</v>
      </c>
      <c r="D252" s="111" t="s">
        <v>239</v>
      </c>
      <c r="E252" s="112" t="n">
        <v>60</v>
      </c>
      <c r="F252" s="110"/>
      <c r="G252" s="113" t="s">
        <v>6</v>
      </c>
      <c r="H252" s="114" t="s">
        <v>220</v>
      </c>
      <c r="I252" s="115"/>
      <c r="J252" s="116"/>
      <c r="K252" s="42"/>
      <c r="L252" s="42"/>
      <c r="M252" s="42"/>
      <c r="N252" s="118"/>
      <c r="O252" s="42"/>
      <c r="P252" s="118"/>
      <c r="Q252" s="118"/>
      <c r="R252" s="119" t="str">
        <f aca="false">G252</f>
        <v>NA</v>
      </c>
      <c r="S252" s="120" t="str">
        <f aca="false">IF(COUNT(T252:X252)&gt;0,MAX(T252:X252),G252)</f>
        <v>NA</v>
      </c>
      <c r="T252" s="118"/>
      <c r="U252" s="118"/>
      <c r="V252" s="118"/>
      <c r="W252" s="118"/>
      <c r="X252" s="118"/>
      <c r="Y252" s="121" t="str">
        <f aca="false">IF(R252&lt;&gt;S252,"Y","N")</f>
        <v>N</v>
      </c>
      <c r="Z252" s="121" t="n">
        <f aca="false">COUNTA(T252:X252)</f>
        <v>0</v>
      </c>
      <c r="AA252" s="122"/>
      <c r="AB252" s="44"/>
      <c r="AC252" s="51"/>
      <c r="AD252" s="44"/>
      <c r="AE252" s="44"/>
      <c r="AF252" s="42" t="s">
        <v>116</v>
      </c>
      <c r="AG252" s="123"/>
      <c r="AH252" s="44" t="s">
        <v>214</v>
      </c>
      <c r="AI252" s="44"/>
      <c r="AJ252" s="44" t="s">
        <v>208</v>
      </c>
      <c r="AK252" s="44"/>
      <c r="AL252" s="44"/>
      <c r="AM252" s="120" t="s">
        <v>6</v>
      </c>
      <c r="AN252" s="114" t="s">
        <v>220</v>
      </c>
      <c r="AO252" s="124" t="s">
        <v>122</v>
      </c>
      <c r="AP252" s="124" t="s">
        <v>240</v>
      </c>
      <c r="AQ252" s="125"/>
      <c r="AR252" s="129"/>
      <c r="AS252" s="127" t="s">
        <v>215</v>
      </c>
    </row>
    <row r="253" customFormat="false" ht="24.05" hidden="false" customHeight="false" outlineLevel="0" collapsed="false">
      <c r="A253" s="130" t="s">
        <v>202</v>
      </c>
      <c r="B253" s="130" t="s">
        <v>216</v>
      </c>
      <c r="C253" s="110" t="s">
        <v>126</v>
      </c>
      <c r="D253" s="111" t="s">
        <v>231</v>
      </c>
      <c r="E253" s="112" t="n">
        <v>60</v>
      </c>
      <c r="F253" s="110"/>
      <c r="G253" s="113" t="s">
        <v>6</v>
      </c>
      <c r="H253" s="114" t="s">
        <v>130</v>
      </c>
      <c r="I253" s="115"/>
      <c r="J253" s="116"/>
      <c r="K253" s="42"/>
      <c r="L253" s="42"/>
      <c r="M253" s="42"/>
      <c r="N253" s="118"/>
      <c r="O253" s="42"/>
      <c r="P253" s="118"/>
      <c r="Q253" s="118"/>
      <c r="R253" s="119" t="str">
        <f aca="false">G253</f>
        <v>NA</v>
      </c>
      <c r="S253" s="120" t="str">
        <f aca="false">IF(COUNT(T253:X253)&gt;0,MAX(T253:X253),G253)</f>
        <v>NA</v>
      </c>
      <c r="T253" s="118"/>
      <c r="U253" s="118"/>
      <c r="V253" s="118"/>
      <c r="W253" s="118"/>
      <c r="X253" s="118"/>
      <c r="Y253" s="121" t="str">
        <f aca="false">IF(R253&lt;&gt;S253,"Y","N")</f>
        <v>N</v>
      </c>
      <c r="Z253" s="121" t="n">
        <f aca="false">COUNTA(T253:X253)</f>
        <v>0</v>
      </c>
      <c r="AA253" s="44"/>
      <c r="AB253" s="44"/>
      <c r="AC253" s="51"/>
      <c r="AD253" s="42"/>
      <c r="AE253" s="42"/>
      <c r="AF253" s="44"/>
      <c r="AG253" s="123"/>
      <c r="AH253" s="44" t="s">
        <v>214</v>
      </c>
      <c r="AI253" s="44" t="s">
        <v>222</v>
      </c>
      <c r="AJ253" s="44" t="s">
        <v>208</v>
      </c>
      <c r="AK253" s="44" t="s">
        <v>209</v>
      </c>
      <c r="AL253" s="44"/>
      <c r="AM253" s="120" t="s">
        <v>6</v>
      </c>
      <c r="AN253" s="114" t="s">
        <v>130</v>
      </c>
      <c r="AO253" s="124" t="s">
        <v>122</v>
      </c>
      <c r="AP253" s="124" t="s">
        <v>232</v>
      </c>
      <c r="AQ253" s="125"/>
      <c r="AR253" s="129"/>
      <c r="AS253" s="115"/>
    </row>
    <row r="254" customFormat="false" ht="24.05" hidden="false" customHeight="false" outlineLevel="0" collapsed="false">
      <c r="A254" s="141" t="s">
        <v>202</v>
      </c>
      <c r="B254" s="141" t="s">
        <v>216</v>
      </c>
      <c r="C254" s="110" t="s">
        <v>753</v>
      </c>
      <c r="D254" s="111" t="s">
        <v>231</v>
      </c>
      <c r="E254" s="112" t="n">
        <v>60</v>
      </c>
      <c r="F254" s="110"/>
      <c r="G254" s="113" t="s">
        <v>6</v>
      </c>
      <c r="H254" s="114" t="s">
        <v>130</v>
      </c>
      <c r="I254" s="115"/>
      <c r="J254" s="116"/>
      <c r="K254" s="42"/>
      <c r="L254" s="42"/>
      <c r="M254" s="42"/>
      <c r="N254" s="42"/>
      <c r="O254" s="42"/>
      <c r="P254" s="42"/>
      <c r="Q254" s="42"/>
      <c r="R254" s="119" t="str">
        <f aca="false">G254</f>
        <v>NA</v>
      </c>
      <c r="S254" s="120" t="str">
        <f aca="false">IF(COUNT(T254:X254)&gt;0,MAX(T254:X254),G254)</f>
        <v>NA</v>
      </c>
      <c r="T254" s="118"/>
      <c r="U254" s="118"/>
      <c r="V254" s="118"/>
      <c r="W254" s="118"/>
      <c r="X254" s="118"/>
      <c r="Y254" s="121" t="str">
        <f aca="false">IF(R254&lt;&gt;S254,"Y","N")</f>
        <v>N</v>
      </c>
      <c r="Z254" s="121" t="n">
        <f aca="false">COUNTA(T254:X254)</f>
        <v>0</v>
      </c>
      <c r="AA254" s="44"/>
      <c r="AB254" s="44"/>
      <c r="AC254" s="51"/>
      <c r="AD254" s="42"/>
      <c r="AE254" s="42"/>
      <c r="AF254" s="44"/>
      <c r="AG254" s="123"/>
      <c r="AH254" s="44" t="s">
        <v>214</v>
      </c>
      <c r="AI254" s="44" t="s">
        <v>222</v>
      </c>
      <c r="AJ254" s="44" t="s">
        <v>208</v>
      </c>
      <c r="AK254" s="44" t="s">
        <v>209</v>
      </c>
      <c r="AL254" s="44"/>
      <c r="AM254" s="120" t="s">
        <v>6</v>
      </c>
      <c r="AN254" s="114" t="s">
        <v>130</v>
      </c>
      <c r="AO254" s="124" t="s">
        <v>122</v>
      </c>
      <c r="AP254" s="124" t="s">
        <v>232</v>
      </c>
      <c r="AQ254" s="125"/>
      <c r="AR254" s="124"/>
      <c r="AS254" s="115"/>
    </row>
    <row r="255" customFormat="false" ht="24.05" hidden="false" customHeight="false" outlineLevel="0" collapsed="false">
      <c r="A255" s="130" t="s">
        <v>202</v>
      </c>
      <c r="B255" s="130" t="s">
        <v>216</v>
      </c>
      <c r="C255" s="110" t="s">
        <v>8</v>
      </c>
      <c r="D255" s="111" t="s">
        <v>219</v>
      </c>
      <c r="E255" s="112" t="n">
        <v>60</v>
      </c>
      <c r="F255" s="110"/>
      <c r="G255" s="113" t="s">
        <v>6</v>
      </c>
      <c r="H255" s="114" t="s">
        <v>220</v>
      </c>
      <c r="I255" s="115" t="s">
        <v>130</v>
      </c>
      <c r="J255" s="116"/>
      <c r="K255" s="42"/>
      <c r="L255" s="42"/>
      <c r="M255" s="42"/>
      <c r="N255" s="118"/>
      <c r="O255" s="42"/>
      <c r="P255" s="118"/>
      <c r="Q255" s="118"/>
      <c r="R255" s="119" t="str">
        <f aca="false">G255</f>
        <v>NA</v>
      </c>
      <c r="S255" s="120" t="str">
        <f aca="false">IF(COUNT(T255:X255)&gt;0,MAX(T255:X255),G255)</f>
        <v>NA</v>
      </c>
      <c r="T255" s="118"/>
      <c r="U255" s="118"/>
      <c r="V255" s="118"/>
      <c r="W255" s="118"/>
      <c r="X255" s="118"/>
      <c r="Y255" s="121" t="str">
        <f aca="false">IF(R255&lt;&gt;S255,"Y","N")</f>
        <v>N</v>
      </c>
      <c r="Z255" s="121" t="n">
        <f aca="false">COUNTA(T255:X255)</f>
        <v>0</v>
      </c>
      <c r="AA255" s="44"/>
      <c r="AB255" s="44"/>
      <c r="AC255" s="51"/>
      <c r="AD255" s="44"/>
      <c r="AE255" s="44"/>
      <c r="AF255" s="42" t="s">
        <v>116</v>
      </c>
      <c r="AG255" s="123"/>
      <c r="AH255" s="44" t="s">
        <v>221</v>
      </c>
      <c r="AI255" s="44" t="s">
        <v>222</v>
      </c>
      <c r="AJ255" s="44" t="s">
        <v>208</v>
      </c>
      <c r="AK255" s="44"/>
      <c r="AL255" s="44"/>
      <c r="AM255" s="120" t="s">
        <v>6</v>
      </c>
      <c r="AN255" s="114" t="s">
        <v>220</v>
      </c>
      <c r="AO255" s="124" t="s">
        <v>122</v>
      </c>
      <c r="AP255" s="124" t="s">
        <v>223</v>
      </c>
      <c r="AQ255" s="125"/>
      <c r="AR255" s="129"/>
      <c r="AS255" s="115"/>
    </row>
    <row r="256" customFormat="false" ht="24.05" hidden="false" customHeight="false" outlineLevel="0" collapsed="false">
      <c r="A256" s="111" t="s">
        <v>202</v>
      </c>
      <c r="B256" s="111" t="s">
        <v>21</v>
      </c>
      <c r="C256" s="110" t="s">
        <v>126</v>
      </c>
      <c r="D256" s="111" t="s">
        <v>237</v>
      </c>
      <c r="E256" s="112" t="n">
        <v>60</v>
      </c>
      <c r="F256" s="110"/>
      <c r="G256" s="113" t="s">
        <v>6</v>
      </c>
      <c r="H256" s="114" t="s">
        <v>130</v>
      </c>
      <c r="I256" s="115"/>
      <c r="J256" s="116"/>
      <c r="K256" s="42"/>
      <c r="L256" s="42"/>
      <c r="M256" s="118"/>
      <c r="N256" s="118"/>
      <c r="O256" s="42"/>
      <c r="P256" s="118"/>
      <c r="Q256" s="118"/>
      <c r="R256" s="119" t="str">
        <f aca="false">G256</f>
        <v>NA</v>
      </c>
      <c r="S256" s="120" t="str">
        <f aca="false">IF(COUNT(T256:X256)&gt;0,MAX(T256:X256),G256)</f>
        <v>NA</v>
      </c>
      <c r="T256" s="118"/>
      <c r="U256" s="118"/>
      <c r="V256" s="118"/>
      <c r="W256" s="118"/>
      <c r="X256" s="118"/>
      <c r="Y256" s="121" t="str">
        <f aca="false">IF(R256&lt;&gt;S256,"Y","N")</f>
        <v>N</v>
      </c>
      <c r="Z256" s="121" t="n">
        <f aca="false">COUNTA(T256:X256)</f>
        <v>0</v>
      </c>
      <c r="AA256" s="84"/>
      <c r="AB256" s="44"/>
      <c r="AC256" s="51"/>
      <c r="AD256" s="42"/>
      <c r="AE256" s="42"/>
      <c r="AF256" s="44"/>
      <c r="AG256" s="123"/>
      <c r="AH256" s="44" t="s">
        <v>206</v>
      </c>
      <c r="AI256" s="44" t="s">
        <v>222</v>
      </c>
      <c r="AJ256" s="44" t="s">
        <v>208</v>
      </c>
      <c r="AK256" s="44"/>
      <c r="AL256" s="44"/>
      <c r="AM256" s="120" t="s">
        <v>6</v>
      </c>
      <c r="AN256" s="114" t="s">
        <v>130</v>
      </c>
      <c r="AO256" s="124" t="s">
        <v>238</v>
      </c>
      <c r="AP256" s="124" t="s">
        <v>21</v>
      </c>
      <c r="AQ256" s="125" t="s">
        <v>236</v>
      </c>
      <c r="AR256" s="124"/>
      <c r="AS256" s="127" t="s">
        <v>210</v>
      </c>
    </row>
    <row r="257" customFormat="false" ht="24.05" hidden="false" customHeight="false" outlineLevel="0" collapsed="false">
      <c r="A257" s="130" t="s">
        <v>202</v>
      </c>
      <c r="B257" s="130" t="s">
        <v>21</v>
      </c>
      <c r="C257" s="110" t="s">
        <v>61</v>
      </c>
      <c r="D257" s="111" t="s">
        <v>203</v>
      </c>
      <c r="E257" s="112" t="n">
        <v>60</v>
      </c>
      <c r="F257" s="110"/>
      <c r="G257" s="113" t="n">
        <v>43872</v>
      </c>
      <c r="H257" s="114" t="s">
        <v>204</v>
      </c>
      <c r="I257" s="115"/>
      <c r="J257" s="116"/>
      <c r="K257" s="42" t="s">
        <v>116</v>
      </c>
      <c r="L257" s="136" t="s">
        <v>116</v>
      </c>
      <c r="M257" s="42" t="s">
        <v>116</v>
      </c>
      <c r="N257" s="137" t="n">
        <v>43872</v>
      </c>
      <c r="O257" s="42"/>
      <c r="P257" s="118" t="n">
        <v>43889</v>
      </c>
      <c r="Q257" s="118" t="n">
        <v>43889</v>
      </c>
      <c r="R257" s="119" t="n">
        <f aca="false">G257</f>
        <v>43872</v>
      </c>
      <c r="S257" s="120" t="n">
        <f aca="false">IF(COUNT(T257:X257)&gt;0,MAX(T257:X257),G257)</f>
        <v>43872</v>
      </c>
      <c r="T257" s="118"/>
      <c r="U257" s="118"/>
      <c r="V257" s="118"/>
      <c r="W257" s="118"/>
      <c r="X257" s="118"/>
      <c r="Y257" s="121" t="str">
        <f aca="false">IF(R257&lt;&gt;S257,"Y","N")</f>
        <v>N</v>
      </c>
      <c r="Z257" s="121" t="n">
        <f aca="false">COUNTA(T257:X257)</f>
        <v>0</v>
      </c>
      <c r="AA257" s="122"/>
      <c r="AB257" s="44"/>
      <c r="AC257" s="51"/>
      <c r="AD257" s="44"/>
      <c r="AE257" s="44"/>
      <c r="AF257" s="44"/>
      <c r="AG257" s="123"/>
      <c r="AH257" s="44" t="s">
        <v>206</v>
      </c>
      <c r="AI257" s="44" t="s">
        <v>207</v>
      </c>
      <c r="AJ257" s="44" t="s">
        <v>208</v>
      </c>
      <c r="AK257" s="44" t="s">
        <v>209</v>
      </c>
      <c r="AL257" s="44"/>
      <c r="AM257" s="120" t="n">
        <v>43850</v>
      </c>
      <c r="AN257" s="114" t="s">
        <v>204</v>
      </c>
      <c r="AO257" s="124" t="s">
        <v>122</v>
      </c>
      <c r="AP257" s="124" t="s">
        <v>21</v>
      </c>
      <c r="AQ257" s="125"/>
      <c r="AR257" s="133" t="n">
        <v>0.6</v>
      </c>
      <c r="AS257" s="127" t="s">
        <v>210</v>
      </c>
    </row>
    <row r="258" customFormat="false" ht="35.3" hidden="false" customHeight="false" outlineLevel="0" collapsed="false">
      <c r="A258" s="141" t="s">
        <v>202</v>
      </c>
      <c r="B258" s="141" t="s">
        <v>21</v>
      </c>
      <c r="C258" s="110" t="s">
        <v>8</v>
      </c>
      <c r="D258" s="111" t="s">
        <v>241</v>
      </c>
      <c r="E258" s="112" t="n">
        <v>60</v>
      </c>
      <c r="F258" s="110"/>
      <c r="G258" s="113" t="n">
        <v>43885</v>
      </c>
      <c r="H258" s="114" t="s">
        <v>220</v>
      </c>
      <c r="I258" s="115"/>
      <c r="J258" s="116"/>
      <c r="K258" s="42" t="s">
        <v>116</v>
      </c>
      <c r="L258" s="42" t="s">
        <v>116</v>
      </c>
      <c r="M258" s="144" t="s">
        <v>116</v>
      </c>
      <c r="N258" s="118" t="n">
        <v>43894</v>
      </c>
      <c r="O258" s="42"/>
      <c r="P258" s="118" t="n">
        <v>43894</v>
      </c>
      <c r="Q258" s="118" t="n">
        <v>43894</v>
      </c>
      <c r="R258" s="119" t="n">
        <f aca="false">G258</f>
        <v>43885</v>
      </c>
      <c r="S258" s="120" t="n">
        <f aca="false">IF(COUNT(T258:X258)&gt;0,MAX(T258:X258),G258)</f>
        <v>43885</v>
      </c>
      <c r="T258" s="118"/>
      <c r="U258" s="118"/>
      <c r="V258" s="118"/>
      <c r="W258" s="118"/>
      <c r="X258" s="118"/>
      <c r="Y258" s="121" t="str">
        <f aca="false">IF(R258&lt;&gt;S258,"Y","N")</f>
        <v>N</v>
      </c>
      <c r="Z258" s="121" t="n">
        <f aca="false">COUNTA(T258:X258)</f>
        <v>0</v>
      </c>
      <c r="AA258" s="44"/>
      <c r="AB258" s="44"/>
      <c r="AC258" s="51"/>
      <c r="AD258" s="44"/>
      <c r="AE258" s="44"/>
      <c r="AF258" s="42" t="s">
        <v>116</v>
      </c>
      <c r="AG258" s="123"/>
      <c r="AH258" s="44" t="s">
        <v>206</v>
      </c>
      <c r="AI258" s="44" t="s">
        <v>222</v>
      </c>
      <c r="AJ258" s="44" t="s">
        <v>208</v>
      </c>
      <c r="AK258" s="44"/>
      <c r="AL258" s="44"/>
      <c r="AM258" s="120" t="n">
        <v>43847</v>
      </c>
      <c r="AN258" s="114" t="s">
        <v>220</v>
      </c>
      <c r="AO258" s="124" t="s">
        <v>122</v>
      </c>
      <c r="AP258" s="124" t="s">
        <v>21</v>
      </c>
      <c r="AQ258" s="125"/>
      <c r="AR258" s="315" t="n">
        <v>0.6</v>
      </c>
      <c r="AS258" s="127" t="s">
        <v>210</v>
      </c>
    </row>
    <row r="259" customFormat="false" ht="24.05" hidden="false" customHeight="false" outlineLevel="0" collapsed="false">
      <c r="A259" s="130" t="s">
        <v>202</v>
      </c>
      <c r="B259" s="130" t="s">
        <v>233</v>
      </c>
      <c r="C259" s="110" t="s">
        <v>126</v>
      </c>
      <c r="D259" s="111" t="s">
        <v>234</v>
      </c>
      <c r="E259" s="112" t="n">
        <v>45</v>
      </c>
      <c r="F259" s="110"/>
      <c r="G259" s="113" t="s">
        <v>6</v>
      </c>
      <c r="H259" s="114" t="s">
        <v>130</v>
      </c>
      <c r="I259" s="115"/>
      <c r="J259" s="116"/>
      <c r="K259" s="42"/>
      <c r="L259" s="42"/>
      <c r="M259" s="42"/>
      <c r="N259" s="118"/>
      <c r="O259" s="42"/>
      <c r="P259" s="118"/>
      <c r="Q259" s="118"/>
      <c r="R259" s="119" t="str">
        <f aca="false">G259</f>
        <v>NA</v>
      </c>
      <c r="S259" s="120" t="str">
        <f aca="false">IF(COUNT(T259:X259)&gt;0,MAX(T259:X259),G259)</f>
        <v>NA</v>
      </c>
      <c r="T259" s="118"/>
      <c r="U259" s="118"/>
      <c r="V259" s="118"/>
      <c r="W259" s="118"/>
      <c r="X259" s="118"/>
      <c r="Y259" s="121" t="str">
        <f aca="false">IF(R259&lt;&gt;S259,"Y","N")</f>
        <v>N</v>
      </c>
      <c r="Z259" s="121" t="n">
        <f aca="false">COUNTA(T259:X259)</f>
        <v>0</v>
      </c>
      <c r="AA259" s="44"/>
      <c r="AB259" s="44"/>
      <c r="AC259" s="51"/>
      <c r="AD259" s="42"/>
      <c r="AE259" s="42"/>
      <c r="AF259" s="44"/>
      <c r="AG259" s="123"/>
      <c r="AH259" s="44" t="s">
        <v>235</v>
      </c>
      <c r="AI259" s="44" t="s">
        <v>184</v>
      </c>
      <c r="AJ259" s="44"/>
      <c r="AK259" s="44"/>
      <c r="AL259" s="44"/>
      <c r="AM259" s="120" t="s">
        <v>6</v>
      </c>
      <c r="AN259" s="114" t="s">
        <v>130</v>
      </c>
      <c r="AO259" s="124" t="s">
        <v>122</v>
      </c>
      <c r="AP259" s="114" t="s">
        <v>233</v>
      </c>
      <c r="AQ259" s="125" t="s">
        <v>236</v>
      </c>
      <c r="AR259" s="129"/>
      <c r="AS259" s="115"/>
    </row>
    <row r="260" customFormat="false" ht="12.8" hidden="false" customHeight="false" outlineLevel="0" collapsed="false">
      <c r="A260" s="130" t="s">
        <v>243</v>
      </c>
      <c r="B260" s="130" t="s">
        <v>775</v>
      </c>
      <c r="C260" s="110" t="s">
        <v>243</v>
      </c>
      <c r="D260" s="111" t="s">
        <v>245</v>
      </c>
      <c r="E260" s="112" t="n">
        <v>30</v>
      </c>
      <c r="F260" s="110"/>
      <c r="G260" s="113" t="n">
        <v>43894</v>
      </c>
      <c r="H260" s="114" t="s">
        <v>130</v>
      </c>
      <c r="I260" s="170" t="s">
        <v>246</v>
      </c>
      <c r="J260" s="116"/>
      <c r="K260" s="42"/>
      <c r="L260" s="42"/>
      <c r="M260" s="42"/>
      <c r="N260" s="42"/>
      <c r="O260" s="42"/>
      <c r="P260" s="42"/>
      <c r="Q260" s="42"/>
      <c r="R260" s="119" t="n">
        <f aca="false">G260</f>
        <v>43894</v>
      </c>
      <c r="S260" s="120" t="n">
        <f aca="false">IF(COUNT(T260:X260)&gt;0,MAX(T260:X260),G260)</f>
        <v>43894</v>
      </c>
      <c r="T260" s="118"/>
      <c r="U260" s="118"/>
      <c r="V260" s="118"/>
      <c r="W260" s="118"/>
      <c r="X260" s="118"/>
      <c r="Y260" s="121" t="str">
        <f aca="false">IF(R260&lt;&gt;S260,"Y","N")</f>
        <v>N</v>
      </c>
      <c r="Z260" s="121" t="n">
        <f aca="false">COUNTA(T260:X260)</f>
        <v>0</v>
      </c>
      <c r="AA260" s="44"/>
      <c r="AB260" s="44"/>
      <c r="AC260" s="51"/>
      <c r="AD260" s="44"/>
      <c r="AE260" s="44"/>
      <c r="AF260" s="44"/>
      <c r="AG260" s="123"/>
      <c r="AH260" s="44"/>
      <c r="AI260" s="44"/>
      <c r="AJ260" s="44"/>
      <c r="AK260" s="44"/>
      <c r="AL260" s="44"/>
      <c r="AM260" s="120" t="n">
        <v>43854</v>
      </c>
      <c r="AN260" s="114" t="s">
        <v>130</v>
      </c>
      <c r="AO260" s="124" t="s">
        <v>122</v>
      </c>
      <c r="AP260" s="124"/>
      <c r="AQ260" s="125" t="s">
        <v>776</v>
      </c>
      <c r="AR260" s="124"/>
      <c r="AS260" s="115"/>
    </row>
    <row r="261" customFormat="false" ht="12.8" hidden="false" customHeight="false" outlineLevel="0" collapsed="false">
      <c r="A261" s="111" t="s">
        <v>243</v>
      </c>
      <c r="B261" s="111" t="s">
        <v>777</v>
      </c>
      <c r="C261" s="110" t="s">
        <v>243</v>
      </c>
      <c r="D261" s="111" t="s">
        <v>250</v>
      </c>
      <c r="E261" s="112" t="n">
        <v>30</v>
      </c>
      <c r="F261" s="110"/>
      <c r="G261" s="113" t="s">
        <v>7</v>
      </c>
      <c r="H261" s="114" t="s">
        <v>130</v>
      </c>
      <c r="I261" s="170" t="s">
        <v>246</v>
      </c>
      <c r="J261" s="116"/>
      <c r="K261" s="42"/>
      <c r="L261" s="42"/>
      <c r="M261" s="42"/>
      <c r="N261" s="42"/>
      <c r="O261" s="42"/>
      <c r="P261" s="42"/>
      <c r="Q261" s="42"/>
      <c r="R261" s="119" t="str">
        <f aca="false">G261</f>
        <v>TBD</v>
      </c>
      <c r="S261" s="120" t="str">
        <f aca="false">IF(COUNT(T261:X261)&gt;0,MAX(T261:X261),G261)</f>
        <v>TBD</v>
      </c>
      <c r="T261" s="118"/>
      <c r="U261" s="118"/>
      <c r="V261" s="118"/>
      <c r="W261" s="118"/>
      <c r="X261" s="118"/>
      <c r="Y261" s="121" t="str">
        <f aca="false">IF(R261&lt;&gt;S261,"Y","N")</f>
        <v>N</v>
      </c>
      <c r="Z261" s="121" t="n">
        <f aca="false">COUNTA(T261:X261)</f>
        <v>0</v>
      </c>
      <c r="AA261" s="44"/>
      <c r="AB261" s="44"/>
      <c r="AC261" s="51"/>
      <c r="AD261" s="44"/>
      <c r="AE261" s="44"/>
      <c r="AF261" s="44"/>
      <c r="AG261" s="123"/>
      <c r="AH261" s="44"/>
      <c r="AI261" s="44"/>
      <c r="AJ261" s="44"/>
      <c r="AK261" s="44"/>
      <c r="AL261" s="44"/>
      <c r="AM261" s="120" t="n">
        <v>43853</v>
      </c>
      <c r="AN261" s="114" t="s">
        <v>130</v>
      </c>
      <c r="AO261" s="124" t="s">
        <v>122</v>
      </c>
      <c r="AP261" s="124"/>
      <c r="AQ261" s="125"/>
      <c r="AR261" s="124"/>
      <c r="AS261" s="115"/>
    </row>
    <row r="262" customFormat="false" ht="14.4" hidden="false" customHeight="false" outlineLevel="0" collapsed="false">
      <c r="A262" s="111" t="s">
        <v>243</v>
      </c>
      <c r="B262" s="111" t="s">
        <v>251</v>
      </c>
      <c r="C262" s="110" t="s">
        <v>243</v>
      </c>
      <c r="D262" s="111" t="s">
        <v>252</v>
      </c>
      <c r="E262" s="112" t="n">
        <v>30</v>
      </c>
      <c r="F262" s="110"/>
      <c r="G262" s="113" t="n">
        <v>43881</v>
      </c>
      <c r="H262" s="114" t="s">
        <v>130</v>
      </c>
      <c r="I262" s="170" t="s">
        <v>246</v>
      </c>
      <c r="J262" s="116"/>
      <c r="K262" s="42" t="s">
        <v>116</v>
      </c>
      <c r="L262" s="42" t="s">
        <v>116</v>
      </c>
      <c r="M262" s="42" t="s">
        <v>116</v>
      </c>
      <c r="N262" s="42" t="s">
        <v>6</v>
      </c>
      <c r="O262" s="42" t="s">
        <v>6</v>
      </c>
      <c r="P262" s="42" t="s">
        <v>6</v>
      </c>
      <c r="Q262" s="42" t="s">
        <v>6</v>
      </c>
      <c r="R262" s="119" t="n">
        <f aca="false">G262</f>
        <v>43881</v>
      </c>
      <c r="S262" s="120" t="n">
        <f aca="false">IF(COUNT(T262:X262)&gt;0,MAX(T262:X262),G262)</f>
        <v>43881</v>
      </c>
      <c r="T262" s="118"/>
      <c r="U262" s="118"/>
      <c r="V262" s="118"/>
      <c r="W262" s="118"/>
      <c r="X262" s="118"/>
      <c r="Y262" s="121" t="str">
        <f aca="false">IF(R262&lt;&gt;S262,"Y","N")</f>
        <v>N</v>
      </c>
      <c r="Z262" s="121" t="n">
        <f aca="false">COUNTA(T262:X262)</f>
        <v>0</v>
      </c>
      <c r="AA262" s="44"/>
      <c r="AB262" s="44"/>
      <c r="AC262" s="51"/>
      <c r="AD262" s="44"/>
      <c r="AE262" s="44"/>
      <c r="AF262" s="44"/>
      <c r="AG262" s="123"/>
      <c r="AH262" s="44"/>
      <c r="AI262" s="44"/>
      <c r="AJ262" s="44"/>
      <c r="AK262" s="44"/>
      <c r="AL262" s="44"/>
      <c r="AM262" s="120" t="n">
        <v>43853</v>
      </c>
      <c r="AN262" s="114" t="s">
        <v>130</v>
      </c>
      <c r="AO262" s="124" t="s">
        <v>122</v>
      </c>
      <c r="AP262" s="124"/>
      <c r="AQ262" s="125" t="s">
        <v>254</v>
      </c>
      <c r="AR262" s="124"/>
      <c r="AS262" s="115"/>
    </row>
    <row r="263" customFormat="false" ht="24.05" hidden="false" customHeight="false" outlineLevel="0" collapsed="false">
      <c r="A263" s="130" t="s">
        <v>243</v>
      </c>
      <c r="B263" s="130" t="s">
        <v>255</v>
      </c>
      <c r="C263" s="110" t="s">
        <v>243</v>
      </c>
      <c r="D263" s="111" t="s">
        <v>256</v>
      </c>
      <c r="E263" s="112" t="n">
        <v>30</v>
      </c>
      <c r="F263" s="110"/>
      <c r="G263" s="113" t="s">
        <v>6</v>
      </c>
      <c r="H263" s="114" t="s">
        <v>130</v>
      </c>
      <c r="I263" s="115" t="s">
        <v>253</v>
      </c>
      <c r="J263" s="116"/>
      <c r="K263" s="42"/>
      <c r="L263" s="42"/>
      <c r="M263" s="42"/>
      <c r="N263" s="42"/>
      <c r="O263" s="42"/>
      <c r="P263" s="42"/>
      <c r="Q263" s="42"/>
      <c r="R263" s="119" t="str">
        <f aca="false">G263</f>
        <v>NA</v>
      </c>
      <c r="S263" s="120" t="str">
        <f aca="false">IF(COUNT(T263:X263)&gt;0,MAX(T263:X263),G263)</f>
        <v>NA</v>
      </c>
      <c r="T263" s="118"/>
      <c r="U263" s="118"/>
      <c r="V263" s="118"/>
      <c r="W263" s="118"/>
      <c r="X263" s="118"/>
      <c r="Y263" s="121" t="str">
        <f aca="false">IF(R263&lt;&gt;S263,"Y","N")</f>
        <v>N</v>
      </c>
      <c r="Z263" s="121" t="n">
        <f aca="false">COUNTA(T263:X263)</f>
        <v>0</v>
      </c>
      <c r="AA263" s="44"/>
      <c r="AB263" s="44"/>
      <c r="AC263" s="51"/>
      <c r="AD263" s="44"/>
      <c r="AE263" s="44"/>
      <c r="AF263" s="44"/>
      <c r="AG263" s="123"/>
      <c r="AH263" s="44"/>
      <c r="AI263" s="44"/>
      <c r="AJ263" s="44"/>
      <c r="AK263" s="44"/>
      <c r="AL263" s="44"/>
      <c r="AM263" s="120" t="n">
        <v>43854</v>
      </c>
      <c r="AN263" s="114" t="s">
        <v>130</v>
      </c>
      <c r="AO263" s="124" t="s">
        <v>122</v>
      </c>
      <c r="AP263" s="124"/>
      <c r="AQ263" s="125" t="s">
        <v>257</v>
      </c>
      <c r="AR263" s="124"/>
      <c r="AS263" s="115"/>
    </row>
    <row r="264" customFormat="false" ht="24.05" hidden="false" customHeight="false" outlineLevel="0" collapsed="false">
      <c r="A264" s="141" t="s">
        <v>243</v>
      </c>
      <c r="B264" s="184" t="s">
        <v>778</v>
      </c>
      <c r="C264" s="169" t="s">
        <v>243</v>
      </c>
      <c r="D264" s="185" t="s">
        <v>259</v>
      </c>
      <c r="E264" s="172" t="n">
        <v>30</v>
      </c>
      <c r="F264" s="110"/>
      <c r="G264" s="113" t="s">
        <v>7</v>
      </c>
      <c r="H264" s="114" t="s">
        <v>260</v>
      </c>
      <c r="I264" s="115"/>
      <c r="J264" s="116"/>
      <c r="K264" s="42"/>
      <c r="L264" s="42"/>
      <c r="M264" s="42"/>
      <c r="N264" s="42"/>
      <c r="O264" s="42"/>
      <c r="P264" s="42"/>
      <c r="Q264" s="42"/>
      <c r="R264" s="119" t="str">
        <f aca="false">G264</f>
        <v>TBD</v>
      </c>
      <c r="S264" s="120" t="str">
        <f aca="false">IF(COUNT(T264:X264)&gt;0,MAX(T264:X264),G264)</f>
        <v>TBD</v>
      </c>
      <c r="T264" s="118"/>
      <c r="U264" s="118"/>
      <c r="V264" s="118"/>
      <c r="W264" s="118"/>
      <c r="X264" s="118"/>
      <c r="Y264" s="121" t="str">
        <f aca="false">IF(R264&lt;&gt;S264,"Y","N")</f>
        <v>N</v>
      </c>
      <c r="Z264" s="121" t="n">
        <f aca="false">COUNTA(T264:X264)</f>
        <v>0</v>
      </c>
      <c r="AA264" s="44"/>
      <c r="AB264" s="44"/>
      <c r="AC264" s="51"/>
      <c r="AD264" s="44"/>
      <c r="AE264" s="44"/>
      <c r="AF264" s="44"/>
      <c r="AG264" s="123"/>
      <c r="AH264" s="44"/>
      <c r="AI264" s="44"/>
      <c r="AJ264" s="44"/>
      <c r="AK264" s="44"/>
      <c r="AL264" s="44"/>
      <c r="AM264" s="120" t="n">
        <v>43857</v>
      </c>
      <c r="AN264" s="114" t="s">
        <v>130</v>
      </c>
      <c r="AO264" s="124" t="s">
        <v>122</v>
      </c>
      <c r="AP264" s="124"/>
      <c r="AQ264" s="125"/>
      <c r="AR264" s="124"/>
      <c r="AS264" s="115"/>
    </row>
    <row r="265" customFormat="false" ht="24.05" hidden="false" customHeight="false" outlineLevel="0" collapsed="false">
      <c r="A265" s="124" t="s">
        <v>261</v>
      </c>
      <c r="B265" s="124" t="s">
        <v>262</v>
      </c>
      <c r="C265" s="124" t="s">
        <v>126</v>
      </c>
      <c r="D265" s="186" t="s">
        <v>263</v>
      </c>
      <c r="E265" s="166" t="n">
        <v>60</v>
      </c>
      <c r="F265" s="131"/>
      <c r="G265" s="113" t="n">
        <v>43878</v>
      </c>
      <c r="H265" s="124" t="s">
        <v>130</v>
      </c>
      <c r="I265" s="115"/>
      <c r="J265" s="116"/>
      <c r="K265" s="42" t="s">
        <v>116</v>
      </c>
      <c r="L265" s="136" t="s">
        <v>116</v>
      </c>
      <c r="M265" s="42" t="s">
        <v>116</v>
      </c>
      <c r="N265" s="118" t="n">
        <v>43892</v>
      </c>
      <c r="O265" s="42" t="s">
        <v>116</v>
      </c>
      <c r="P265" s="118" t="n">
        <v>43893</v>
      </c>
      <c r="Q265" s="118" t="n">
        <v>43893</v>
      </c>
      <c r="R265" s="119" t="n">
        <f aca="false">G265</f>
        <v>43878</v>
      </c>
      <c r="S265" s="120" t="n">
        <f aca="false">IF(COUNT(T265:X265)&gt;0,MAX(T265:X265),G265)</f>
        <v>43881</v>
      </c>
      <c r="T265" s="118" t="n">
        <v>43881</v>
      </c>
      <c r="U265" s="118"/>
      <c r="V265" s="118"/>
      <c r="W265" s="118"/>
      <c r="X265" s="118"/>
      <c r="Y265" s="121" t="str">
        <f aca="false">IF(R265&lt;&gt;S265,"Y","N")</f>
        <v>Y</v>
      </c>
      <c r="Z265" s="121" t="n">
        <f aca="false">COUNTA(T265:X265)</f>
        <v>1</v>
      </c>
      <c r="AA265" s="44"/>
      <c r="AB265" s="44"/>
      <c r="AC265" s="51"/>
      <c r="AD265" s="42" t="s">
        <v>116</v>
      </c>
      <c r="AE265" s="42" t="s">
        <v>116</v>
      </c>
      <c r="AF265" s="44"/>
      <c r="AG265" s="123"/>
      <c r="AH265" s="44" t="s">
        <v>264</v>
      </c>
      <c r="AI265" s="44" t="s">
        <v>265</v>
      </c>
      <c r="AJ265" s="44"/>
      <c r="AK265" s="44"/>
      <c r="AL265" s="44"/>
      <c r="AM265" s="120" t="n">
        <v>43846</v>
      </c>
      <c r="AN265" s="124" t="s">
        <v>260</v>
      </c>
      <c r="AO265" s="124" t="s">
        <v>122</v>
      </c>
      <c r="AP265" s="124"/>
      <c r="AQ265" s="125"/>
      <c r="AR265" s="129" t="n">
        <v>0.653</v>
      </c>
      <c r="AS265" s="127" t="s">
        <v>266</v>
      </c>
    </row>
    <row r="266" customFormat="false" ht="24.05" hidden="false" customHeight="false" outlineLevel="0" collapsed="false">
      <c r="A266" s="174" t="s">
        <v>267</v>
      </c>
      <c r="B266" s="174" t="s">
        <v>268</v>
      </c>
      <c r="C266" s="174" t="s">
        <v>779</v>
      </c>
      <c r="D266" s="291" t="s">
        <v>269</v>
      </c>
      <c r="E266" s="172" t="n">
        <v>60</v>
      </c>
      <c r="F266" s="131"/>
      <c r="G266" s="158" t="s">
        <v>7</v>
      </c>
      <c r="H266" s="174" t="s">
        <v>130</v>
      </c>
      <c r="I266" s="115"/>
      <c r="J266" s="116"/>
      <c r="K266" s="42"/>
      <c r="L266" s="42"/>
      <c r="M266" s="42"/>
      <c r="N266" s="42"/>
      <c r="O266" s="42"/>
      <c r="P266" s="42"/>
      <c r="Q266" s="42"/>
      <c r="R266" s="119" t="str">
        <f aca="false">G266</f>
        <v>TBD</v>
      </c>
      <c r="S266" s="120" t="str">
        <f aca="false">IF(COUNT(T266:X266)&gt;0,MAX(T266:X266),G266)</f>
        <v>TBD</v>
      </c>
      <c r="T266" s="118"/>
      <c r="U266" s="118"/>
      <c r="V266" s="118"/>
      <c r="W266" s="118"/>
      <c r="X266" s="118"/>
      <c r="Y266" s="121" t="str">
        <f aca="false">IF(R266&lt;&gt;S266,"Y","N")</f>
        <v>N</v>
      </c>
      <c r="Z266" s="121" t="n">
        <f aca="false">COUNTA(T266:X266)</f>
        <v>0</v>
      </c>
      <c r="AA266" s="44"/>
      <c r="AB266" s="44"/>
      <c r="AC266" s="51"/>
      <c r="AD266" s="44"/>
      <c r="AE266" s="44"/>
      <c r="AF266" s="44"/>
      <c r="AG266" s="123"/>
      <c r="AH266" s="44"/>
      <c r="AI266" s="44"/>
      <c r="AJ266" s="44"/>
      <c r="AK266" s="44"/>
      <c r="AL266" s="44"/>
      <c r="AM266" s="120" t="n">
        <v>43858</v>
      </c>
      <c r="AN266" s="124" t="s">
        <v>260</v>
      </c>
      <c r="AO266" s="124"/>
      <c r="AP266" s="124"/>
      <c r="AQ266" s="125" t="s">
        <v>780</v>
      </c>
      <c r="AR266" s="124"/>
      <c r="AS266" s="115" t="n">
        <v>22078</v>
      </c>
    </row>
    <row r="267" customFormat="false" ht="24.05" hidden="false" customHeight="false" outlineLevel="0" collapsed="false">
      <c r="A267" s="111" t="s">
        <v>271</v>
      </c>
      <c r="B267" s="111" t="s">
        <v>271</v>
      </c>
      <c r="C267" s="110" t="s">
        <v>126</v>
      </c>
      <c r="D267" s="111" t="s">
        <v>272</v>
      </c>
      <c r="E267" s="112" t="n">
        <v>60</v>
      </c>
      <c r="F267" s="110"/>
      <c r="G267" s="113" t="n">
        <v>43881</v>
      </c>
      <c r="H267" s="124" t="s">
        <v>130</v>
      </c>
      <c r="I267" s="115"/>
      <c r="J267" s="116"/>
      <c r="K267" s="42" t="s">
        <v>116</v>
      </c>
      <c r="L267" s="42" t="s">
        <v>116</v>
      </c>
      <c r="M267" s="42" t="s">
        <v>116</v>
      </c>
      <c r="N267" s="118" t="n">
        <v>43892</v>
      </c>
      <c r="O267" s="42"/>
      <c r="P267" s="118" t="n">
        <v>43893</v>
      </c>
      <c r="Q267" s="118" t="n">
        <v>43893</v>
      </c>
      <c r="R267" s="119" t="n">
        <f aca="false">G267</f>
        <v>43881</v>
      </c>
      <c r="S267" s="120" t="n">
        <f aca="false">IF(COUNT(T267:X267)&gt;0,MAX(T267:X267),G267)</f>
        <v>43881</v>
      </c>
      <c r="T267" s="118"/>
      <c r="U267" s="118"/>
      <c r="V267" s="118"/>
      <c r="W267" s="118"/>
      <c r="X267" s="118"/>
      <c r="Y267" s="121" t="str">
        <f aca="false">IF(R267&lt;&gt;S267,"Y","N")</f>
        <v>N</v>
      </c>
      <c r="Z267" s="121" t="n">
        <f aca="false">COUNTA(T267:X267)</f>
        <v>0</v>
      </c>
      <c r="AA267" s="44"/>
      <c r="AB267" s="44"/>
      <c r="AC267" s="51"/>
      <c r="AD267" s="42" t="s">
        <v>116</v>
      </c>
      <c r="AE267" s="42" t="s">
        <v>116</v>
      </c>
      <c r="AF267" s="44"/>
      <c r="AG267" s="123"/>
      <c r="AH267" s="44" t="s">
        <v>274</v>
      </c>
      <c r="AI267" s="44" t="s">
        <v>275</v>
      </c>
      <c r="AJ267" s="44"/>
      <c r="AK267" s="44" t="s">
        <v>276</v>
      </c>
      <c r="AL267" s="44" t="s">
        <v>277</v>
      </c>
      <c r="AM267" s="120" t="n">
        <v>43852</v>
      </c>
      <c r="AN267" s="124" t="s">
        <v>260</v>
      </c>
      <c r="AO267" s="124" t="s">
        <v>122</v>
      </c>
      <c r="AP267" s="124"/>
      <c r="AQ267" s="125"/>
      <c r="AR267" s="129" t="n">
        <v>0.6</v>
      </c>
      <c r="AS267" s="127" t="s">
        <v>278</v>
      </c>
    </row>
    <row r="268" customFormat="false" ht="24.05" hidden="false" customHeight="false" outlineLevel="0" collapsed="false">
      <c r="A268" s="130" t="s">
        <v>279</v>
      </c>
      <c r="B268" s="130" t="s">
        <v>280</v>
      </c>
      <c r="C268" s="131" t="s">
        <v>126</v>
      </c>
      <c r="D268" s="160" t="s">
        <v>281</v>
      </c>
      <c r="E268" s="112" t="n">
        <v>60</v>
      </c>
      <c r="F268" s="131"/>
      <c r="G268" s="113" t="n">
        <v>43871</v>
      </c>
      <c r="H268" s="124" t="s">
        <v>130</v>
      </c>
      <c r="I268" s="43"/>
      <c r="J268" s="44"/>
      <c r="K268" s="165" t="s">
        <v>116</v>
      </c>
      <c r="L268" s="42" t="s">
        <v>116</v>
      </c>
      <c r="M268" s="42" t="s">
        <v>116</v>
      </c>
      <c r="N268" s="118" t="n">
        <v>43890</v>
      </c>
      <c r="O268" s="42"/>
      <c r="P268" s="118" t="n">
        <v>43892</v>
      </c>
      <c r="Q268" s="118" t="n">
        <v>43892</v>
      </c>
      <c r="R268" s="119" t="n">
        <f aca="false">G268</f>
        <v>43871</v>
      </c>
      <c r="S268" s="120" t="n">
        <f aca="false">IF(COUNT(T268:X268)&gt;0,MAX(T268:X268),G268)</f>
        <v>43872</v>
      </c>
      <c r="T268" s="138" t="n">
        <v>43872</v>
      </c>
      <c r="U268" s="138"/>
      <c r="V268" s="128"/>
      <c r="W268" s="128"/>
      <c r="X268" s="128"/>
      <c r="Y268" s="121" t="str">
        <f aca="false">IF(R268&lt;&gt;S268,"Y","N")</f>
        <v>Y</v>
      </c>
      <c r="Z268" s="121" t="n">
        <f aca="false">COUNTA(T268:X268)</f>
        <v>1</v>
      </c>
      <c r="AA268" s="232" t="s">
        <v>781</v>
      </c>
      <c r="AB268" s="128"/>
      <c r="AC268" s="51"/>
      <c r="AD268" s="42" t="s">
        <v>116</v>
      </c>
      <c r="AE268" s="42" t="s">
        <v>116</v>
      </c>
      <c r="AF268" s="42"/>
      <c r="AG268" s="123"/>
      <c r="AH268" s="128"/>
      <c r="AI268" s="128"/>
      <c r="AJ268" s="128"/>
      <c r="AK268" s="128"/>
      <c r="AL268" s="128"/>
      <c r="AM268" s="120" t="n">
        <v>43837</v>
      </c>
      <c r="AN268" s="124" t="s">
        <v>130</v>
      </c>
      <c r="AO268" s="44"/>
      <c r="AP268" s="44"/>
      <c r="AQ268" s="52"/>
      <c r="AR268" s="44"/>
      <c r="AS268" s="139" t="s">
        <v>282</v>
      </c>
    </row>
    <row r="269" customFormat="false" ht="46.5" hidden="false" customHeight="false" outlineLevel="0" collapsed="false">
      <c r="A269" s="130" t="s">
        <v>279</v>
      </c>
      <c r="B269" s="130" t="s">
        <v>280</v>
      </c>
      <c r="C269" s="131" t="s">
        <v>23</v>
      </c>
      <c r="D269" s="160" t="s">
        <v>283</v>
      </c>
      <c r="E269" s="112" t="n">
        <v>60</v>
      </c>
      <c r="F269" s="131"/>
      <c r="G269" s="113" t="n">
        <v>43865</v>
      </c>
      <c r="H269" s="124" t="s">
        <v>284</v>
      </c>
      <c r="I269" s="43" t="s">
        <v>559</v>
      </c>
      <c r="J269" s="44"/>
      <c r="K269" s="165" t="s">
        <v>116</v>
      </c>
      <c r="L269" s="42" t="s">
        <v>116</v>
      </c>
      <c r="M269" s="175" t="s">
        <v>116</v>
      </c>
      <c r="N269" s="175" t="s">
        <v>6</v>
      </c>
      <c r="O269" s="175" t="s">
        <v>6</v>
      </c>
      <c r="P269" s="175" t="s">
        <v>6</v>
      </c>
      <c r="Q269" s="175" t="s">
        <v>6</v>
      </c>
      <c r="R269" s="119" t="n">
        <f aca="false">G269</f>
        <v>43865</v>
      </c>
      <c r="S269" s="120" t="n">
        <f aca="false">IF(COUNT(T269:X269)&gt;0,MAX(T269:X269),G269)</f>
        <v>43865</v>
      </c>
      <c r="T269" s="138"/>
      <c r="U269" s="138"/>
      <c r="V269" s="128"/>
      <c r="W269" s="128"/>
      <c r="X269" s="128"/>
      <c r="Y269" s="121" t="str">
        <f aca="false">IF(R269&lt;&gt;S269,"Y","N")</f>
        <v>N</v>
      </c>
      <c r="Z269" s="121" t="n">
        <f aca="false">COUNTA(T269:X269)</f>
        <v>0</v>
      </c>
      <c r="AA269" s="2"/>
      <c r="AB269" s="128"/>
      <c r="AC269" s="51"/>
      <c r="AD269" s="42"/>
      <c r="AE269" s="42"/>
      <c r="AF269" s="42"/>
      <c r="AG269" s="123"/>
      <c r="AH269" s="128"/>
      <c r="AI269" s="128"/>
      <c r="AJ269" s="128"/>
      <c r="AK269" s="128"/>
      <c r="AL269" s="128"/>
      <c r="AM269" s="120"/>
      <c r="AN269" s="124"/>
      <c r="AO269" s="44"/>
      <c r="AP269" s="44"/>
      <c r="AQ269" s="52" t="s">
        <v>782</v>
      </c>
      <c r="AR269" s="44"/>
      <c r="AS269" s="139"/>
    </row>
    <row r="270" customFormat="false" ht="24.05" hidden="false" customHeight="false" outlineLevel="0" collapsed="false">
      <c r="A270" s="124" t="s">
        <v>279</v>
      </c>
      <c r="B270" s="124" t="s">
        <v>280</v>
      </c>
      <c r="C270" s="124" t="s">
        <v>62</v>
      </c>
      <c r="D270" s="186" t="s">
        <v>783</v>
      </c>
      <c r="E270" s="166" t="n">
        <v>60</v>
      </c>
      <c r="F270" s="158" t="s">
        <v>7</v>
      </c>
      <c r="G270" s="113" t="n">
        <v>43887</v>
      </c>
      <c r="H270" s="124" t="s">
        <v>784</v>
      </c>
      <c r="I270" s="43"/>
      <c r="J270" s="44"/>
      <c r="K270" s="165" t="s">
        <v>116</v>
      </c>
      <c r="L270" s="42" t="s">
        <v>116</v>
      </c>
      <c r="M270" s="175" t="s">
        <v>116</v>
      </c>
      <c r="N270" s="168" t="s">
        <v>6</v>
      </c>
      <c r="O270" s="168" t="s">
        <v>6</v>
      </c>
      <c r="P270" s="168" t="s">
        <v>6</v>
      </c>
      <c r="Q270" s="168" t="s">
        <v>6</v>
      </c>
      <c r="R270" s="119" t="n">
        <f aca="false">G270</f>
        <v>43887</v>
      </c>
      <c r="S270" s="120" t="n">
        <f aca="false">IF(COUNT(T270:X270)&gt;0,MAX(T270:X270),G270)</f>
        <v>43889</v>
      </c>
      <c r="T270" s="138" t="n">
        <v>43889</v>
      </c>
      <c r="U270" s="138"/>
      <c r="V270" s="128"/>
      <c r="W270" s="128"/>
      <c r="X270" s="128"/>
      <c r="Y270" s="121" t="str">
        <f aca="false">IF(R270&lt;&gt;S270,"Y","N")</f>
        <v>Y</v>
      </c>
      <c r="Z270" s="121" t="n">
        <f aca="false">COUNTA(T270:X270)</f>
        <v>1</v>
      </c>
      <c r="AA270" s="2" t="s">
        <v>785</v>
      </c>
      <c r="AB270" s="128"/>
      <c r="AC270" s="51"/>
      <c r="AD270" s="42"/>
      <c r="AE270" s="42"/>
      <c r="AF270" s="42"/>
      <c r="AG270" s="123"/>
      <c r="AH270" s="128"/>
      <c r="AI270" s="128"/>
      <c r="AJ270" s="128"/>
      <c r="AK270" s="128"/>
      <c r="AL270" s="128"/>
      <c r="AM270" s="120"/>
      <c r="AN270" s="124"/>
      <c r="AO270" s="44"/>
      <c r="AP270" s="44"/>
      <c r="AQ270" s="52"/>
      <c r="AR270" s="44"/>
      <c r="AS270" s="139"/>
    </row>
    <row r="271" customFormat="false" ht="14.4" hidden="false" customHeight="false" outlineLevel="0" collapsed="false">
      <c r="A271" s="124" t="s">
        <v>279</v>
      </c>
      <c r="B271" s="124" t="s">
        <v>280</v>
      </c>
      <c r="C271" s="124" t="s">
        <v>101</v>
      </c>
      <c r="D271" s="186" t="s">
        <v>786</v>
      </c>
      <c r="E271" s="166" t="n">
        <v>30</v>
      </c>
      <c r="F271" s="158"/>
      <c r="G271" s="113" t="n">
        <v>43888</v>
      </c>
      <c r="H271" s="124" t="s">
        <v>130</v>
      </c>
      <c r="I271" s="43"/>
      <c r="J271" s="44"/>
      <c r="K271" s="165" t="s">
        <v>116</v>
      </c>
      <c r="L271" s="42" t="s">
        <v>116</v>
      </c>
      <c r="M271" s="175" t="s">
        <v>116</v>
      </c>
      <c r="N271" s="168" t="s">
        <v>6</v>
      </c>
      <c r="O271" s="168" t="s">
        <v>6</v>
      </c>
      <c r="P271" s="168" t="s">
        <v>6</v>
      </c>
      <c r="Q271" s="168" t="s">
        <v>6</v>
      </c>
      <c r="R271" s="119" t="n">
        <f aca="false">G271</f>
        <v>43888</v>
      </c>
      <c r="S271" s="120" t="n">
        <f aca="false">IF(COUNT(T271:X271)&gt;0,MAX(T271:X271),G271)</f>
        <v>43888</v>
      </c>
      <c r="T271" s="138"/>
      <c r="U271" s="138"/>
      <c r="V271" s="128"/>
      <c r="W271" s="128"/>
      <c r="X271" s="128"/>
      <c r="Y271" s="128"/>
      <c r="Z271" s="121"/>
      <c r="AA271" s="2"/>
      <c r="AB271" s="128"/>
      <c r="AC271" s="51"/>
      <c r="AD271" s="42"/>
      <c r="AE271" s="42"/>
      <c r="AF271" s="42"/>
      <c r="AG271" s="123"/>
      <c r="AH271" s="128"/>
      <c r="AI271" s="128"/>
      <c r="AJ271" s="128"/>
      <c r="AK271" s="128"/>
      <c r="AL271" s="128"/>
      <c r="AM271" s="120"/>
      <c r="AN271" s="124"/>
      <c r="AO271" s="44"/>
      <c r="AP271" s="44"/>
      <c r="AQ271" s="52"/>
      <c r="AR271" s="44"/>
      <c r="AS271" s="139"/>
    </row>
    <row r="272" customFormat="false" ht="24.05" hidden="false" customHeight="false" outlineLevel="0" collapsed="false">
      <c r="A272" s="124" t="s">
        <v>279</v>
      </c>
      <c r="B272" s="124" t="s">
        <v>280</v>
      </c>
      <c r="C272" s="124" t="s">
        <v>61</v>
      </c>
      <c r="D272" s="186" t="s">
        <v>787</v>
      </c>
      <c r="E272" s="166" t="n">
        <v>60</v>
      </c>
      <c r="F272" s="131"/>
      <c r="G272" s="113" t="n">
        <v>43881</v>
      </c>
      <c r="H272" s="124" t="s">
        <v>218</v>
      </c>
      <c r="I272" s="43" t="s">
        <v>559</v>
      </c>
      <c r="J272" s="44"/>
      <c r="K272" s="165" t="s">
        <v>116</v>
      </c>
      <c r="L272" s="42" t="s">
        <v>116</v>
      </c>
      <c r="M272" s="42" t="s">
        <v>116</v>
      </c>
      <c r="N272" s="118" t="n">
        <v>43894</v>
      </c>
      <c r="O272" s="42" t="s">
        <v>116</v>
      </c>
      <c r="P272" s="118" t="n">
        <v>43896</v>
      </c>
      <c r="Q272" s="118" t="n">
        <v>43896</v>
      </c>
      <c r="R272" s="119" t="n">
        <f aca="false">G272</f>
        <v>43881</v>
      </c>
      <c r="S272" s="120" t="n">
        <f aca="false">IF(COUNT(T272:X272)&gt;0,MAX(T272:X272),G272)</f>
        <v>43885</v>
      </c>
      <c r="T272" s="195" t="n">
        <v>43885</v>
      </c>
      <c r="U272" s="195"/>
      <c r="V272" s="44"/>
      <c r="W272" s="44"/>
      <c r="X272" s="44"/>
      <c r="Y272" s="121" t="str">
        <f aca="false">IF(R272&lt;&gt;S272,"Y","N")</f>
        <v>Y</v>
      </c>
      <c r="Z272" s="121" t="n">
        <f aca="false">COUNTA(T272:X272)</f>
        <v>1</v>
      </c>
      <c r="AA272" s="44" t="s">
        <v>788</v>
      </c>
      <c r="AB272" s="44"/>
      <c r="AC272" s="51"/>
      <c r="AD272" s="42"/>
      <c r="AE272" s="42"/>
      <c r="AF272" s="42"/>
      <c r="AG272" s="123"/>
      <c r="AH272" s="44"/>
      <c r="AI272" s="44"/>
      <c r="AJ272" s="44"/>
      <c r="AK272" s="44"/>
      <c r="AL272" s="44"/>
      <c r="AM272" s="120"/>
      <c r="AN272" s="124"/>
      <c r="AO272" s="44"/>
      <c r="AP272" s="44"/>
      <c r="AQ272" s="316" t="n">
        <v>0.2</v>
      </c>
      <c r="AR272" s="44"/>
      <c r="AS272" s="244"/>
    </row>
    <row r="273" customFormat="false" ht="14.4" hidden="false" customHeight="false" outlineLevel="0" collapsed="false">
      <c r="A273" s="130" t="s">
        <v>279</v>
      </c>
      <c r="B273" s="130" t="s">
        <v>280</v>
      </c>
      <c r="C273" s="131" t="s">
        <v>753</v>
      </c>
      <c r="D273" s="160" t="s">
        <v>789</v>
      </c>
      <c r="E273" s="112" t="n">
        <v>60</v>
      </c>
      <c r="F273" s="131"/>
      <c r="G273" s="113" t="n">
        <v>43886</v>
      </c>
      <c r="H273" s="124" t="s">
        <v>130</v>
      </c>
      <c r="I273" s="43"/>
      <c r="J273" s="44"/>
      <c r="K273" s="165" t="s">
        <v>116</v>
      </c>
      <c r="L273" s="42" t="s">
        <v>116</v>
      </c>
      <c r="M273" s="42" t="s">
        <v>116</v>
      </c>
      <c r="N273" s="118" t="n">
        <v>43890</v>
      </c>
      <c r="O273" s="42"/>
      <c r="P273" s="118" t="n">
        <v>43892</v>
      </c>
      <c r="Q273" s="118" t="n">
        <v>43892</v>
      </c>
      <c r="R273" s="119" t="n">
        <f aca="false">G273</f>
        <v>43886</v>
      </c>
      <c r="S273" s="120" t="n">
        <f aca="false">IF(COUNT(T273:X273)&gt;0,MAX(T273:X273),G273)</f>
        <v>43886</v>
      </c>
      <c r="T273" s="138"/>
      <c r="U273" s="138"/>
      <c r="V273" s="128"/>
      <c r="W273" s="128"/>
      <c r="X273" s="128"/>
      <c r="Y273" s="121" t="str">
        <f aca="false">IF(R273&lt;&gt;S273,"Y","N")</f>
        <v>N</v>
      </c>
      <c r="Z273" s="121" t="n">
        <f aca="false">COUNTA(T273:X273)</f>
        <v>0</v>
      </c>
      <c r="AA273" s="2"/>
      <c r="AB273" s="128"/>
      <c r="AC273" s="51"/>
      <c r="AD273" s="42"/>
      <c r="AE273" s="42"/>
      <c r="AF273" s="42"/>
      <c r="AG273" s="123"/>
      <c r="AH273" s="128"/>
      <c r="AI273" s="128"/>
      <c r="AJ273" s="128"/>
      <c r="AK273" s="128"/>
      <c r="AL273" s="128"/>
      <c r="AM273" s="120"/>
      <c r="AN273" s="124" t="s">
        <v>130</v>
      </c>
      <c r="AO273" s="44"/>
      <c r="AP273" s="44"/>
      <c r="AQ273" s="52"/>
      <c r="AR273" s="44"/>
      <c r="AS273" s="139" t="s">
        <v>282</v>
      </c>
    </row>
    <row r="274" customFormat="false" ht="24.05" hidden="false" customHeight="false" outlineLevel="0" collapsed="false">
      <c r="A274" s="147" t="s">
        <v>288</v>
      </c>
      <c r="B274" s="147" t="s">
        <v>289</v>
      </c>
      <c r="C274" s="110" t="s">
        <v>126</v>
      </c>
      <c r="D274" s="111" t="s">
        <v>290</v>
      </c>
      <c r="E274" s="112" t="n">
        <v>60</v>
      </c>
      <c r="F274" s="131"/>
      <c r="G274" s="113" t="s">
        <v>6</v>
      </c>
      <c r="H274" s="124" t="s">
        <v>130</v>
      </c>
      <c r="I274" s="115"/>
      <c r="J274" s="116"/>
      <c r="K274" s="42"/>
      <c r="L274" s="42"/>
      <c r="M274" s="42"/>
      <c r="N274" s="118"/>
      <c r="O274" s="42"/>
      <c r="P274" s="118"/>
      <c r="Q274" s="118"/>
      <c r="R274" s="119" t="str">
        <f aca="false">G274</f>
        <v>NA</v>
      </c>
      <c r="S274" s="120" t="str">
        <f aca="false">IF(COUNT(T274:X274)&gt;0,MAX(T274:X274),G274)</f>
        <v>NA</v>
      </c>
      <c r="T274" s="118"/>
      <c r="U274" s="118"/>
      <c r="V274" s="118"/>
      <c r="W274" s="118"/>
      <c r="X274" s="118"/>
      <c r="Y274" s="121" t="str">
        <f aca="false">IF(R274&lt;&gt;S274,"Y","N")</f>
        <v>N</v>
      </c>
      <c r="Z274" s="121" t="n">
        <f aca="false">COUNTA(T274:X274)</f>
        <v>0</v>
      </c>
      <c r="AA274" s="69"/>
      <c r="AB274" s="44"/>
      <c r="AC274" s="51"/>
      <c r="AD274" s="42"/>
      <c r="AE274" s="42"/>
      <c r="AF274" s="44"/>
      <c r="AG274" s="123"/>
      <c r="AH274" s="44" t="s">
        <v>291</v>
      </c>
      <c r="AI274" s="44" t="s">
        <v>292</v>
      </c>
      <c r="AJ274" s="44"/>
      <c r="AK274" s="44"/>
      <c r="AL274" s="44"/>
      <c r="AM274" s="120" t="s">
        <v>6</v>
      </c>
      <c r="AN274" s="124" t="s">
        <v>130</v>
      </c>
      <c r="AO274" s="124" t="s">
        <v>122</v>
      </c>
      <c r="AP274" s="124"/>
      <c r="AQ274" s="190" t="s">
        <v>293</v>
      </c>
      <c r="AR274" s="129"/>
      <c r="AS274" s="127" t="s">
        <v>294</v>
      </c>
    </row>
    <row r="275" customFormat="false" ht="24.05" hidden="false" customHeight="false" outlineLevel="0" collapsed="false">
      <c r="A275" s="111" t="s">
        <v>295</v>
      </c>
      <c r="B275" s="191" t="s">
        <v>55</v>
      </c>
      <c r="C275" s="110" t="s">
        <v>126</v>
      </c>
      <c r="D275" s="111" t="s">
        <v>301</v>
      </c>
      <c r="E275" s="112" t="n">
        <v>60</v>
      </c>
      <c r="F275" s="110" t="s">
        <v>790</v>
      </c>
      <c r="G275" s="113" t="n">
        <v>43879</v>
      </c>
      <c r="H275" s="114" t="s">
        <v>302</v>
      </c>
      <c r="I275" s="115"/>
      <c r="J275" s="116"/>
      <c r="K275" s="42" t="s">
        <v>116</v>
      </c>
      <c r="L275" s="42" t="s">
        <v>116</v>
      </c>
      <c r="M275" s="42" t="s">
        <v>116</v>
      </c>
      <c r="N275" s="118" t="n">
        <v>43895</v>
      </c>
      <c r="O275" s="42" t="s">
        <v>116</v>
      </c>
      <c r="P275" s="118" t="n">
        <v>43895</v>
      </c>
      <c r="Q275" s="118" t="n">
        <v>43895</v>
      </c>
      <c r="R275" s="119" t="n">
        <f aca="false">G275</f>
        <v>43879</v>
      </c>
      <c r="S275" s="120" t="n">
        <f aca="false">IF(COUNT(T275:X275)&gt;0,MAX(T275:X275),G275)</f>
        <v>43879</v>
      </c>
      <c r="T275" s="118"/>
      <c r="U275" s="118"/>
      <c r="V275" s="118"/>
      <c r="W275" s="118"/>
      <c r="X275" s="118"/>
      <c r="Y275" s="121" t="str">
        <f aca="false">IF(R275&lt;&gt;S275,"Y","N")</f>
        <v>N</v>
      </c>
      <c r="Z275" s="121" t="n">
        <f aca="false">COUNTA(T275:X275)</f>
        <v>0</v>
      </c>
      <c r="AA275" s="44"/>
      <c r="AB275" s="44"/>
      <c r="AC275" s="51"/>
      <c r="AD275" s="42" t="s">
        <v>116</v>
      </c>
      <c r="AE275" s="42" t="s">
        <v>116</v>
      </c>
      <c r="AF275" s="44"/>
      <c r="AG275" s="123"/>
      <c r="AH275" s="44" t="s">
        <v>274</v>
      </c>
      <c r="AI275" s="44" t="s">
        <v>275</v>
      </c>
      <c r="AJ275" s="44"/>
      <c r="AK275" s="44" t="s">
        <v>276</v>
      </c>
      <c r="AL275" s="44" t="s">
        <v>277</v>
      </c>
      <c r="AM275" s="120" t="n">
        <v>43844</v>
      </c>
      <c r="AN275" s="114" t="s">
        <v>302</v>
      </c>
      <c r="AO275" s="124" t="s">
        <v>122</v>
      </c>
      <c r="AP275" s="124" t="s">
        <v>303</v>
      </c>
      <c r="AQ275" s="125"/>
      <c r="AR275" s="129" t="n">
        <v>0.624</v>
      </c>
      <c r="AS275" s="127" t="s">
        <v>304</v>
      </c>
    </row>
    <row r="276" customFormat="false" ht="24.05" hidden="false" customHeight="false" outlineLevel="0" collapsed="false">
      <c r="A276" s="130" t="s">
        <v>295</v>
      </c>
      <c r="B276" s="130" t="s">
        <v>55</v>
      </c>
      <c r="C276" s="110" t="s">
        <v>61</v>
      </c>
      <c r="D276" s="111" t="s">
        <v>296</v>
      </c>
      <c r="E276" s="112" t="n">
        <v>60</v>
      </c>
      <c r="F276" s="110"/>
      <c r="G276" s="113" t="n">
        <v>43873</v>
      </c>
      <c r="H276" s="114" t="s">
        <v>204</v>
      </c>
      <c r="I276" s="115"/>
      <c r="J276" s="116"/>
      <c r="K276" s="42" t="s">
        <v>116</v>
      </c>
      <c r="L276" s="42" t="s">
        <v>116</v>
      </c>
      <c r="M276" s="118" t="s">
        <v>116</v>
      </c>
      <c r="N276" s="118" t="n">
        <v>43873</v>
      </c>
      <c r="O276" s="42"/>
      <c r="P276" s="118" t="n">
        <v>43889</v>
      </c>
      <c r="Q276" s="118" t="n">
        <v>43889</v>
      </c>
      <c r="R276" s="119" t="n">
        <f aca="false">G276</f>
        <v>43873</v>
      </c>
      <c r="S276" s="120" t="n">
        <f aca="false">IF(COUNT(T276:X276)&gt;0,MAX(T276:X276),G276)</f>
        <v>43873</v>
      </c>
      <c r="T276" s="118"/>
      <c r="U276" s="118"/>
      <c r="V276" s="118"/>
      <c r="W276" s="118"/>
      <c r="X276" s="118"/>
      <c r="Y276" s="121" t="str">
        <f aca="false">IF(R276&lt;&gt;S276,"Y","N")</f>
        <v>N</v>
      </c>
      <c r="Z276" s="121" t="n">
        <f aca="false">COUNTA(T276:X276)</f>
        <v>0</v>
      </c>
      <c r="AA276" s="69"/>
      <c r="AB276" s="44"/>
      <c r="AC276" s="51"/>
      <c r="AD276" s="44"/>
      <c r="AE276" s="44"/>
      <c r="AF276" s="44"/>
      <c r="AG276" s="123"/>
      <c r="AH276" s="44" t="s">
        <v>274</v>
      </c>
      <c r="AI276" s="44" t="s">
        <v>275</v>
      </c>
      <c r="AJ276" s="44"/>
      <c r="AK276" s="44" t="s">
        <v>276</v>
      </c>
      <c r="AL276" s="44" t="s">
        <v>277</v>
      </c>
      <c r="AM276" s="120" t="n">
        <v>43844</v>
      </c>
      <c r="AN276" s="114" t="s">
        <v>204</v>
      </c>
      <c r="AO276" s="124" t="s">
        <v>122</v>
      </c>
      <c r="AP276" s="124" t="s">
        <v>299</v>
      </c>
      <c r="AQ276" s="125"/>
      <c r="AR276" s="129" t="n">
        <v>0.6</v>
      </c>
      <c r="AS276" s="127" t="s">
        <v>300</v>
      </c>
    </row>
    <row r="277" customFormat="false" ht="24.05" hidden="false" customHeight="false" outlineLevel="0" collapsed="false">
      <c r="A277" s="130" t="s">
        <v>295</v>
      </c>
      <c r="B277" s="130" t="s">
        <v>55</v>
      </c>
      <c r="C277" s="110" t="s">
        <v>8</v>
      </c>
      <c r="D277" s="111" t="s">
        <v>305</v>
      </c>
      <c r="E277" s="112" t="n">
        <v>60</v>
      </c>
      <c r="F277" s="110"/>
      <c r="G277" s="113" t="n">
        <v>43878</v>
      </c>
      <c r="H277" s="192" t="s">
        <v>484</v>
      </c>
      <c r="I277" s="110" t="s">
        <v>306</v>
      </c>
      <c r="J277" s="116"/>
      <c r="K277" s="42" t="s">
        <v>116</v>
      </c>
      <c r="L277" s="42" t="s">
        <v>116</v>
      </c>
      <c r="M277" s="42" t="s">
        <v>116</v>
      </c>
      <c r="N277" s="118" t="n">
        <v>43889</v>
      </c>
      <c r="O277" s="42"/>
      <c r="P277" s="118" t="n">
        <v>43895</v>
      </c>
      <c r="Q277" s="118" t="n">
        <v>43895</v>
      </c>
      <c r="R277" s="119" t="n">
        <f aca="false">G277</f>
        <v>43878</v>
      </c>
      <c r="S277" s="120" t="n">
        <f aca="false">IF(COUNT(T277:X277)&gt;0,MAX(T277:X277),G277)</f>
        <v>43881</v>
      </c>
      <c r="T277" s="118" t="n">
        <v>43881</v>
      </c>
      <c r="U277" s="118"/>
      <c r="V277" s="118"/>
      <c r="W277" s="118"/>
      <c r="X277" s="118"/>
      <c r="Y277" s="121" t="str">
        <f aca="false">IF(R277&lt;&gt;S277,"Y","N")</f>
        <v>Y</v>
      </c>
      <c r="Z277" s="121" t="n">
        <f aca="false">COUNTA(T277:X277)</f>
        <v>1</v>
      </c>
      <c r="AA277" s="44" t="s">
        <v>791</v>
      </c>
      <c r="AB277" s="44"/>
      <c r="AC277" s="51"/>
      <c r="AD277" s="45"/>
      <c r="AE277" s="44"/>
      <c r="AF277" s="42" t="s">
        <v>116</v>
      </c>
      <c r="AG277" s="123"/>
      <c r="AH277" s="44" t="s">
        <v>274</v>
      </c>
      <c r="AI277" s="44" t="s">
        <v>275</v>
      </c>
      <c r="AJ277" s="44"/>
      <c r="AK277" s="44" t="s">
        <v>276</v>
      </c>
      <c r="AL277" s="44" t="s">
        <v>277</v>
      </c>
      <c r="AM277" s="120" t="n">
        <v>43847</v>
      </c>
      <c r="AN277" s="110" t="s">
        <v>306</v>
      </c>
      <c r="AO277" s="124" t="s">
        <v>122</v>
      </c>
      <c r="AP277" s="124" t="s">
        <v>299</v>
      </c>
      <c r="AQ277" s="125"/>
      <c r="AR277" s="129" t="n">
        <v>0.6</v>
      </c>
      <c r="AS277" s="127" t="s">
        <v>300</v>
      </c>
    </row>
    <row r="278" customFormat="false" ht="12.8" hidden="false" customHeight="false" outlineLevel="0" collapsed="false">
      <c r="A278" s="141" t="s">
        <v>309</v>
      </c>
      <c r="B278" s="141" t="s">
        <v>389</v>
      </c>
      <c r="C278" s="202" t="s">
        <v>390</v>
      </c>
      <c r="D278" s="203" t="s">
        <v>391</v>
      </c>
      <c r="E278" s="204" t="n">
        <v>120</v>
      </c>
      <c r="F278" s="202"/>
      <c r="G278" s="113" t="s">
        <v>6</v>
      </c>
      <c r="H278" s="206" t="s">
        <v>220</v>
      </c>
      <c r="I278" s="207"/>
      <c r="J278" s="317"/>
      <c r="K278" s="42"/>
      <c r="L278" s="42"/>
      <c r="M278" s="42"/>
      <c r="N278" s="42"/>
      <c r="O278" s="42"/>
      <c r="P278" s="42"/>
      <c r="Q278" s="42"/>
      <c r="R278" s="119" t="str">
        <f aca="false">G278</f>
        <v>NA</v>
      </c>
      <c r="S278" s="120" t="str">
        <f aca="false">IF(COUNT(T278:X278)&gt;0,MAX(T278:X278),G278)</f>
        <v>NA</v>
      </c>
      <c r="T278" s="209"/>
      <c r="U278" s="209"/>
      <c r="V278" s="209"/>
      <c r="W278" s="209"/>
      <c r="X278" s="209"/>
      <c r="Y278" s="121" t="str">
        <f aca="false">IF(R278&lt;&gt;S278,"Y","N")</f>
        <v>N</v>
      </c>
      <c r="Z278" s="121" t="n">
        <f aca="false">COUNTA(T278:X278)</f>
        <v>0</v>
      </c>
      <c r="AA278" s="210"/>
      <c r="AB278" s="210"/>
      <c r="AC278" s="318"/>
      <c r="AD278" s="210"/>
      <c r="AE278" s="210"/>
      <c r="AF278" s="210"/>
      <c r="AG278" s="319"/>
      <c r="AH278" s="210"/>
      <c r="AI278" s="210"/>
      <c r="AJ278" s="210"/>
      <c r="AK278" s="210"/>
      <c r="AL278" s="210"/>
      <c r="AM278" s="120" t="s">
        <v>6</v>
      </c>
      <c r="AN278" s="206" t="s">
        <v>220</v>
      </c>
      <c r="AO278" s="217"/>
      <c r="AP278" s="217"/>
      <c r="AQ278" s="320"/>
      <c r="AR278" s="217"/>
      <c r="AS278" s="207"/>
    </row>
    <row r="279" customFormat="false" ht="35.3" hidden="false" customHeight="false" outlineLevel="0" collapsed="false">
      <c r="A279" s="130" t="s">
        <v>367</v>
      </c>
      <c r="B279" s="130" t="s">
        <v>24</v>
      </c>
      <c r="C279" s="110" t="s">
        <v>62</v>
      </c>
      <c r="D279" s="111" t="s">
        <v>344</v>
      </c>
      <c r="E279" s="112" t="n">
        <v>60</v>
      </c>
      <c r="F279" s="110"/>
      <c r="G279" s="113" t="s">
        <v>6</v>
      </c>
      <c r="H279" s="114" t="s">
        <v>340</v>
      </c>
      <c r="I279" s="115" t="s">
        <v>130</v>
      </c>
      <c r="J279" s="116"/>
      <c r="K279" s="42"/>
      <c r="L279" s="42"/>
      <c r="M279" s="42"/>
      <c r="N279" s="118"/>
      <c r="O279" s="42"/>
      <c r="P279" s="118"/>
      <c r="Q279" s="118"/>
      <c r="R279" s="119" t="str">
        <f aca="false">G279</f>
        <v>NA</v>
      </c>
      <c r="S279" s="120" t="str">
        <f aca="false">IF(COUNT(T279:X279)&gt;0,MAX(T279:X279),G279)</f>
        <v>NA</v>
      </c>
      <c r="T279" s="118"/>
      <c r="U279" s="118"/>
      <c r="V279" s="118"/>
      <c r="W279" s="118"/>
      <c r="X279" s="118"/>
      <c r="Y279" s="121" t="str">
        <f aca="false">IF(R279&lt;&gt;S279,"Y","N")</f>
        <v>N</v>
      </c>
      <c r="Z279" s="121" t="n">
        <f aca="false">COUNTA(T279:X279)</f>
        <v>0</v>
      </c>
      <c r="AA279" s="44"/>
      <c r="AB279" s="44"/>
      <c r="AC279" s="51"/>
      <c r="AD279" s="44"/>
      <c r="AE279" s="44"/>
      <c r="AF279" s="44"/>
      <c r="AG279" s="123"/>
      <c r="AH279" s="44" t="s">
        <v>235</v>
      </c>
      <c r="AI279" s="44" t="s">
        <v>314</v>
      </c>
      <c r="AJ279" s="44" t="s">
        <v>321</v>
      </c>
      <c r="AK279" s="44" t="s">
        <v>276</v>
      </c>
      <c r="AL279" s="44"/>
      <c r="AM279" s="120" t="s">
        <v>6</v>
      </c>
      <c r="AN279" s="114" t="s">
        <v>340</v>
      </c>
      <c r="AO279" s="124" t="s">
        <v>316</v>
      </c>
      <c r="AP279" s="124" t="s">
        <v>24</v>
      </c>
      <c r="AQ279" s="125" t="s">
        <v>322</v>
      </c>
      <c r="AR279" s="129"/>
      <c r="AS279" s="127" t="s">
        <v>323</v>
      </c>
    </row>
    <row r="280" customFormat="false" ht="24.05" hidden="false" customHeight="false" outlineLevel="0" collapsed="false">
      <c r="A280" s="130" t="s">
        <v>309</v>
      </c>
      <c r="B280" s="130" t="s">
        <v>24</v>
      </c>
      <c r="C280" s="110" t="s">
        <v>226</v>
      </c>
      <c r="D280" s="111" t="s">
        <v>346</v>
      </c>
      <c r="E280" s="112" t="n">
        <v>30</v>
      </c>
      <c r="F280" s="110"/>
      <c r="G280" s="113" t="s">
        <v>6</v>
      </c>
      <c r="H280" s="114" t="s">
        <v>340</v>
      </c>
      <c r="I280" s="115" t="s">
        <v>130</v>
      </c>
      <c r="J280" s="116"/>
      <c r="K280" s="42"/>
      <c r="L280" s="42"/>
      <c r="M280" s="42"/>
      <c r="N280" s="118"/>
      <c r="O280" s="42"/>
      <c r="P280" s="118"/>
      <c r="Q280" s="118"/>
      <c r="R280" s="119" t="str">
        <f aca="false">G280</f>
        <v>NA</v>
      </c>
      <c r="S280" s="120" t="str">
        <f aca="false">IF(COUNT(T280:X280)&gt;0,MAX(T280:X280),G280)</f>
        <v>NA</v>
      </c>
      <c r="T280" s="118"/>
      <c r="U280" s="118"/>
      <c r="V280" s="118"/>
      <c r="W280" s="118"/>
      <c r="X280" s="118"/>
      <c r="Y280" s="121" t="str">
        <f aca="false">IF(R280&lt;&gt;S280,"Y","N")</f>
        <v>N</v>
      </c>
      <c r="Z280" s="121" t="n">
        <f aca="false">COUNTA(T280:X280)</f>
        <v>0</v>
      </c>
      <c r="AA280" s="44"/>
      <c r="AB280" s="44"/>
      <c r="AC280" s="51"/>
      <c r="AD280" s="44"/>
      <c r="AE280" s="44"/>
      <c r="AF280" s="44"/>
      <c r="AG280" s="123"/>
      <c r="AH280" s="44" t="s">
        <v>235</v>
      </c>
      <c r="AI280" s="44" t="s">
        <v>314</v>
      </c>
      <c r="AJ280" s="44" t="s">
        <v>321</v>
      </c>
      <c r="AK280" s="44" t="s">
        <v>276</v>
      </c>
      <c r="AL280" s="44"/>
      <c r="AM280" s="120" t="s">
        <v>6</v>
      </c>
      <c r="AN280" s="114" t="s">
        <v>340</v>
      </c>
      <c r="AO280" s="124" t="s">
        <v>316</v>
      </c>
      <c r="AP280" s="124" t="s">
        <v>24</v>
      </c>
      <c r="AQ280" s="125" t="s">
        <v>322</v>
      </c>
      <c r="AR280" s="129"/>
      <c r="AS280" s="127" t="s">
        <v>323</v>
      </c>
    </row>
    <row r="281" customFormat="false" ht="24.05" hidden="false" customHeight="false" outlineLevel="0" collapsed="false">
      <c r="A281" s="111" t="s">
        <v>309</v>
      </c>
      <c r="B281" s="111" t="s">
        <v>24</v>
      </c>
      <c r="C281" s="110" t="s">
        <v>23</v>
      </c>
      <c r="D281" s="111" t="s">
        <v>387</v>
      </c>
      <c r="E281" s="112" t="n">
        <v>120</v>
      </c>
      <c r="F281" s="110"/>
      <c r="G281" s="113" t="n">
        <v>43878</v>
      </c>
      <c r="H281" s="114" t="s">
        <v>220</v>
      </c>
      <c r="I281" s="115"/>
      <c r="J281" s="116"/>
      <c r="K281" s="42" t="s">
        <v>116</v>
      </c>
      <c r="L281" s="42" t="s">
        <v>116</v>
      </c>
      <c r="M281" s="42" t="s">
        <v>116</v>
      </c>
      <c r="N281" s="118" t="n">
        <v>43894</v>
      </c>
      <c r="O281" s="42"/>
      <c r="P281" s="118" t="n">
        <v>43894</v>
      </c>
      <c r="Q281" s="118" t="n">
        <v>43894</v>
      </c>
      <c r="R281" s="119" t="n">
        <f aca="false">G281</f>
        <v>43878</v>
      </c>
      <c r="S281" s="120" t="n">
        <f aca="false">IF(COUNT(T281:X281)&gt;0,MAX(T281:X281),G281)</f>
        <v>43892</v>
      </c>
      <c r="T281" s="118" t="n">
        <v>43892</v>
      </c>
      <c r="U281" s="118"/>
      <c r="V281" s="118"/>
      <c r="W281" s="118"/>
      <c r="X281" s="118"/>
      <c r="Y281" s="121" t="str">
        <f aca="false">IF(R281&lt;&gt;S281,"Y","N")</f>
        <v>Y</v>
      </c>
      <c r="Z281" s="121" t="n">
        <f aca="false">COUNTA(T281:X281)</f>
        <v>1</v>
      </c>
      <c r="AA281" s="44" t="s">
        <v>792</v>
      </c>
      <c r="AB281" s="44"/>
      <c r="AC281" s="51"/>
      <c r="AD281" s="44"/>
      <c r="AE281" s="44"/>
      <c r="AF281" s="44"/>
      <c r="AG281" s="123"/>
      <c r="AH281" s="44" t="s">
        <v>235</v>
      </c>
      <c r="AI281" s="52" t="s">
        <v>314</v>
      </c>
      <c r="AJ281" s="44" t="s">
        <v>321</v>
      </c>
      <c r="AK281" s="44" t="s">
        <v>276</v>
      </c>
      <c r="AL281" s="44"/>
      <c r="AM281" s="120" t="n">
        <v>43847</v>
      </c>
      <c r="AN281" s="114" t="s">
        <v>220</v>
      </c>
      <c r="AO281" s="124" t="s">
        <v>122</v>
      </c>
      <c r="AP281" s="135" t="s">
        <v>24</v>
      </c>
      <c r="AQ281" s="135"/>
      <c r="AR281" s="315" t="n">
        <v>0.6</v>
      </c>
      <c r="AS281" s="221" t="s">
        <v>323</v>
      </c>
    </row>
    <row r="282" customFormat="false" ht="24.05" hidden="false" customHeight="false" outlineLevel="0" collapsed="false">
      <c r="A282" s="111" t="s">
        <v>309</v>
      </c>
      <c r="B282" s="111" t="s">
        <v>24</v>
      </c>
      <c r="C282" s="110" t="s">
        <v>61</v>
      </c>
      <c r="D282" s="111" t="s">
        <v>319</v>
      </c>
      <c r="E282" s="112" t="n">
        <v>60</v>
      </c>
      <c r="F282" s="110"/>
      <c r="G282" s="113" t="s">
        <v>6</v>
      </c>
      <c r="H282" s="114" t="s">
        <v>320</v>
      </c>
      <c r="I282" s="115" t="s">
        <v>130</v>
      </c>
      <c r="J282" s="116"/>
      <c r="K282" s="42"/>
      <c r="L282" s="42"/>
      <c r="M282" s="42"/>
      <c r="N282" s="118"/>
      <c r="O282" s="42"/>
      <c r="P282" s="118"/>
      <c r="Q282" s="118"/>
      <c r="R282" s="119" t="str">
        <f aca="false">G282</f>
        <v>NA</v>
      </c>
      <c r="S282" s="120" t="str">
        <f aca="false">IF(COUNT(T282:X282)&gt;0,MAX(T282:X282),G282)</f>
        <v>NA</v>
      </c>
      <c r="T282" s="118"/>
      <c r="U282" s="118"/>
      <c r="V282" s="118"/>
      <c r="W282" s="118"/>
      <c r="X282" s="118"/>
      <c r="Y282" s="121" t="str">
        <f aca="false">IF(R282&lt;&gt;S282,"Y","N")</f>
        <v>N</v>
      </c>
      <c r="Z282" s="121" t="n">
        <f aca="false">COUNTA(T282:X282)</f>
        <v>0</v>
      </c>
      <c r="AA282" s="44"/>
      <c r="AB282" s="44"/>
      <c r="AC282" s="51"/>
      <c r="AD282" s="44"/>
      <c r="AE282" s="44"/>
      <c r="AF282" s="44"/>
      <c r="AG282" s="123"/>
      <c r="AH282" s="44" t="s">
        <v>235</v>
      </c>
      <c r="AI282" s="44" t="s">
        <v>314</v>
      </c>
      <c r="AJ282" s="44" t="s">
        <v>321</v>
      </c>
      <c r="AK282" s="44" t="s">
        <v>276</v>
      </c>
      <c r="AL282" s="44"/>
      <c r="AM282" s="120" t="s">
        <v>6</v>
      </c>
      <c r="AN282" s="114" t="s">
        <v>320</v>
      </c>
      <c r="AO282" s="124" t="s">
        <v>316</v>
      </c>
      <c r="AP282" s="124" t="s">
        <v>24</v>
      </c>
      <c r="AQ282" s="125" t="s">
        <v>322</v>
      </c>
      <c r="AR282" s="133"/>
      <c r="AS282" s="127" t="s">
        <v>323</v>
      </c>
    </row>
    <row r="283" customFormat="false" ht="24.05" hidden="false" customHeight="false" outlineLevel="0" collapsed="false">
      <c r="A283" s="130" t="s">
        <v>309</v>
      </c>
      <c r="B283" s="124" t="s">
        <v>375</v>
      </c>
      <c r="C283" s="114" t="s">
        <v>126</v>
      </c>
      <c r="D283" s="301" t="s">
        <v>376</v>
      </c>
      <c r="E283" s="166" t="n">
        <v>60</v>
      </c>
      <c r="F283" s="114"/>
      <c r="G283" s="113" t="s">
        <v>6</v>
      </c>
      <c r="H283" s="114" t="s">
        <v>130</v>
      </c>
      <c r="I283" s="115"/>
      <c r="J283" s="116"/>
      <c r="K283" s="42"/>
      <c r="L283" s="42"/>
      <c r="M283" s="42"/>
      <c r="N283" s="118"/>
      <c r="O283" s="42"/>
      <c r="P283" s="118"/>
      <c r="Q283" s="118"/>
      <c r="R283" s="119" t="str">
        <f aca="false">G283</f>
        <v>NA</v>
      </c>
      <c r="S283" s="120" t="str">
        <f aca="false">IF(COUNT(T283:X283)&gt;0,MAX(T283:X283),G283)</f>
        <v>NA</v>
      </c>
      <c r="T283" s="118"/>
      <c r="U283" s="118"/>
      <c r="V283" s="118"/>
      <c r="W283" s="118"/>
      <c r="X283" s="118"/>
      <c r="Y283" s="121" t="str">
        <f aca="false">IF(R283&lt;&gt;S283,"Y","N")</f>
        <v>N</v>
      </c>
      <c r="Z283" s="121" t="n">
        <f aca="false">COUNTA(T283:X283)</f>
        <v>0</v>
      </c>
      <c r="AA283" s="69"/>
      <c r="AB283" s="44"/>
      <c r="AC283" s="51"/>
      <c r="AD283" s="42"/>
      <c r="AE283" s="42"/>
      <c r="AF283" s="44"/>
      <c r="AG283" s="123"/>
      <c r="AH283" s="44" t="s">
        <v>218</v>
      </c>
      <c r="AI283" s="44" t="s">
        <v>314</v>
      </c>
      <c r="AJ283" s="44" t="s">
        <v>321</v>
      </c>
      <c r="AK283" s="44" t="s">
        <v>276</v>
      </c>
      <c r="AL283" s="44"/>
      <c r="AM283" s="120" t="s">
        <v>6</v>
      </c>
      <c r="AN283" s="114" t="s">
        <v>130</v>
      </c>
      <c r="AO283" s="124" t="s">
        <v>122</v>
      </c>
      <c r="AP283" s="124" t="s">
        <v>375</v>
      </c>
      <c r="AQ283" s="125"/>
      <c r="AR283" s="133"/>
      <c r="AS283" s="127" t="s">
        <v>323</v>
      </c>
    </row>
    <row r="284" customFormat="false" ht="24.05" hidden="false" customHeight="false" outlineLevel="0" collapsed="false">
      <c r="A284" s="141" t="s">
        <v>309</v>
      </c>
      <c r="B284" s="310" t="s">
        <v>375</v>
      </c>
      <c r="C284" s="114" t="s">
        <v>101</v>
      </c>
      <c r="D284" s="301" t="s">
        <v>377</v>
      </c>
      <c r="E284" s="166" t="n">
        <v>30</v>
      </c>
      <c r="F284" s="114"/>
      <c r="G284" s="113" t="s">
        <v>6</v>
      </c>
      <c r="H284" s="114" t="s">
        <v>130</v>
      </c>
      <c r="I284" s="115"/>
      <c r="J284" s="116"/>
      <c r="K284" s="42"/>
      <c r="L284" s="42"/>
      <c r="M284" s="42"/>
      <c r="N284" s="42"/>
      <c r="O284" s="42"/>
      <c r="P284" s="42"/>
      <c r="Q284" s="42"/>
      <c r="R284" s="119" t="str">
        <f aca="false">G284</f>
        <v>NA</v>
      </c>
      <c r="S284" s="120" t="str">
        <f aca="false">IF(COUNT(T284:X284)&gt;0,MAX(T284:X284),G284)</f>
        <v>NA</v>
      </c>
      <c r="T284" s="118"/>
      <c r="U284" s="118"/>
      <c r="V284" s="118"/>
      <c r="W284" s="118"/>
      <c r="X284" s="118"/>
      <c r="Y284" s="121" t="str">
        <f aca="false">IF(R284&lt;&gt;S284,"Y","N")</f>
        <v>N</v>
      </c>
      <c r="Z284" s="121" t="n">
        <f aca="false">COUNTA(T284:X284)</f>
        <v>0</v>
      </c>
      <c r="AA284" s="44"/>
      <c r="AB284" s="44"/>
      <c r="AC284" s="51"/>
      <c r="AD284" s="44"/>
      <c r="AE284" s="44"/>
      <c r="AF284" s="44"/>
      <c r="AG284" s="123"/>
      <c r="AH284" s="44" t="s">
        <v>235</v>
      </c>
      <c r="AI284" s="44" t="s">
        <v>314</v>
      </c>
      <c r="AJ284" s="44" t="s">
        <v>321</v>
      </c>
      <c r="AK284" s="44" t="s">
        <v>276</v>
      </c>
      <c r="AL284" s="44"/>
      <c r="AM284" s="120" t="s">
        <v>6</v>
      </c>
      <c r="AN284" s="114" t="s">
        <v>130</v>
      </c>
      <c r="AO284" s="124" t="s">
        <v>122</v>
      </c>
      <c r="AP284" s="124" t="s">
        <v>375</v>
      </c>
      <c r="AQ284" s="125"/>
      <c r="AR284" s="124"/>
      <c r="AS284" s="127" t="s">
        <v>323</v>
      </c>
    </row>
    <row r="285" customFormat="false" ht="12.8" hidden="false" customHeight="false" outlineLevel="0" collapsed="false">
      <c r="A285" s="130" t="s">
        <v>309</v>
      </c>
      <c r="B285" s="130" t="s">
        <v>392</v>
      </c>
      <c r="C285" s="110" t="s">
        <v>393</v>
      </c>
      <c r="D285" s="111" t="s">
        <v>394</v>
      </c>
      <c r="E285" s="112" t="n">
        <v>60</v>
      </c>
      <c r="F285" s="130"/>
      <c r="G285" s="113" t="s">
        <v>6</v>
      </c>
      <c r="H285" s="114" t="s">
        <v>220</v>
      </c>
      <c r="I285" s="115"/>
      <c r="J285" s="116"/>
      <c r="K285" s="42"/>
      <c r="L285" s="42"/>
      <c r="M285" s="42"/>
      <c r="N285" s="42"/>
      <c r="O285" s="42"/>
      <c r="P285" s="42"/>
      <c r="Q285" s="42"/>
      <c r="R285" s="119" t="str">
        <f aca="false">G285</f>
        <v>NA</v>
      </c>
      <c r="S285" s="120" t="str">
        <f aca="false">IF(COUNT(T285:X285)&gt;0,MAX(T285:X285),G285)</f>
        <v>NA</v>
      </c>
      <c r="T285" s="118"/>
      <c r="U285" s="118"/>
      <c r="V285" s="118"/>
      <c r="W285" s="118"/>
      <c r="X285" s="118"/>
      <c r="Y285" s="121" t="str">
        <f aca="false">IF(R285&lt;&gt;S285,"Y","N")</f>
        <v>N</v>
      </c>
      <c r="Z285" s="121" t="n">
        <f aca="false">COUNTA(T285:X285)</f>
        <v>0</v>
      </c>
      <c r="AA285" s="44"/>
      <c r="AB285" s="44"/>
      <c r="AC285" s="51"/>
      <c r="AD285" s="44"/>
      <c r="AE285" s="44"/>
      <c r="AF285" s="44"/>
      <c r="AG285" s="123"/>
      <c r="AH285" s="44"/>
      <c r="AI285" s="44"/>
      <c r="AJ285" s="44"/>
      <c r="AK285" s="44"/>
      <c r="AL285" s="44"/>
      <c r="AM285" s="120" t="s">
        <v>6</v>
      </c>
      <c r="AN285" s="114" t="s">
        <v>220</v>
      </c>
      <c r="AO285" s="124"/>
      <c r="AP285" s="124"/>
      <c r="AQ285" s="125"/>
      <c r="AR285" s="124"/>
      <c r="AS285" s="127" t="s">
        <v>328</v>
      </c>
    </row>
    <row r="286" customFormat="false" ht="46.5" hidden="false" customHeight="false" outlineLevel="0" collapsed="false">
      <c r="A286" s="130" t="s">
        <v>309</v>
      </c>
      <c r="B286" s="130" t="s">
        <v>324</v>
      </c>
      <c r="C286" s="110" t="s">
        <v>62</v>
      </c>
      <c r="D286" s="111" t="s">
        <v>348</v>
      </c>
      <c r="E286" s="112" t="n">
        <v>60</v>
      </c>
      <c r="F286" s="110"/>
      <c r="G286" s="113" t="s">
        <v>6</v>
      </c>
      <c r="H286" s="114" t="s">
        <v>340</v>
      </c>
      <c r="I286" s="115" t="s">
        <v>130</v>
      </c>
      <c r="J286" s="116"/>
      <c r="K286" s="42"/>
      <c r="L286" s="42"/>
      <c r="M286" s="42"/>
      <c r="N286" s="118"/>
      <c r="O286" s="42"/>
      <c r="P286" s="118"/>
      <c r="Q286" s="118"/>
      <c r="R286" s="119" t="str">
        <f aca="false">G286</f>
        <v>NA</v>
      </c>
      <c r="S286" s="120" t="str">
        <f aca="false">IF(COUNT(T286:X286)&gt;0,MAX(T286:X286),G286)</f>
        <v>NA</v>
      </c>
      <c r="T286" s="118"/>
      <c r="U286" s="118"/>
      <c r="V286" s="118"/>
      <c r="W286" s="118"/>
      <c r="X286" s="118"/>
      <c r="Y286" s="121" t="str">
        <f aca="false">IF(R286&lt;&gt;S286,"Y","N")</f>
        <v>N</v>
      </c>
      <c r="Z286" s="121" t="n">
        <f aca="false">COUNTA(T286:X286)</f>
        <v>0</v>
      </c>
      <c r="AA286" s="44"/>
      <c r="AB286" s="44"/>
      <c r="AC286" s="51"/>
      <c r="AD286" s="44"/>
      <c r="AE286" s="44"/>
      <c r="AF286" s="44"/>
      <c r="AG286" s="123"/>
      <c r="AH286" s="44" t="s">
        <v>326</v>
      </c>
      <c r="AI286" s="44" t="s">
        <v>314</v>
      </c>
      <c r="AJ286" s="44" t="s">
        <v>327</v>
      </c>
      <c r="AK286" s="44" t="s">
        <v>276</v>
      </c>
      <c r="AL286" s="44"/>
      <c r="AM286" s="120" t="s">
        <v>6</v>
      </c>
      <c r="AN286" s="114" t="s">
        <v>340</v>
      </c>
      <c r="AO286" s="124" t="s">
        <v>316</v>
      </c>
      <c r="AP286" s="124" t="s">
        <v>324</v>
      </c>
      <c r="AQ286" s="125" t="s">
        <v>322</v>
      </c>
      <c r="AR286" s="133"/>
      <c r="AS286" s="127" t="s">
        <v>328</v>
      </c>
    </row>
    <row r="287" customFormat="false" ht="35.3" hidden="false" customHeight="false" outlineLevel="0" collapsed="false">
      <c r="A287" s="111" t="s">
        <v>309</v>
      </c>
      <c r="B287" s="111" t="s">
        <v>324</v>
      </c>
      <c r="C287" s="110" t="s">
        <v>23</v>
      </c>
      <c r="D287" s="111" t="s">
        <v>395</v>
      </c>
      <c r="E287" s="112" t="n">
        <v>60</v>
      </c>
      <c r="F287" s="110"/>
      <c r="G287" s="113" t="s">
        <v>6</v>
      </c>
      <c r="H287" s="114" t="s">
        <v>396</v>
      </c>
      <c r="I287" s="115" t="s">
        <v>397</v>
      </c>
      <c r="J287" s="116"/>
      <c r="K287" s="42"/>
      <c r="L287" s="42"/>
      <c r="M287" s="42"/>
      <c r="N287" s="42"/>
      <c r="O287" s="42"/>
      <c r="P287" s="42"/>
      <c r="Q287" s="42"/>
      <c r="R287" s="119" t="str">
        <f aca="false">G287</f>
        <v>NA</v>
      </c>
      <c r="S287" s="120" t="str">
        <f aca="false">IF(COUNT(T287:X287)&gt;0,MAX(T287:X287),G287)</f>
        <v>NA</v>
      </c>
      <c r="T287" s="118"/>
      <c r="U287" s="118"/>
      <c r="V287" s="118"/>
      <c r="W287" s="118"/>
      <c r="X287" s="118"/>
      <c r="Y287" s="121" t="str">
        <f aca="false">IF(R287&lt;&gt;S287,"Y","N")</f>
        <v>N</v>
      </c>
      <c r="Z287" s="121" t="n">
        <f aca="false">COUNTA(T287:X287)</f>
        <v>0</v>
      </c>
      <c r="AA287" s="44"/>
      <c r="AB287" s="44"/>
      <c r="AC287" s="51"/>
      <c r="AD287" s="44"/>
      <c r="AE287" s="44"/>
      <c r="AF287" s="44"/>
      <c r="AG287" s="123"/>
      <c r="AH287" s="44" t="s">
        <v>326</v>
      </c>
      <c r="AI287" s="44" t="s">
        <v>314</v>
      </c>
      <c r="AJ287" s="44" t="s">
        <v>327</v>
      </c>
      <c r="AK287" s="44" t="s">
        <v>276</v>
      </c>
      <c r="AL287" s="44"/>
      <c r="AM287" s="120" t="s">
        <v>6</v>
      </c>
      <c r="AN287" s="114" t="s">
        <v>396</v>
      </c>
      <c r="AO287" s="124" t="s">
        <v>122</v>
      </c>
      <c r="AP287" s="124" t="s">
        <v>324</v>
      </c>
      <c r="AQ287" s="125" t="s">
        <v>398</v>
      </c>
      <c r="AR287" s="124"/>
      <c r="AS287" s="127" t="s">
        <v>328</v>
      </c>
    </row>
    <row r="288" customFormat="false" ht="24.05" hidden="false" customHeight="false" outlineLevel="0" collapsed="false">
      <c r="A288" s="111" t="s">
        <v>309</v>
      </c>
      <c r="B288" s="239" t="s">
        <v>324</v>
      </c>
      <c r="C288" s="114" t="s">
        <v>126</v>
      </c>
      <c r="D288" s="301" t="s">
        <v>378</v>
      </c>
      <c r="E288" s="166" t="n">
        <v>60</v>
      </c>
      <c r="F288" s="114"/>
      <c r="G288" s="113" t="s">
        <v>6</v>
      </c>
      <c r="H288" s="114" t="s">
        <v>130</v>
      </c>
      <c r="I288" s="115"/>
      <c r="J288" s="116"/>
      <c r="K288" s="42"/>
      <c r="L288" s="42"/>
      <c r="M288" s="42"/>
      <c r="N288" s="118"/>
      <c r="O288" s="42"/>
      <c r="P288" s="118"/>
      <c r="Q288" s="118"/>
      <c r="R288" s="119" t="str">
        <f aca="false">G288</f>
        <v>NA</v>
      </c>
      <c r="S288" s="120" t="str">
        <f aca="false">IF(COUNT(T288:X288)&gt;0,MAX(T288:X288),G288)</f>
        <v>NA</v>
      </c>
      <c r="T288" s="118"/>
      <c r="U288" s="118"/>
      <c r="V288" s="118"/>
      <c r="W288" s="118"/>
      <c r="X288" s="118"/>
      <c r="Y288" s="121" t="str">
        <f aca="false">IF(R288&lt;&gt;S288,"Y","N")</f>
        <v>N</v>
      </c>
      <c r="Z288" s="121" t="n">
        <f aca="false">COUNTA(T288:X288)</f>
        <v>0</v>
      </c>
      <c r="AA288" s="44"/>
      <c r="AB288" s="44"/>
      <c r="AC288" s="51"/>
      <c r="AD288" s="42"/>
      <c r="AE288" s="42"/>
      <c r="AF288" s="44"/>
      <c r="AG288" s="123"/>
      <c r="AH288" s="44" t="s">
        <v>326</v>
      </c>
      <c r="AI288" s="44" t="s">
        <v>314</v>
      </c>
      <c r="AJ288" s="44" t="s">
        <v>327</v>
      </c>
      <c r="AK288" s="44" t="s">
        <v>276</v>
      </c>
      <c r="AL288" s="44"/>
      <c r="AM288" s="120" t="s">
        <v>6</v>
      </c>
      <c r="AN288" s="114" t="s">
        <v>130</v>
      </c>
      <c r="AO288" s="124" t="s">
        <v>122</v>
      </c>
      <c r="AP288" s="124" t="s">
        <v>324</v>
      </c>
      <c r="AQ288" s="125"/>
      <c r="AR288" s="133"/>
      <c r="AS288" s="127" t="s">
        <v>328</v>
      </c>
    </row>
    <row r="289" customFormat="false" ht="24.05" hidden="false" customHeight="false" outlineLevel="0" collapsed="false">
      <c r="A289" s="130" t="s">
        <v>309</v>
      </c>
      <c r="B289" s="130" t="s">
        <v>324</v>
      </c>
      <c r="C289" s="110" t="s">
        <v>61</v>
      </c>
      <c r="D289" s="111" t="s">
        <v>325</v>
      </c>
      <c r="E289" s="112" t="n">
        <v>60</v>
      </c>
      <c r="F289" s="110"/>
      <c r="G289" s="113" t="s">
        <v>6</v>
      </c>
      <c r="H289" s="114" t="s">
        <v>320</v>
      </c>
      <c r="I289" s="115" t="s">
        <v>130</v>
      </c>
      <c r="J289" s="116"/>
      <c r="K289" s="42"/>
      <c r="L289" s="42"/>
      <c r="M289" s="42"/>
      <c r="N289" s="118"/>
      <c r="O289" s="42"/>
      <c r="P289" s="118"/>
      <c r="Q289" s="118"/>
      <c r="R289" s="119" t="str">
        <f aca="false">G289</f>
        <v>NA</v>
      </c>
      <c r="S289" s="120" t="str">
        <f aca="false">IF(COUNT(T289:X289)&gt;0,MAX(T289:X289),G289)</f>
        <v>NA</v>
      </c>
      <c r="T289" s="118"/>
      <c r="U289" s="118"/>
      <c r="V289" s="118"/>
      <c r="W289" s="118"/>
      <c r="X289" s="118"/>
      <c r="Y289" s="121" t="str">
        <f aca="false">IF(R289&lt;&gt;S289,"Y","N")</f>
        <v>N</v>
      </c>
      <c r="Z289" s="121" t="n">
        <f aca="false">COUNTA(T289:X289)</f>
        <v>0</v>
      </c>
      <c r="AA289" s="44"/>
      <c r="AB289" s="44"/>
      <c r="AC289" s="51"/>
      <c r="AD289" s="44"/>
      <c r="AE289" s="44"/>
      <c r="AF289" s="44"/>
      <c r="AG289" s="123"/>
      <c r="AH289" s="44" t="s">
        <v>326</v>
      </c>
      <c r="AI289" s="44" t="s">
        <v>314</v>
      </c>
      <c r="AJ289" s="44" t="s">
        <v>327</v>
      </c>
      <c r="AK289" s="44" t="s">
        <v>276</v>
      </c>
      <c r="AL289" s="44"/>
      <c r="AM289" s="120" t="s">
        <v>6</v>
      </c>
      <c r="AN289" s="114" t="s">
        <v>320</v>
      </c>
      <c r="AO289" s="124" t="s">
        <v>316</v>
      </c>
      <c r="AP289" s="124" t="s">
        <v>324</v>
      </c>
      <c r="AQ289" s="125" t="s">
        <v>322</v>
      </c>
      <c r="AR289" s="129"/>
      <c r="AS289" s="127" t="s">
        <v>328</v>
      </c>
    </row>
    <row r="290" customFormat="false" ht="24.05" hidden="false" customHeight="false" outlineLevel="0" collapsed="false">
      <c r="A290" s="141" t="s">
        <v>309</v>
      </c>
      <c r="B290" s="141" t="s">
        <v>349</v>
      </c>
      <c r="C290" s="110" t="s">
        <v>62</v>
      </c>
      <c r="D290" s="111" t="s">
        <v>350</v>
      </c>
      <c r="E290" s="112" t="n">
        <v>60</v>
      </c>
      <c r="F290" s="110"/>
      <c r="G290" s="113" t="s">
        <v>6</v>
      </c>
      <c r="H290" s="114" t="s">
        <v>340</v>
      </c>
      <c r="I290" s="115"/>
      <c r="J290" s="116"/>
      <c r="K290" s="42"/>
      <c r="L290" s="42"/>
      <c r="M290" s="42"/>
      <c r="N290" s="118"/>
      <c r="O290" s="42"/>
      <c r="P290" s="118"/>
      <c r="Q290" s="118"/>
      <c r="R290" s="119" t="str">
        <f aca="false">G290</f>
        <v>NA</v>
      </c>
      <c r="S290" s="120" t="str">
        <f aca="false">IF(COUNT(T290:X290)&gt;0,MAX(T290:X290),G290)</f>
        <v>NA</v>
      </c>
      <c r="T290" s="118"/>
      <c r="U290" s="118"/>
      <c r="V290" s="118"/>
      <c r="W290" s="118"/>
      <c r="X290" s="118"/>
      <c r="Y290" s="121" t="str">
        <f aca="false">IF(R290&lt;&gt;S290,"Y","N")</f>
        <v>N</v>
      </c>
      <c r="Z290" s="121" t="n">
        <f aca="false">COUNTA(T290:X290)</f>
        <v>0</v>
      </c>
      <c r="AA290" s="44"/>
      <c r="AB290" s="44"/>
      <c r="AC290" s="51"/>
      <c r="AD290" s="44"/>
      <c r="AE290" s="44"/>
      <c r="AF290" s="44"/>
      <c r="AG290" s="123"/>
      <c r="AH290" s="44" t="s">
        <v>314</v>
      </c>
      <c r="AI290" s="44" t="s">
        <v>314</v>
      </c>
      <c r="AJ290" s="44" t="s">
        <v>315</v>
      </c>
      <c r="AK290" s="44" t="s">
        <v>276</v>
      </c>
      <c r="AL290" s="44"/>
      <c r="AM290" s="120" t="s">
        <v>6</v>
      </c>
      <c r="AN290" s="114" t="s">
        <v>340</v>
      </c>
      <c r="AO290" s="124" t="s">
        <v>316</v>
      </c>
      <c r="AP290" s="124"/>
      <c r="AQ290" s="125" t="s">
        <v>322</v>
      </c>
      <c r="AR290" s="129"/>
      <c r="AS290" s="127" t="s">
        <v>318</v>
      </c>
    </row>
    <row r="291" customFormat="false" ht="24.05" hidden="false" customHeight="false" outlineLevel="0" collapsed="false">
      <c r="A291" s="130" t="s">
        <v>309</v>
      </c>
      <c r="B291" s="130" t="s">
        <v>310</v>
      </c>
      <c r="C291" s="110" t="s">
        <v>226</v>
      </c>
      <c r="D291" s="111" t="s">
        <v>352</v>
      </c>
      <c r="E291" s="112" t="n">
        <v>60</v>
      </c>
      <c r="F291" s="110"/>
      <c r="G291" s="113" t="s">
        <v>6</v>
      </c>
      <c r="H291" s="114" t="s">
        <v>340</v>
      </c>
      <c r="I291" s="115" t="s">
        <v>130</v>
      </c>
      <c r="J291" s="116"/>
      <c r="K291" s="42"/>
      <c r="L291" s="42"/>
      <c r="M291" s="42"/>
      <c r="N291" s="118"/>
      <c r="O291" s="42"/>
      <c r="P291" s="118"/>
      <c r="Q291" s="118"/>
      <c r="R291" s="119" t="str">
        <f aca="false">G291</f>
        <v>NA</v>
      </c>
      <c r="S291" s="120" t="str">
        <f aca="false">IF(COUNT(T291:X291)&gt;0,MAX(T291:X291),G291)</f>
        <v>NA</v>
      </c>
      <c r="T291" s="118"/>
      <c r="U291" s="118"/>
      <c r="V291" s="118"/>
      <c r="W291" s="118"/>
      <c r="X291" s="118"/>
      <c r="Y291" s="121" t="str">
        <f aca="false">IF(R291&lt;&gt;S291,"Y","N")</f>
        <v>N</v>
      </c>
      <c r="Z291" s="121" t="n">
        <f aca="false">COUNTA(T291:X291)</f>
        <v>0</v>
      </c>
      <c r="AA291" s="44"/>
      <c r="AB291" s="44"/>
      <c r="AC291" s="51"/>
      <c r="AD291" s="44"/>
      <c r="AE291" s="44"/>
      <c r="AF291" s="44"/>
      <c r="AG291" s="123"/>
      <c r="AH291" s="44" t="s">
        <v>314</v>
      </c>
      <c r="AI291" s="44" t="s">
        <v>314</v>
      </c>
      <c r="AJ291" s="44" t="s">
        <v>315</v>
      </c>
      <c r="AK291" s="44" t="s">
        <v>276</v>
      </c>
      <c r="AL291" s="44"/>
      <c r="AM291" s="120" t="s">
        <v>6</v>
      </c>
      <c r="AN291" s="114" t="s">
        <v>340</v>
      </c>
      <c r="AO291" s="124" t="s">
        <v>316</v>
      </c>
      <c r="AP291" s="124" t="s">
        <v>310</v>
      </c>
      <c r="AQ291" s="125" t="s">
        <v>322</v>
      </c>
      <c r="AR291" s="129"/>
      <c r="AS291" s="127" t="s">
        <v>318</v>
      </c>
    </row>
    <row r="292" customFormat="false" ht="24.05" hidden="false" customHeight="false" outlineLevel="0" collapsed="false">
      <c r="A292" s="130" t="s">
        <v>309</v>
      </c>
      <c r="B292" s="124" t="s">
        <v>310</v>
      </c>
      <c r="C292" s="114" t="s">
        <v>126</v>
      </c>
      <c r="D292" s="301" t="s">
        <v>379</v>
      </c>
      <c r="E292" s="166" t="n">
        <v>60</v>
      </c>
      <c r="F292" s="114"/>
      <c r="G292" s="113" t="s">
        <v>6</v>
      </c>
      <c r="H292" s="114" t="s">
        <v>130</v>
      </c>
      <c r="I292" s="115"/>
      <c r="J292" s="116"/>
      <c r="K292" s="42"/>
      <c r="L292" s="42"/>
      <c r="M292" s="42"/>
      <c r="N292" s="118"/>
      <c r="O292" s="42"/>
      <c r="P292" s="118"/>
      <c r="Q292" s="118"/>
      <c r="R292" s="119" t="str">
        <f aca="false">G292</f>
        <v>NA</v>
      </c>
      <c r="S292" s="120" t="str">
        <f aca="false">IF(COUNT(T292:X292)&gt;0,MAX(T292:X292),G292)</f>
        <v>NA</v>
      </c>
      <c r="T292" s="118"/>
      <c r="U292" s="118"/>
      <c r="V292" s="118"/>
      <c r="W292" s="118"/>
      <c r="X292" s="118"/>
      <c r="Y292" s="121" t="str">
        <f aca="false">IF(R292&lt;&gt;S292,"Y","N")</f>
        <v>N</v>
      </c>
      <c r="Z292" s="121" t="n">
        <f aca="false">COUNTA(T292:X292)</f>
        <v>0</v>
      </c>
      <c r="AA292" s="44"/>
      <c r="AB292" s="44"/>
      <c r="AC292" s="51"/>
      <c r="AD292" s="42"/>
      <c r="AE292" s="42"/>
      <c r="AF292" s="44"/>
      <c r="AG292" s="123"/>
      <c r="AH292" s="44" t="s">
        <v>314</v>
      </c>
      <c r="AI292" s="44" t="s">
        <v>314</v>
      </c>
      <c r="AJ292" s="44"/>
      <c r="AK292" s="44"/>
      <c r="AL292" s="44"/>
      <c r="AM292" s="120" t="s">
        <v>6</v>
      </c>
      <c r="AN292" s="114" t="s">
        <v>130</v>
      </c>
      <c r="AO292" s="124" t="s">
        <v>122</v>
      </c>
      <c r="AP292" s="124" t="s">
        <v>365</v>
      </c>
      <c r="AQ292" s="125"/>
      <c r="AR292" s="133"/>
      <c r="AS292" s="127" t="s">
        <v>318</v>
      </c>
    </row>
    <row r="293" customFormat="false" ht="24.05" hidden="false" customHeight="false" outlineLevel="0" collapsed="false">
      <c r="A293" s="111" t="s">
        <v>309</v>
      </c>
      <c r="B293" s="111" t="s">
        <v>310</v>
      </c>
      <c r="C293" s="110" t="s">
        <v>101</v>
      </c>
      <c r="D293" s="111" t="s">
        <v>380</v>
      </c>
      <c r="E293" s="112" t="n">
        <v>45</v>
      </c>
      <c r="F293" s="110"/>
      <c r="G293" s="113" t="s">
        <v>6</v>
      </c>
      <c r="H293" s="114" t="s">
        <v>130</v>
      </c>
      <c r="I293" s="115"/>
      <c r="J293" s="116"/>
      <c r="K293" s="42"/>
      <c r="L293" s="136"/>
      <c r="M293" s="42"/>
      <c r="N293" s="298"/>
      <c r="O293" s="42"/>
      <c r="P293" s="42"/>
      <c r="Q293" s="42"/>
      <c r="R293" s="119" t="str">
        <f aca="false">G293</f>
        <v>NA</v>
      </c>
      <c r="S293" s="120" t="str">
        <f aca="false">IF(COUNT(T293:X293)&gt;0,MAX(T293:X293),G293)</f>
        <v>NA</v>
      </c>
      <c r="T293" s="118"/>
      <c r="U293" s="118"/>
      <c r="V293" s="118"/>
      <c r="W293" s="118"/>
      <c r="X293" s="118"/>
      <c r="Y293" s="121" t="str">
        <f aca="false">IF(R293&lt;&gt;S293,"Y","N")</f>
        <v>N</v>
      </c>
      <c r="Z293" s="121" t="n">
        <f aca="false">COUNTA(T293:X293)</f>
        <v>0</v>
      </c>
      <c r="AA293" s="44"/>
      <c r="AB293" s="44"/>
      <c r="AC293" s="51"/>
      <c r="AD293" s="44"/>
      <c r="AE293" s="44"/>
      <c r="AF293" s="44"/>
      <c r="AG293" s="123"/>
      <c r="AH293" s="44" t="s">
        <v>381</v>
      </c>
      <c r="AI293" s="44" t="s">
        <v>314</v>
      </c>
      <c r="AJ293" s="44" t="s">
        <v>315</v>
      </c>
      <c r="AK293" s="44" t="s">
        <v>276</v>
      </c>
      <c r="AL293" s="44"/>
      <c r="AM293" s="120" t="s">
        <v>6</v>
      </c>
      <c r="AN293" s="114" t="s">
        <v>130</v>
      </c>
      <c r="AO293" s="124" t="s">
        <v>122</v>
      </c>
      <c r="AP293" s="124" t="s">
        <v>365</v>
      </c>
      <c r="AQ293" s="125"/>
      <c r="AR293" s="124"/>
      <c r="AS293" s="127" t="s">
        <v>318</v>
      </c>
    </row>
    <row r="294" customFormat="false" ht="24.05" hidden="false" customHeight="false" outlineLevel="0" collapsed="false">
      <c r="A294" s="111" t="s">
        <v>309</v>
      </c>
      <c r="B294" s="111" t="s">
        <v>310</v>
      </c>
      <c r="C294" s="110" t="s">
        <v>311</v>
      </c>
      <c r="D294" s="111" t="s">
        <v>312</v>
      </c>
      <c r="E294" s="112" t="n">
        <v>60</v>
      </c>
      <c r="F294" s="110"/>
      <c r="G294" s="113" t="s">
        <v>6</v>
      </c>
      <c r="H294" s="114" t="s">
        <v>313</v>
      </c>
      <c r="I294" s="115"/>
      <c r="J294" s="116"/>
      <c r="K294" s="42"/>
      <c r="L294" s="136"/>
      <c r="M294" s="42"/>
      <c r="N294" s="137"/>
      <c r="O294" s="42"/>
      <c r="P294" s="42"/>
      <c r="Q294" s="42"/>
      <c r="R294" s="119" t="str">
        <f aca="false">G294</f>
        <v>NA</v>
      </c>
      <c r="S294" s="120" t="str">
        <f aca="false">IF(COUNT(T294:X294)&gt;0,MAX(T294:X294),G294)</f>
        <v>NA</v>
      </c>
      <c r="T294" s="118"/>
      <c r="U294" s="118"/>
      <c r="V294" s="118"/>
      <c r="W294" s="118"/>
      <c r="X294" s="118"/>
      <c r="Y294" s="121" t="str">
        <f aca="false">IF(R294&lt;&gt;S294,"Y","N")</f>
        <v>N</v>
      </c>
      <c r="Z294" s="121" t="n">
        <f aca="false">COUNTA(T294:X294)</f>
        <v>0</v>
      </c>
      <c r="AA294" s="69"/>
      <c r="AB294" s="44"/>
      <c r="AC294" s="51"/>
      <c r="AD294" s="44"/>
      <c r="AE294" s="44"/>
      <c r="AF294" s="44"/>
      <c r="AG294" s="123"/>
      <c r="AH294" s="44" t="s">
        <v>314</v>
      </c>
      <c r="AI294" s="44" t="s">
        <v>314</v>
      </c>
      <c r="AJ294" s="44" t="s">
        <v>315</v>
      </c>
      <c r="AK294" s="44" t="s">
        <v>276</v>
      </c>
      <c r="AL294" s="44"/>
      <c r="AM294" s="120" t="n">
        <v>43837</v>
      </c>
      <c r="AN294" s="114" t="s">
        <v>313</v>
      </c>
      <c r="AO294" s="124" t="s">
        <v>316</v>
      </c>
      <c r="AP294" s="124" t="s">
        <v>317</v>
      </c>
      <c r="AQ294" s="125"/>
      <c r="AR294" s="129" t="n">
        <v>0.6</v>
      </c>
      <c r="AS294" s="127" t="s">
        <v>318</v>
      </c>
    </row>
    <row r="295" customFormat="false" ht="24.05" hidden="false" customHeight="false" outlineLevel="0" collapsed="false">
      <c r="A295" s="130" t="s">
        <v>309</v>
      </c>
      <c r="B295" s="130" t="s">
        <v>358</v>
      </c>
      <c r="C295" s="110" t="s">
        <v>8</v>
      </c>
      <c r="D295" s="111" t="s">
        <v>359</v>
      </c>
      <c r="E295" s="112" t="n">
        <v>60</v>
      </c>
      <c r="F295" s="110"/>
      <c r="G295" s="113" t="n">
        <v>43874</v>
      </c>
      <c r="H295" s="114" t="s">
        <v>360</v>
      </c>
      <c r="I295" s="115"/>
      <c r="J295" s="116"/>
      <c r="K295" s="42" t="s">
        <v>116</v>
      </c>
      <c r="L295" s="42" t="s">
        <v>116</v>
      </c>
      <c r="M295" s="144" t="s">
        <v>116</v>
      </c>
      <c r="N295" s="118" t="n">
        <v>43886</v>
      </c>
      <c r="O295" s="42"/>
      <c r="P295" s="118" t="n">
        <v>43895</v>
      </c>
      <c r="Q295" s="118" t="n">
        <v>43895</v>
      </c>
      <c r="R295" s="119" t="n">
        <f aca="false">G295</f>
        <v>43874</v>
      </c>
      <c r="S295" s="120" t="n">
        <f aca="false">IF(COUNT(T295:X295)&gt;0,MAX(T295:X295),G295)</f>
        <v>43874</v>
      </c>
      <c r="T295" s="118"/>
      <c r="U295" s="118"/>
      <c r="V295" s="118"/>
      <c r="W295" s="118"/>
      <c r="X295" s="118"/>
      <c r="Y295" s="121" t="str">
        <f aca="false">IF(R295&lt;&gt;S295,"Y","N")</f>
        <v>N</v>
      </c>
      <c r="Z295" s="121" t="n">
        <f aca="false">COUNTA(T295:X295)</f>
        <v>0</v>
      </c>
      <c r="AA295" s="321"/>
      <c r="AB295" s="44"/>
      <c r="AC295" s="51"/>
      <c r="AD295" s="44"/>
      <c r="AE295" s="44"/>
      <c r="AF295" s="42"/>
      <c r="AG295" s="123"/>
      <c r="AH295" s="44" t="s">
        <v>314</v>
      </c>
      <c r="AI295" s="44" t="s">
        <v>314</v>
      </c>
      <c r="AJ295" s="44" t="s">
        <v>315</v>
      </c>
      <c r="AK295" s="44" t="s">
        <v>276</v>
      </c>
      <c r="AL295" s="44" t="s">
        <v>362</v>
      </c>
      <c r="AM295" s="120" t="n">
        <v>43844</v>
      </c>
      <c r="AN295" s="114" t="s">
        <v>360</v>
      </c>
      <c r="AO295" s="124" t="s">
        <v>122</v>
      </c>
      <c r="AP295" s="124" t="s">
        <v>317</v>
      </c>
      <c r="AQ295" s="125"/>
      <c r="AR295" s="129" t="n">
        <v>0.6</v>
      </c>
      <c r="AS295" s="127" t="s">
        <v>318</v>
      </c>
    </row>
    <row r="296" customFormat="false" ht="24.05" hidden="false" customHeight="false" outlineLevel="0" collapsed="false">
      <c r="A296" s="141" t="s">
        <v>309</v>
      </c>
      <c r="B296" s="141" t="s">
        <v>370</v>
      </c>
      <c r="C296" s="110" t="s">
        <v>61</v>
      </c>
      <c r="D296" s="111" t="s">
        <v>371</v>
      </c>
      <c r="E296" s="112" t="n">
        <v>60</v>
      </c>
      <c r="F296" s="110"/>
      <c r="G296" s="113" t="s">
        <v>6</v>
      </c>
      <c r="H296" s="114" t="s">
        <v>330</v>
      </c>
      <c r="I296" s="115"/>
      <c r="J296" s="116"/>
      <c r="K296" s="42"/>
      <c r="L296" s="136"/>
      <c r="M296" s="42"/>
      <c r="N296" s="298"/>
      <c r="O296" s="42"/>
      <c r="P296" s="42"/>
      <c r="Q296" s="42"/>
      <c r="R296" s="119" t="str">
        <f aca="false">G296</f>
        <v>NA</v>
      </c>
      <c r="S296" s="120" t="str">
        <f aca="false">IF(COUNT(T296:X296)&gt;0,MAX(T296:X296),G296)</f>
        <v>NA</v>
      </c>
      <c r="T296" s="118"/>
      <c r="U296" s="118"/>
      <c r="V296" s="118"/>
      <c r="W296" s="118"/>
      <c r="X296" s="118"/>
      <c r="Y296" s="121" t="str">
        <f aca="false">IF(R296&lt;&gt;S296,"Y","N")</f>
        <v>N</v>
      </c>
      <c r="Z296" s="121" t="n">
        <f aca="false">COUNTA(T296:X296)</f>
        <v>0</v>
      </c>
      <c r="AA296" s="69"/>
      <c r="AB296" s="44"/>
      <c r="AC296" s="51"/>
      <c r="AD296" s="44"/>
      <c r="AE296" s="44"/>
      <c r="AF296" s="44"/>
      <c r="AG296" s="123"/>
      <c r="AH296" s="44" t="s">
        <v>314</v>
      </c>
      <c r="AI296" s="44" t="s">
        <v>314</v>
      </c>
      <c r="AJ296" s="44" t="s">
        <v>315</v>
      </c>
      <c r="AK296" s="44" t="s">
        <v>276</v>
      </c>
      <c r="AL296" s="44"/>
      <c r="AM296" s="120" t="s">
        <v>6</v>
      </c>
      <c r="AN296" s="114" t="s">
        <v>330</v>
      </c>
      <c r="AO296" s="124" t="s">
        <v>316</v>
      </c>
      <c r="AP296" s="124" t="s">
        <v>317</v>
      </c>
      <c r="AQ296" s="125" t="s">
        <v>322</v>
      </c>
      <c r="AR296" s="124"/>
      <c r="AS296" s="127" t="s">
        <v>318</v>
      </c>
    </row>
    <row r="297" customFormat="false" ht="24.05" hidden="false" customHeight="false" outlineLevel="0" collapsed="false">
      <c r="A297" s="130" t="s">
        <v>309</v>
      </c>
      <c r="B297" s="130" t="s">
        <v>363</v>
      </c>
      <c r="C297" s="110" t="s">
        <v>8</v>
      </c>
      <c r="D297" s="111" t="s">
        <v>364</v>
      </c>
      <c r="E297" s="112" t="n">
        <v>60</v>
      </c>
      <c r="F297" s="110"/>
      <c r="G297" s="113" t="n">
        <v>43871</v>
      </c>
      <c r="H297" s="114" t="s">
        <v>360</v>
      </c>
      <c r="I297" s="115"/>
      <c r="J297" s="116"/>
      <c r="K297" s="42" t="s">
        <v>116</v>
      </c>
      <c r="L297" s="136" t="s">
        <v>116</v>
      </c>
      <c r="M297" s="42" t="s">
        <v>116</v>
      </c>
      <c r="N297" s="137" t="n">
        <v>43886</v>
      </c>
      <c r="O297" s="42"/>
      <c r="P297" s="118" t="n">
        <v>43895</v>
      </c>
      <c r="Q297" s="118" t="n">
        <v>43895</v>
      </c>
      <c r="R297" s="119" t="n">
        <f aca="false">G297</f>
        <v>43871</v>
      </c>
      <c r="S297" s="120" t="n">
        <f aca="false">IF(COUNT(T297:X297)&gt;0,MAX(T297:X297),G297)</f>
        <v>43872</v>
      </c>
      <c r="T297" s="118" t="n">
        <v>43872</v>
      </c>
      <c r="U297" s="118"/>
      <c r="V297" s="118"/>
      <c r="W297" s="118"/>
      <c r="X297" s="118"/>
      <c r="Y297" s="121" t="str">
        <f aca="false">IF(R297&lt;&gt;S297,"Y","N")</f>
        <v>Y</v>
      </c>
      <c r="Z297" s="121" t="n">
        <f aca="false">COUNTA(T297:X297)</f>
        <v>1</v>
      </c>
      <c r="AA297" s="321" t="s">
        <v>793</v>
      </c>
      <c r="AB297" s="44"/>
      <c r="AC297" s="51"/>
      <c r="AD297" s="44"/>
      <c r="AE297" s="44"/>
      <c r="AF297" s="42"/>
      <c r="AG297" s="123"/>
      <c r="AH297" s="44"/>
      <c r="AI297" s="44"/>
      <c r="AJ297" s="44"/>
      <c r="AK297" s="44"/>
      <c r="AL297" s="44"/>
      <c r="AM297" s="120" t="n">
        <v>43840</v>
      </c>
      <c r="AN297" s="114" t="s">
        <v>360</v>
      </c>
      <c r="AO297" s="124" t="s">
        <v>122</v>
      </c>
      <c r="AP297" s="124" t="s">
        <v>365</v>
      </c>
      <c r="AQ297" s="125"/>
      <c r="AR297" s="129" t="n">
        <v>0.6</v>
      </c>
      <c r="AS297" s="127" t="s">
        <v>366</v>
      </c>
    </row>
    <row r="298" customFormat="false" ht="24.05" hidden="false" customHeight="false" outlineLevel="0" collapsed="false">
      <c r="A298" s="111" t="s">
        <v>309</v>
      </c>
      <c r="B298" s="171" t="s">
        <v>335</v>
      </c>
      <c r="C298" s="110" t="s">
        <v>62</v>
      </c>
      <c r="D298" s="111" t="s">
        <v>354</v>
      </c>
      <c r="E298" s="112" t="n">
        <v>60</v>
      </c>
      <c r="F298" s="110"/>
      <c r="G298" s="113" t="s">
        <v>6</v>
      </c>
      <c r="H298" s="114" t="s">
        <v>340</v>
      </c>
      <c r="I298" s="115"/>
      <c r="J298" s="116"/>
      <c r="K298" s="42"/>
      <c r="L298" s="42"/>
      <c r="M298" s="144"/>
      <c r="N298" s="118"/>
      <c r="O298" s="42"/>
      <c r="P298" s="118"/>
      <c r="Q298" s="118"/>
      <c r="R298" s="119" t="str">
        <f aca="false">G298</f>
        <v>NA</v>
      </c>
      <c r="S298" s="120" t="str">
        <f aca="false">IF(COUNT(T298:X298)&gt;0,MAX(T298:X298),G298)</f>
        <v>NA</v>
      </c>
      <c r="T298" s="118"/>
      <c r="U298" s="118"/>
      <c r="V298" s="118"/>
      <c r="W298" s="118"/>
      <c r="X298" s="118"/>
      <c r="Y298" s="121" t="str">
        <f aca="false">IF(R298&lt;&gt;S298,"Y","N")</f>
        <v>N</v>
      </c>
      <c r="Z298" s="121" t="n">
        <f aca="false">COUNTA(T298:X298)</f>
        <v>0</v>
      </c>
      <c r="AA298" s="44"/>
      <c r="AB298" s="44"/>
      <c r="AC298" s="51"/>
      <c r="AD298" s="44"/>
      <c r="AE298" s="44"/>
      <c r="AF298" s="44"/>
      <c r="AG298" s="123"/>
      <c r="AH298" s="44" t="s">
        <v>331</v>
      </c>
      <c r="AI298" s="44" t="s">
        <v>314</v>
      </c>
      <c r="AJ298" s="44" t="s">
        <v>315</v>
      </c>
      <c r="AK298" s="44" t="s">
        <v>276</v>
      </c>
      <c r="AL298" s="44" t="s">
        <v>337</v>
      </c>
      <c r="AM298" s="120" t="s">
        <v>6</v>
      </c>
      <c r="AN298" s="114" t="s">
        <v>340</v>
      </c>
      <c r="AO298" s="124" t="s">
        <v>316</v>
      </c>
      <c r="AP298" s="124" t="s">
        <v>335</v>
      </c>
      <c r="AQ298" s="125" t="s">
        <v>322</v>
      </c>
      <c r="AR298" s="129"/>
      <c r="AS298" s="127" t="s">
        <v>338</v>
      </c>
    </row>
    <row r="299" customFormat="false" ht="24.05" hidden="false" customHeight="false" outlineLevel="0" collapsed="false">
      <c r="A299" s="111" t="s">
        <v>309</v>
      </c>
      <c r="B299" s="111" t="s">
        <v>14</v>
      </c>
      <c r="C299" s="110" t="s">
        <v>126</v>
      </c>
      <c r="D299" s="111" t="s">
        <v>382</v>
      </c>
      <c r="E299" s="112" t="n">
        <v>60</v>
      </c>
      <c r="F299" s="110"/>
      <c r="G299" s="113" t="s">
        <v>6</v>
      </c>
      <c r="H299" s="114" t="s">
        <v>130</v>
      </c>
      <c r="I299" s="115"/>
      <c r="J299" s="116"/>
      <c r="K299" s="42"/>
      <c r="L299" s="42"/>
      <c r="M299" s="42"/>
      <c r="N299" s="118"/>
      <c r="O299" s="42"/>
      <c r="P299" s="118"/>
      <c r="Q299" s="118"/>
      <c r="R299" s="119" t="str">
        <f aca="false">G299</f>
        <v>NA</v>
      </c>
      <c r="S299" s="120" t="str">
        <f aca="false">IF(COUNT(T299:X299)&gt;0,MAX(T299:X299),G299)</f>
        <v>NA</v>
      </c>
      <c r="T299" s="118"/>
      <c r="U299" s="118"/>
      <c r="V299" s="118"/>
      <c r="W299" s="118"/>
      <c r="X299" s="118"/>
      <c r="Y299" s="121" t="str">
        <f aca="false">IF(R299&lt;&gt;S299,"Y","N")</f>
        <v>N</v>
      </c>
      <c r="Z299" s="121" t="n">
        <f aca="false">COUNTA(T299:X299)</f>
        <v>0</v>
      </c>
      <c r="AA299" s="44"/>
      <c r="AB299" s="44"/>
      <c r="AC299" s="51"/>
      <c r="AD299" s="42"/>
      <c r="AE299" s="42"/>
      <c r="AF299" s="44"/>
      <c r="AG299" s="123"/>
      <c r="AH299" s="44" t="s">
        <v>331</v>
      </c>
      <c r="AI299" s="44" t="s">
        <v>314</v>
      </c>
      <c r="AJ299" s="44" t="s">
        <v>332</v>
      </c>
      <c r="AK299" s="44" t="s">
        <v>276</v>
      </c>
      <c r="AL299" s="44"/>
      <c r="AM299" s="120" t="s">
        <v>6</v>
      </c>
      <c r="AN299" s="114" t="s">
        <v>130</v>
      </c>
      <c r="AO299" s="124" t="s">
        <v>122</v>
      </c>
      <c r="AP299" s="124" t="s">
        <v>383</v>
      </c>
      <c r="AQ299" s="125" t="s">
        <v>374</v>
      </c>
      <c r="AR299" s="133"/>
      <c r="AS299" s="127" t="s">
        <v>338</v>
      </c>
    </row>
    <row r="300" customFormat="false" ht="24.05" hidden="false" customHeight="false" outlineLevel="0" collapsed="false">
      <c r="A300" s="130" t="s">
        <v>309</v>
      </c>
      <c r="B300" s="130" t="s">
        <v>335</v>
      </c>
      <c r="C300" s="110" t="s">
        <v>61</v>
      </c>
      <c r="D300" s="111" t="s">
        <v>336</v>
      </c>
      <c r="E300" s="112" t="n">
        <v>60</v>
      </c>
      <c r="F300" s="110"/>
      <c r="G300" s="113" t="s">
        <v>6</v>
      </c>
      <c r="H300" s="114" t="s">
        <v>330</v>
      </c>
      <c r="I300" s="115"/>
      <c r="J300" s="116"/>
      <c r="K300" s="42"/>
      <c r="L300" s="42"/>
      <c r="M300" s="42"/>
      <c r="N300" s="118"/>
      <c r="O300" s="42"/>
      <c r="P300" s="118"/>
      <c r="Q300" s="118"/>
      <c r="R300" s="119" t="str">
        <f aca="false">G300</f>
        <v>NA</v>
      </c>
      <c r="S300" s="120" t="str">
        <f aca="false">IF(COUNT(T300:X300)&gt;0,MAX(T300:X300),G300)</f>
        <v>NA</v>
      </c>
      <c r="T300" s="118"/>
      <c r="U300" s="118"/>
      <c r="V300" s="118"/>
      <c r="W300" s="118"/>
      <c r="X300" s="118"/>
      <c r="Y300" s="121" t="str">
        <f aca="false">IF(R300&lt;&gt;S300,"Y","N")</f>
        <v>N</v>
      </c>
      <c r="Z300" s="121" t="n">
        <f aca="false">COUNTA(T300:X300)</f>
        <v>0</v>
      </c>
      <c r="AA300" s="44"/>
      <c r="AB300" s="42"/>
      <c r="AC300" s="51"/>
      <c r="AD300" s="42"/>
      <c r="AE300" s="42"/>
      <c r="AF300" s="42"/>
      <c r="AG300" s="123"/>
      <c r="AH300" s="44" t="s">
        <v>331</v>
      </c>
      <c r="AI300" s="44" t="s">
        <v>314</v>
      </c>
      <c r="AJ300" s="44" t="s">
        <v>315</v>
      </c>
      <c r="AK300" s="44" t="s">
        <v>276</v>
      </c>
      <c r="AL300" s="44" t="s">
        <v>337</v>
      </c>
      <c r="AM300" s="120" t="s">
        <v>6</v>
      </c>
      <c r="AN300" s="114" t="s">
        <v>330</v>
      </c>
      <c r="AO300" s="124" t="s">
        <v>316</v>
      </c>
      <c r="AP300" s="124" t="s">
        <v>335</v>
      </c>
      <c r="AQ300" s="125" t="s">
        <v>322</v>
      </c>
      <c r="AR300" s="133"/>
      <c r="AS300" s="127" t="s">
        <v>338</v>
      </c>
    </row>
    <row r="301" customFormat="false" ht="24.05" hidden="false" customHeight="false" outlineLevel="0" collapsed="false">
      <c r="A301" s="111" t="s">
        <v>309</v>
      </c>
      <c r="B301" s="111" t="s">
        <v>335</v>
      </c>
      <c r="C301" s="110" t="s">
        <v>8</v>
      </c>
      <c r="D301" s="111" t="s">
        <v>356</v>
      </c>
      <c r="E301" s="112" t="n">
        <v>60</v>
      </c>
      <c r="F301" s="110"/>
      <c r="G301" s="113" t="n">
        <v>43871</v>
      </c>
      <c r="H301" s="114" t="s">
        <v>220</v>
      </c>
      <c r="I301" s="115"/>
      <c r="J301" s="116"/>
      <c r="K301" s="42" t="s">
        <v>116</v>
      </c>
      <c r="L301" s="42" t="s">
        <v>116</v>
      </c>
      <c r="M301" s="42" t="s">
        <v>116</v>
      </c>
      <c r="N301" s="118" t="n">
        <v>43894</v>
      </c>
      <c r="O301" s="189"/>
      <c r="P301" s="118" t="n">
        <v>43894</v>
      </c>
      <c r="Q301" s="118" t="n">
        <v>43894</v>
      </c>
      <c r="R301" s="119" t="n">
        <f aca="false">G301</f>
        <v>43871</v>
      </c>
      <c r="S301" s="120" t="n">
        <f aca="false">IF(COUNT(T301:X301)&gt;0,MAX(T301:X301),G301)</f>
        <v>43871</v>
      </c>
      <c r="T301" s="118"/>
      <c r="U301" s="118"/>
      <c r="V301" s="118"/>
      <c r="W301" s="118"/>
      <c r="X301" s="118"/>
      <c r="Y301" s="121" t="str">
        <f aca="false">IF(R301&lt;&gt;S301,"Y","N")</f>
        <v>N</v>
      </c>
      <c r="Z301" s="121" t="n">
        <f aca="false">COUNTA(T301:X301)</f>
        <v>0</v>
      </c>
      <c r="AA301" s="69"/>
      <c r="AB301" s="44"/>
      <c r="AC301" s="51"/>
      <c r="AD301" s="44"/>
      <c r="AE301" s="44"/>
      <c r="AF301" s="42"/>
      <c r="AG301" s="123"/>
      <c r="AH301" s="44" t="s">
        <v>331</v>
      </c>
      <c r="AI301" s="44" t="s">
        <v>314</v>
      </c>
      <c r="AJ301" s="44" t="s">
        <v>315</v>
      </c>
      <c r="AK301" s="44" t="s">
        <v>276</v>
      </c>
      <c r="AL301" s="44" t="s">
        <v>357</v>
      </c>
      <c r="AM301" s="120" t="n">
        <v>43839</v>
      </c>
      <c r="AN301" s="114" t="s">
        <v>220</v>
      </c>
      <c r="AO301" s="124" t="s">
        <v>122</v>
      </c>
      <c r="AP301" s="124" t="s">
        <v>335</v>
      </c>
      <c r="AQ301" s="125"/>
      <c r="AR301" s="315" t="n">
        <v>0.6</v>
      </c>
      <c r="AS301" s="127" t="s">
        <v>338</v>
      </c>
    </row>
    <row r="302" customFormat="false" ht="24.05" hidden="false" customHeight="false" outlineLevel="0" collapsed="false">
      <c r="A302" s="111" t="s">
        <v>309</v>
      </c>
      <c r="B302" s="141" t="s">
        <v>35</v>
      </c>
      <c r="C302" s="110" t="s">
        <v>8</v>
      </c>
      <c r="D302" s="111" t="s">
        <v>794</v>
      </c>
      <c r="E302" s="112" t="n">
        <v>60</v>
      </c>
      <c r="F302" s="110"/>
      <c r="G302" s="113" t="n">
        <v>43886</v>
      </c>
      <c r="H302" s="114" t="s">
        <v>220</v>
      </c>
      <c r="I302" s="115"/>
      <c r="J302" s="116"/>
      <c r="K302" s="42" t="s">
        <v>116</v>
      </c>
      <c r="L302" s="42" t="s">
        <v>116</v>
      </c>
      <c r="M302" s="42" t="s">
        <v>116</v>
      </c>
      <c r="N302" s="118" t="n">
        <v>43896</v>
      </c>
      <c r="O302" s="189"/>
      <c r="P302" s="118" t="n">
        <v>43896</v>
      </c>
      <c r="Q302" s="118" t="n">
        <v>43896</v>
      </c>
      <c r="R302" s="119" t="n">
        <f aca="false">G302</f>
        <v>43886</v>
      </c>
      <c r="S302" s="120" t="n">
        <f aca="false">IF(COUNT(T302:X302)&gt;0,MAX(T302:X302),G302)</f>
        <v>43886</v>
      </c>
      <c r="T302" s="118"/>
      <c r="U302" s="118"/>
      <c r="V302" s="118"/>
      <c r="W302" s="118"/>
      <c r="X302" s="118"/>
      <c r="Y302" s="121" t="str">
        <f aca="false">IF(R302&lt;&gt;S302,"Y","N")</f>
        <v>N</v>
      </c>
      <c r="Z302" s="121" t="n">
        <f aca="false">COUNTA(T302:X302)</f>
        <v>0</v>
      </c>
      <c r="AA302" s="69"/>
      <c r="AB302" s="44"/>
      <c r="AC302" s="51"/>
      <c r="AD302" s="44"/>
      <c r="AE302" s="44"/>
      <c r="AF302" s="42"/>
      <c r="AG302" s="123"/>
      <c r="AH302" s="44"/>
      <c r="AI302" s="44"/>
      <c r="AJ302" s="44"/>
      <c r="AK302" s="44"/>
      <c r="AL302" s="44"/>
      <c r="AM302" s="120"/>
      <c r="AN302" s="114"/>
      <c r="AO302" s="124"/>
      <c r="AP302" s="124"/>
      <c r="AQ302" s="125"/>
      <c r="AR302" s="129" t="n">
        <v>0.625</v>
      </c>
      <c r="AS302" s="127"/>
    </row>
    <row r="303" customFormat="false" ht="24.05" hidden="false" customHeight="false" outlineLevel="0" collapsed="false">
      <c r="A303" s="147" t="s">
        <v>309</v>
      </c>
      <c r="B303" s="147" t="s">
        <v>41</v>
      </c>
      <c r="C303" s="110" t="s">
        <v>61</v>
      </c>
      <c r="D303" s="111" t="s">
        <v>795</v>
      </c>
      <c r="E303" s="112" t="n">
        <v>60</v>
      </c>
      <c r="F303" s="110"/>
      <c r="G303" s="113" t="n">
        <v>43893</v>
      </c>
      <c r="H303" s="114" t="s">
        <v>538</v>
      </c>
      <c r="I303" s="115"/>
      <c r="J303" s="116"/>
      <c r="K303" s="42" t="s">
        <v>116</v>
      </c>
      <c r="L303" s="42" t="s">
        <v>116</v>
      </c>
      <c r="M303" s="42" t="s">
        <v>116</v>
      </c>
      <c r="N303" s="168" t="s">
        <v>6</v>
      </c>
      <c r="O303" s="168" t="s">
        <v>6</v>
      </c>
      <c r="P303" s="168" t="s">
        <v>6</v>
      </c>
      <c r="Q303" s="168" t="s">
        <v>6</v>
      </c>
      <c r="R303" s="119" t="n">
        <f aca="false">G303</f>
        <v>43893</v>
      </c>
      <c r="S303" s="120" t="n">
        <f aca="false">IF(COUNT(T303:X303)&gt;0,MAX(T303:X303),G303)</f>
        <v>43894</v>
      </c>
      <c r="T303" s="118" t="n">
        <v>43894</v>
      </c>
      <c r="U303" s="118"/>
      <c r="V303" s="118"/>
      <c r="W303" s="118"/>
      <c r="X303" s="118"/>
      <c r="Y303" s="121" t="str">
        <f aca="false">IF(R303&lt;&gt;S303,"Y","N")</f>
        <v>Y</v>
      </c>
      <c r="Z303" s="121" t="n">
        <f aca="false">COUNTA(T303:X303)</f>
        <v>1</v>
      </c>
      <c r="AA303" s="69" t="s">
        <v>796</v>
      </c>
      <c r="AB303" s="44"/>
      <c r="AC303" s="51"/>
      <c r="AD303" s="44"/>
      <c r="AE303" s="44"/>
      <c r="AF303" s="42"/>
      <c r="AG303" s="123"/>
      <c r="AH303" s="44"/>
      <c r="AI303" s="44"/>
      <c r="AJ303" s="44"/>
      <c r="AK303" s="44"/>
      <c r="AL303" s="44"/>
      <c r="AM303" s="120"/>
      <c r="AN303" s="114"/>
      <c r="AO303" s="124"/>
      <c r="AP303" s="124"/>
      <c r="AQ303" s="125"/>
      <c r="AR303" s="129"/>
      <c r="AS303" s="127"/>
    </row>
    <row r="304" customFormat="false" ht="12.8" hidden="false" customHeight="false" outlineLevel="0" collapsed="false">
      <c r="A304" s="145" t="s">
        <v>309</v>
      </c>
      <c r="B304" s="145" t="s">
        <v>41</v>
      </c>
      <c r="C304" s="114" t="s">
        <v>62</v>
      </c>
      <c r="D304" s="239" t="s">
        <v>339</v>
      </c>
      <c r="E304" s="166" t="n">
        <v>60</v>
      </c>
      <c r="F304" s="110"/>
      <c r="G304" s="113" t="n">
        <v>43882</v>
      </c>
      <c r="H304" s="114" t="s">
        <v>340</v>
      </c>
      <c r="I304" s="115" t="s">
        <v>559</v>
      </c>
      <c r="J304" s="116"/>
      <c r="K304" s="42" t="s">
        <v>116</v>
      </c>
      <c r="L304" s="42" t="s">
        <v>116</v>
      </c>
      <c r="M304" s="42" t="s">
        <v>116</v>
      </c>
      <c r="N304" s="118" t="n">
        <v>43886</v>
      </c>
      <c r="O304" s="42"/>
      <c r="P304" s="118" t="n">
        <v>43889</v>
      </c>
      <c r="Q304" s="118" t="n">
        <v>43889</v>
      </c>
      <c r="R304" s="119" t="n">
        <f aca="false">G304</f>
        <v>43882</v>
      </c>
      <c r="S304" s="120" t="n">
        <f aca="false">IF(COUNT(T304:X304)&gt;0,MAX(T304:X304),G304)</f>
        <v>43882</v>
      </c>
      <c r="T304" s="118"/>
      <c r="U304" s="118"/>
      <c r="V304" s="118"/>
      <c r="W304" s="118"/>
      <c r="X304" s="118"/>
      <c r="Y304" s="121" t="str">
        <f aca="false">IF(R304&lt;&gt;S304,"Y","N")</f>
        <v>N</v>
      </c>
      <c r="Z304" s="121" t="n">
        <f aca="false">COUNTA(T304:X304)</f>
        <v>0</v>
      </c>
      <c r="AA304" s="44"/>
      <c r="AB304" s="42"/>
      <c r="AC304" s="51"/>
      <c r="AD304" s="42"/>
      <c r="AE304" s="42"/>
      <c r="AF304" s="42"/>
      <c r="AG304" s="123"/>
      <c r="AH304" s="44"/>
      <c r="AI304" s="279"/>
      <c r="AJ304" s="114"/>
      <c r="AK304" s="124"/>
      <c r="AL304" s="124"/>
      <c r="AM304" s="120" t="n">
        <v>43857</v>
      </c>
      <c r="AN304" s="133"/>
      <c r="AO304" s="127"/>
      <c r="AP304" s="44"/>
      <c r="AQ304" s="52"/>
      <c r="AR304" s="322" t="n">
        <v>0.6364</v>
      </c>
      <c r="AS304" s="44"/>
    </row>
    <row r="305" customFormat="false" ht="12.8" hidden="false" customHeight="false" outlineLevel="0" collapsed="false">
      <c r="A305" s="130" t="s">
        <v>309</v>
      </c>
      <c r="B305" s="130" t="s">
        <v>41</v>
      </c>
      <c r="C305" s="110" t="s">
        <v>126</v>
      </c>
      <c r="D305" s="130" t="s">
        <v>341</v>
      </c>
      <c r="E305" s="112" t="n">
        <v>60</v>
      </c>
      <c r="F305" s="131"/>
      <c r="G305" s="113" t="n">
        <v>43885</v>
      </c>
      <c r="H305" s="124" t="s">
        <v>130</v>
      </c>
      <c r="I305" s="115"/>
      <c r="J305" s="44"/>
      <c r="K305" s="165" t="s">
        <v>116</v>
      </c>
      <c r="L305" s="42" t="s">
        <v>116</v>
      </c>
      <c r="M305" s="42" t="s">
        <v>116</v>
      </c>
      <c r="N305" s="236" t="n">
        <v>43892</v>
      </c>
      <c r="O305" s="168"/>
      <c r="P305" s="118" t="n">
        <v>43893</v>
      </c>
      <c r="Q305" s="118" t="n">
        <v>43893</v>
      </c>
      <c r="R305" s="119" t="n">
        <f aca="false">G305</f>
        <v>43885</v>
      </c>
      <c r="S305" s="120" t="n">
        <f aca="false">IF(COUNT(T305:X305)&gt;0,MAX(T305:X305),G305)</f>
        <v>43885</v>
      </c>
      <c r="T305" s="138"/>
      <c r="U305" s="128"/>
      <c r="V305" s="128"/>
      <c r="W305" s="128"/>
      <c r="X305" s="128"/>
      <c r="Y305" s="121" t="str">
        <f aca="false">IF(R305&lt;&gt;S305,"Y","N")</f>
        <v>N</v>
      </c>
      <c r="Z305" s="121" t="n">
        <f aca="false">COUNTA(T305:X305)</f>
        <v>0</v>
      </c>
      <c r="AA305" s="128"/>
      <c r="AB305" s="128"/>
      <c r="AC305" s="51"/>
      <c r="AD305" s="42" t="s">
        <v>116</v>
      </c>
      <c r="AE305" s="42" t="s">
        <v>116</v>
      </c>
      <c r="AF305" s="42"/>
      <c r="AG305" s="123"/>
      <c r="AH305" s="44" t="s">
        <v>343</v>
      </c>
      <c r="AI305" s="44" t="s">
        <v>314</v>
      </c>
      <c r="AJ305" s="128"/>
      <c r="AK305" s="128"/>
      <c r="AL305" s="128"/>
      <c r="AM305" s="120" t="n">
        <v>43853</v>
      </c>
      <c r="AN305" s="124" t="s">
        <v>130</v>
      </c>
      <c r="AO305" s="124" t="s">
        <v>122</v>
      </c>
      <c r="AP305" s="124"/>
      <c r="AQ305" s="125"/>
      <c r="AR305" s="129"/>
      <c r="AS305" s="115"/>
    </row>
    <row r="306" customFormat="false" ht="24.05" hidden="false" customHeight="false" outlineLevel="0" collapsed="false">
      <c r="A306" s="239" t="s">
        <v>367</v>
      </c>
      <c r="B306" s="239" t="s">
        <v>368</v>
      </c>
      <c r="C306" s="114" t="s">
        <v>126</v>
      </c>
      <c r="D306" s="301" t="s">
        <v>369</v>
      </c>
      <c r="E306" s="166" t="n">
        <v>60</v>
      </c>
      <c r="F306" s="158" t="s">
        <v>6</v>
      </c>
      <c r="G306" s="199" t="s">
        <v>6</v>
      </c>
      <c r="H306" s="124" t="s">
        <v>130</v>
      </c>
      <c r="I306" s="124"/>
      <c r="J306" s="168"/>
      <c r="K306" s="168"/>
      <c r="L306" s="168"/>
      <c r="M306" s="168"/>
      <c r="N306" s="168"/>
      <c r="O306" s="168"/>
      <c r="P306" s="168"/>
      <c r="Q306" s="323" t="s">
        <v>6</v>
      </c>
      <c r="R306" s="324" t="s">
        <v>6</v>
      </c>
      <c r="S306" s="236"/>
      <c r="T306" s="236"/>
      <c r="U306" s="236"/>
      <c r="V306" s="236"/>
      <c r="W306" s="236"/>
      <c r="X306" s="325"/>
      <c r="Y306" s="325" t="n">
        <v>0</v>
      </c>
      <c r="Z306" s="124"/>
      <c r="AA306" s="124"/>
      <c r="AB306" s="124"/>
      <c r="AC306" s="124"/>
      <c r="AD306" s="124"/>
      <c r="AE306" s="124"/>
      <c r="AF306" s="326"/>
      <c r="AG306" s="124"/>
      <c r="AH306" s="124"/>
      <c r="AI306" s="124"/>
      <c r="AJ306" s="124"/>
      <c r="AK306" s="124"/>
      <c r="AL306" s="324" t="n">
        <v>43854</v>
      </c>
      <c r="AM306" s="114" t="s">
        <v>130</v>
      </c>
      <c r="AN306" s="124"/>
      <c r="AO306" s="124"/>
      <c r="AP306" s="125"/>
      <c r="AQ306" s="124" t="s">
        <v>797</v>
      </c>
      <c r="AR306" s="127"/>
      <c r="AS306" s="327"/>
    </row>
    <row r="307" customFormat="false" ht="24.05" hidden="false" customHeight="false" outlineLevel="0" collapsed="false">
      <c r="A307" s="171" t="s">
        <v>367</v>
      </c>
      <c r="B307" s="171" t="s">
        <v>368</v>
      </c>
      <c r="C307" s="169" t="s">
        <v>311</v>
      </c>
      <c r="D307" s="185" t="s">
        <v>369</v>
      </c>
      <c r="E307" s="172" t="n">
        <v>60</v>
      </c>
      <c r="F307" s="110"/>
      <c r="G307" s="158" t="s">
        <v>6</v>
      </c>
      <c r="H307" s="169" t="s">
        <v>7</v>
      </c>
      <c r="I307" s="115"/>
      <c r="J307" s="116"/>
      <c r="K307" s="42"/>
      <c r="L307" s="42"/>
      <c r="M307" s="42"/>
      <c r="N307" s="42"/>
      <c r="O307" s="42"/>
      <c r="P307" s="42"/>
      <c r="Q307" s="42"/>
      <c r="R307" s="119" t="str">
        <f aca="false">G307</f>
        <v>NA</v>
      </c>
      <c r="S307" s="120" t="str">
        <f aca="false">IF(COUNT(T307:X307)&gt;0,MAX(T307:X307),G307)</f>
        <v>NA</v>
      </c>
      <c r="T307" s="118"/>
      <c r="U307" s="118"/>
      <c r="V307" s="118"/>
      <c r="W307" s="118"/>
      <c r="X307" s="118"/>
      <c r="Y307" s="121"/>
      <c r="Z307" s="121" t="n">
        <f aca="false">COUNTA(T307:X307)</f>
        <v>0</v>
      </c>
      <c r="AA307" s="44"/>
      <c r="AB307" s="44"/>
      <c r="AC307" s="51"/>
      <c r="AD307" s="44"/>
      <c r="AE307" s="44"/>
      <c r="AF307" s="44"/>
      <c r="AG307" s="123"/>
      <c r="AH307" s="44"/>
      <c r="AI307" s="44"/>
      <c r="AJ307" s="44"/>
      <c r="AK307" s="44"/>
      <c r="AL307" s="44"/>
      <c r="AM307" s="120" t="n">
        <v>43854</v>
      </c>
      <c r="AN307" s="114" t="s">
        <v>130</v>
      </c>
      <c r="AO307" s="124"/>
      <c r="AP307" s="124"/>
      <c r="AQ307" s="125"/>
      <c r="AR307" s="124"/>
      <c r="AS307" s="127"/>
    </row>
    <row r="308" customFormat="false" ht="24.05" hidden="false" customHeight="false" outlineLevel="0" collapsed="false">
      <c r="A308" s="111" t="s">
        <v>399</v>
      </c>
      <c r="B308" s="111" t="s">
        <v>28</v>
      </c>
      <c r="C308" s="130" t="s">
        <v>8</v>
      </c>
      <c r="D308" s="160" t="s">
        <v>404</v>
      </c>
      <c r="E308" s="112" t="n">
        <v>60</v>
      </c>
      <c r="F308" s="131"/>
      <c r="G308" s="113" t="s">
        <v>6</v>
      </c>
      <c r="H308" s="114"/>
      <c r="I308" s="124"/>
      <c r="J308" s="44"/>
      <c r="K308" s="42"/>
      <c r="L308" s="136"/>
      <c r="M308" s="42"/>
      <c r="N308" s="298"/>
      <c r="O308" s="42"/>
      <c r="P308" s="42"/>
      <c r="Q308" s="42"/>
      <c r="R308" s="119" t="str">
        <f aca="false">G308</f>
        <v>NA</v>
      </c>
      <c r="S308" s="120" t="str">
        <f aca="false">IF(COUNT(T308:X308)&gt;0,MAX(T308:X308),G308)</f>
        <v>NA</v>
      </c>
      <c r="T308" s="44"/>
      <c r="U308" s="44"/>
      <c r="V308" s="44"/>
      <c r="W308" s="44"/>
      <c r="X308" s="44"/>
      <c r="Y308" s="121" t="str">
        <f aca="false">IF(R308&lt;&gt;S308,"Y","N")</f>
        <v>N</v>
      </c>
      <c r="Z308" s="121" t="n">
        <f aca="false">COUNTA(T308:X308)</f>
        <v>0</v>
      </c>
      <c r="AA308" s="44"/>
      <c r="AB308" s="44"/>
      <c r="AC308" s="51"/>
      <c r="AD308" s="44"/>
      <c r="AE308" s="44"/>
      <c r="AF308" s="44"/>
      <c r="AG308" s="123"/>
      <c r="AH308" s="44"/>
      <c r="AI308" s="44"/>
      <c r="AJ308" s="44"/>
      <c r="AK308" s="44"/>
      <c r="AL308" s="44"/>
      <c r="AM308" s="120"/>
      <c r="AN308" s="114" t="s">
        <v>7</v>
      </c>
      <c r="AO308" s="124"/>
      <c r="AP308" s="124"/>
      <c r="AQ308" s="125"/>
      <c r="AR308" s="124"/>
      <c r="AS308" s="127" t="s">
        <v>403</v>
      </c>
    </row>
    <row r="309" customFormat="false" ht="24.05" hidden="false" customHeight="false" outlineLevel="0" collapsed="false">
      <c r="A309" s="111" t="s">
        <v>399</v>
      </c>
      <c r="B309" s="111" t="s">
        <v>400</v>
      </c>
      <c r="C309" s="130" t="s">
        <v>126</v>
      </c>
      <c r="D309" s="160" t="s">
        <v>798</v>
      </c>
      <c r="E309" s="112" t="n">
        <v>60</v>
      </c>
      <c r="F309" s="131"/>
      <c r="G309" s="113" t="n">
        <v>43872</v>
      </c>
      <c r="H309" s="124" t="s">
        <v>130</v>
      </c>
      <c r="I309" s="132"/>
      <c r="J309" s="44"/>
      <c r="K309" s="42" t="s">
        <v>116</v>
      </c>
      <c r="L309" s="136" t="s">
        <v>116</v>
      </c>
      <c r="M309" s="42" t="s">
        <v>116</v>
      </c>
      <c r="N309" s="118" t="n">
        <v>43892</v>
      </c>
      <c r="O309" s="42"/>
      <c r="P309" s="118" t="n">
        <v>43893</v>
      </c>
      <c r="Q309" s="118" t="n">
        <v>43893</v>
      </c>
      <c r="R309" s="119" t="n">
        <f aca="false">G309</f>
        <v>43872</v>
      </c>
      <c r="S309" s="120" t="n">
        <f aca="false">IF(COUNT(T309:X309)&gt;0,MAX(T309:X309),G309)</f>
        <v>43872</v>
      </c>
      <c r="T309" s="118"/>
      <c r="U309" s="128"/>
      <c r="V309" s="128"/>
      <c r="W309" s="128"/>
      <c r="X309" s="128"/>
      <c r="Y309" s="121" t="str">
        <f aca="false">IF(R309&lt;&gt;S309,"Y","N")</f>
        <v>N</v>
      </c>
      <c r="Z309" s="121" t="n">
        <f aca="false">COUNTA(T309:X309)</f>
        <v>0</v>
      </c>
      <c r="AA309" s="328"/>
      <c r="AB309" s="128"/>
      <c r="AC309" s="51"/>
      <c r="AD309" s="42" t="s">
        <v>116</v>
      </c>
      <c r="AE309" s="42" t="s">
        <v>116</v>
      </c>
      <c r="AF309" s="44"/>
      <c r="AG309" s="123"/>
      <c r="AH309" s="44" t="s">
        <v>402</v>
      </c>
      <c r="AI309" s="44" t="s">
        <v>314</v>
      </c>
      <c r="AJ309" s="128"/>
      <c r="AK309" s="128"/>
      <c r="AL309" s="128"/>
      <c r="AM309" s="120" t="s">
        <v>6</v>
      </c>
      <c r="AN309" s="124" t="s">
        <v>130</v>
      </c>
      <c r="AO309" s="124"/>
      <c r="AP309" s="124"/>
      <c r="AQ309" s="125"/>
      <c r="AR309" s="129"/>
      <c r="AS309" s="127" t="s">
        <v>403</v>
      </c>
    </row>
    <row r="310" customFormat="false" ht="12.8" hidden="false" customHeight="false" outlineLevel="0" collapsed="false">
      <c r="A310" s="239" t="s">
        <v>405</v>
      </c>
      <c r="B310" s="239" t="s">
        <v>406</v>
      </c>
      <c r="C310" s="114" t="s">
        <v>61</v>
      </c>
      <c r="D310" s="124" t="s">
        <v>407</v>
      </c>
      <c r="E310" s="166" t="n">
        <v>60</v>
      </c>
      <c r="F310" s="132"/>
      <c r="G310" s="113" t="s">
        <v>6</v>
      </c>
      <c r="H310" s="329"/>
      <c r="I310" s="115"/>
      <c r="J310" s="44"/>
      <c r="K310" s="165"/>
      <c r="L310" s="42"/>
      <c r="M310" s="42"/>
      <c r="N310" s="42"/>
      <c r="O310" s="42"/>
      <c r="P310" s="42"/>
      <c r="Q310" s="42"/>
      <c r="R310" s="119" t="str">
        <f aca="false">G310</f>
        <v>NA</v>
      </c>
      <c r="S310" s="120" t="str">
        <f aca="false">IF(COUNT(T310:X310)&gt;0,MAX(T310:X310),G310)</f>
        <v>NA</v>
      </c>
      <c r="T310" s="118"/>
      <c r="U310" s="44"/>
      <c r="V310" s="44"/>
      <c r="W310" s="44"/>
      <c r="X310" s="44"/>
      <c r="Y310" s="121" t="str">
        <f aca="false">IF(R310&lt;&gt;S310,"Y","N")</f>
        <v>N</v>
      </c>
      <c r="Z310" s="121" t="n">
        <f aca="false">COUNTA(T310:X310)</f>
        <v>0</v>
      </c>
      <c r="AA310" s="44"/>
      <c r="AB310" s="44"/>
      <c r="AC310" s="51"/>
      <c r="AD310" s="42"/>
      <c r="AE310" s="42"/>
      <c r="AF310" s="42"/>
      <c r="AG310" s="123"/>
      <c r="AH310" s="44"/>
      <c r="AI310" s="44"/>
      <c r="AJ310" s="44"/>
      <c r="AK310" s="44"/>
      <c r="AL310" s="44"/>
      <c r="AM310" s="120" t="s">
        <v>6</v>
      </c>
      <c r="AN310" s="124" t="s">
        <v>7</v>
      </c>
      <c r="AO310" s="124" t="s">
        <v>122</v>
      </c>
      <c r="AP310" s="124"/>
      <c r="AQ310" s="125"/>
      <c r="AR310" s="124"/>
      <c r="AS310" s="115"/>
    </row>
    <row r="311" customFormat="false" ht="24.05" hidden="false" customHeight="false" outlineLevel="0" collapsed="false">
      <c r="A311" s="130" t="s">
        <v>408</v>
      </c>
      <c r="B311" s="130" t="s">
        <v>324</v>
      </c>
      <c r="C311" s="110" t="s">
        <v>101</v>
      </c>
      <c r="D311" s="111" t="s">
        <v>410</v>
      </c>
      <c r="E311" s="112" t="n">
        <v>30</v>
      </c>
      <c r="F311" s="110"/>
      <c r="G311" s="113" t="s">
        <v>6</v>
      </c>
      <c r="H311" s="114" t="s">
        <v>130</v>
      </c>
      <c r="I311" s="115"/>
      <c r="J311" s="116"/>
      <c r="K311" s="42"/>
      <c r="L311" s="42"/>
      <c r="M311" s="42"/>
      <c r="N311" s="42"/>
      <c r="O311" s="42"/>
      <c r="P311" s="42"/>
      <c r="Q311" s="42"/>
      <c r="R311" s="119" t="str">
        <f aca="false">G311</f>
        <v>NA</v>
      </c>
      <c r="S311" s="120" t="str">
        <f aca="false">IF(COUNT(T311:X311)&gt;0,MAX(T311:X311),G311)</f>
        <v>NA</v>
      </c>
      <c r="T311" s="118"/>
      <c r="U311" s="118"/>
      <c r="V311" s="118"/>
      <c r="W311" s="118"/>
      <c r="X311" s="118"/>
      <c r="Y311" s="121" t="str">
        <f aca="false">IF(R311&lt;&gt;S311,"Y","N")</f>
        <v>N</v>
      </c>
      <c r="Z311" s="121" t="n">
        <f aca="false">COUNTA(T311:X311)</f>
        <v>0</v>
      </c>
      <c r="AA311" s="44"/>
      <c r="AB311" s="44"/>
      <c r="AC311" s="51"/>
      <c r="AD311" s="44"/>
      <c r="AE311" s="44"/>
      <c r="AF311" s="44"/>
      <c r="AG311" s="123"/>
      <c r="AH311" s="44" t="s">
        <v>326</v>
      </c>
      <c r="AI311" s="44" t="s">
        <v>314</v>
      </c>
      <c r="AJ311" s="44" t="s">
        <v>327</v>
      </c>
      <c r="AK311" s="44" t="s">
        <v>276</v>
      </c>
      <c r="AL311" s="44"/>
      <c r="AM311" s="120" t="n">
        <v>43857</v>
      </c>
      <c r="AN311" s="114" t="s">
        <v>130</v>
      </c>
      <c r="AO311" s="124" t="s">
        <v>122</v>
      </c>
      <c r="AP311" s="124"/>
      <c r="AQ311" s="125"/>
      <c r="AR311" s="124"/>
      <c r="AS311" s="127" t="s">
        <v>328</v>
      </c>
    </row>
    <row r="312" customFormat="false" ht="12.8" hidden="false" customHeight="false" outlineLevel="0" collapsed="false">
      <c r="A312" s="130" t="s">
        <v>412</v>
      </c>
      <c r="B312" s="130" t="s">
        <v>36</v>
      </c>
      <c r="C312" s="110" t="s">
        <v>62</v>
      </c>
      <c r="D312" s="111" t="s">
        <v>799</v>
      </c>
      <c r="E312" s="112" t="n">
        <v>60</v>
      </c>
      <c r="F312" s="110"/>
      <c r="G312" s="113" t="n">
        <v>43874</v>
      </c>
      <c r="H312" s="114" t="s">
        <v>340</v>
      </c>
      <c r="I312" s="115" t="s">
        <v>559</v>
      </c>
      <c r="J312" s="116"/>
      <c r="K312" s="42" t="s">
        <v>116</v>
      </c>
      <c r="L312" s="42" t="s">
        <v>116</v>
      </c>
      <c r="M312" s="42" t="s">
        <v>116</v>
      </c>
      <c r="N312" s="118" t="n">
        <v>43887</v>
      </c>
      <c r="O312" s="42"/>
      <c r="P312" s="118" t="n">
        <v>43889</v>
      </c>
      <c r="Q312" s="118" t="n">
        <v>43889</v>
      </c>
      <c r="R312" s="119" t="n">
        <f aca="false">G312</f>
        <v>43874</v>
      </c>
      <c r="S312" s="120" t="n">
        <f aca="false">IF(COUNT(T312:X312)&gt;0,MAX(T312:X312),G312)</f>
        <v>43878</v>
      </c>
      <c r="T312" s="118" t="n">
        <v>43878</v>
      </c>
      <c r="U312" s="118"/>
      <c r="V312" s="118"/>
      <c r="W312" s="118"/>
      <c r="X312" s="118"/>
      <c r="Y312" s="121" t="str">
        <f aca="false">IF(R312&lt;&gt;S312,"Y","N")</f>
        <v>Y</v>
      </c>
      <c r="Z312" s="121" t="n">
        <f aca="false">COUNTA(T312:X312)</f>
        <v>1</v>
      </c>
      <c r="AA312" s="44" t="s">
        <v>800</v>
      </c>
      <c r="AB312" s="44"/>
      <c r="AC312" s="51"/>
      <c r="AD312" s="44"/>
      <c r="AE312" s="44"/>
      <c r="AF312" s="44"/>
      <c r="AG312" s="123"/>
      <c r="AH312" s="44"/>
      <c r="AI312" s="279"/>
      <c r="AJ312" s="114"/>
      <c r="AK312" s="124"/>
      <c r="AL312" s="124"/>
      <c r="AM312" s="120" t="n">
        <v>43854</v>
      </c>
      <c r="AN312" s="124"/>
      <c r="AO312" s="127"/>
      <c r="AP312" s="44"/>
      <c r="AQ312" s="52"/>
      <c r="AR312" s="189" t="n">
        <v>0.6</v>
      </c>
      <c r="AS312" s="30"/>
    </row>
    <row r="313" customFormat="false" ht="46.5" hidden="false" customHeight="false" outlineLevel="0" collapsed="false">
      <c r="A313" s="239" t="s">
        <v>412</v>
      </c>
      <c r="B313" s="124" t="s">
        <v>36</v>
      </c>
      <c r="C313" s="124" t="s">
        <v>23</v>
      </c>
      <c r="D313" s="186" t="s">
        <v>801</v>
      </c>
      <c r="E313" s="166" t="n">
        <v>60</v>
      </c>
      <c r="F313" s="130"/>
      <c r="G313" s="223" t="n">
        <v>43887</v>
      </c>
      <c r="H313" s="124" t="s">
        <v>755</v>
      </c>
      <c r="I313" s="115" t="s">
        <v>559</v>
      </c>
      <c r="J313" s="116"/>
      <c r="K313" s="42" t="s">
        <v>116</v>
      </c>
      <c r="L313" s="42" t="s">
        <v>116</v>
      </c>
      <c r="M313" s="42" t="s">
        <v>116</v>
      </c>
      <c r="N313" s="118" t="n">
        <v>43895</v>
      </c>
      <c r="O313" s="42" t="s">
        <v>285</v>
      </c>
      <c r="P313" s="118" t="n">
        <v>43895</v>
      </c>
      <c r="Q313" s="118" t="n">
        <v>43895</v>
      </c>
      <c r="R313" s="119" t="n">
        <f aca="false">G313</f>
        <v>43887</v>
      </c>
      <c r="S313" s="120" t="n">
        <f aca="false">IF(COUNT(T313:X313)&gt;0,MAX(T313:X313),G313)</f>
        <v>43887</v>
      </c>
      <c r="T313" s="118"/>
      <c r="U313" s="118"/>
      <c r="V313" s="118"/>
      <c r="W313" s="118"/>
      <c r="X313" s="118"/>
      <c r="Y313" s="121" t="str">
        <f aca="false">IF(R313&lt;&gt;S313,"Y","N")</f>
        <v>N</v>
      </c>
      <c r="Z313" s="121" t="n">
        <f aca="false">COUNTA(T313:X313)</f>
        <v>0</v>
      </c>
      <c r="AA313" s="44"/>
      <c r="AB313" s="44"/>
      <c r="AC313" s="51"/>
      <c r="AD313" s="44"/>
      <c r="AE313" s="44"/>
      <c r="AF313" s="44"/>
      <c r="AG313" s="123"/>
      <c r="AH313" s="44"/>
      <c r="AI313" s="44"/>
      <c r="AJ313" s="44"/>
      <c r="AK313" s="44"/>
      <c r="AL313" s="44"/>
      <c r="AM313" s="120" t="n">
        <v>43852</v>
      </c>
      <c r="AN313" s="124" t="s">
        <v>396</v>
      </c>
      <c r="AO313" s="124"/>
      <c r="AP313" s="124"/>
      <c r="AQ313" s="125"/>
      <c r="AR313" s="124"/>
      <c r="AS313" s="244"/>
    </row>
    <row r="314" customFormat="false" ht="13.8" hidden="false" customHeight="false" outlineLevel="0" collapsed="false">
      <c r="A314" s="160" t="s">
        <v>412</v>
      </c>
      <c r="B314" s="160" t="s">
        <v>36</v>
      </c>
      <c r="C314" s="110" t="s">
        <v>101</v>
      </c>
      <c r="D314" s="160" t="s">
        <v>802</v>
      </c>
      <c r="E314" s="112" t="n">
        <v>60</v>
      </c>
      <c r="F314" s="222"/>
      <c r="G314" s="113" t="n">
        <v>43871</v>
      </c>
      <c r="H314" s="132" t="s">
        <v>130</v>
      </c>
      <c r="I314" s="115"/>
      <c r="J314" s="187"/>
      <c r="K314" s="42" t="s">
        <v>116</v>
      </c>
      <c r="L314" s="42" t="s">
        <v>116</v>
      </c>
      <c r="M314" s="42" t="s">
        <v>116</v>
      </c>
      <c r="N314" s="118" t="s">
        <v>6</v>
      </c>
      <c r="O314" s="42" t="s">
        <v>6</v>
      </c>
      <c r="P314" s="118" t="s">
        <v>6</v>
      </c>
      <c r="Q314" s="118" t="s">
        <v>6</v>
      </c>
      <c r="R314" s="119" t="n">
        <f aca="false">G314</f>
        <v>43871</v>
      </c>
      <c r="S314" s="120" t="n">
        <f aca="false">IF(COUNT(T314:X314)&gt;0,MAX(T314:X314),G314)</f>
        <v>43867</v>
      </c>
      <c r="T314" s="118" t="n">
        <v>43867</v>
      </c>
      <c r="U314" s="118"/>
      <c r="V314" s="118"/>
      <c r="W314" s="118"/>
      <c r="X314" s="118"/>
      <c r="Y314" s="121" t="str">
        <f aca="false">IF(R314&lt;&gt;S314,"Y","N")</f>
        <v>Y</v>
      </c>
      <c r="Z314" s="121" t="n">
        <f aca="false">COUNTA(T314:X314)</f>
        <v>1</v>
      </c>
      <c r="AA314" s="44" t="s">
        <v>803</v>
      </c>
      <c r="AB314" s="128"/>
      <c r="AC314" s="151"/>
      <c r="AD314" s="128"/>
      <c r="AE314" s="128"/>
      <c r="AF314" s="128"/>
      <c r="AG314" s="123"/>
      <c r="AH314" s="128"/>
      <c r="AI314" s="330"/>
      <c r="AJ314" s="128"/>
      <c r="AK314" s="128"/>
      <c r="AL314" s="128"/>
      <c r="AM314" s="120" t="n">
        <v>43843</v>
      </c>
      <c r="AN314" s="132" t="s">
        <v>130</v>
      </c>
      <c r="AO314" s="234"/>
      <c r="AP314" s="234"/>
      <c r="AQ314" s="234"/>
      <c r="AR314" s="234"/>
      <c r="AS314" s="139" t="s">
        <v>416</v>
      </c>
    </row>
    <row r="315" customFormat="false" ht="35.3" hidden="false" customHeight="false" outlineLevel="0" collapsed="false">
      <c r="A315" s="111" t="s">
        <v>412</v>
      </c>
      <c r="B315" s="160" t="s">
        <v>36</v>
      </c>
      <c r="C315" s="131" t="s">
        <v>126</v>
      </c>
      <c r="D315" s="160" t="s">
        <v>804</v>
      </c>
      <c r="E315" s="112" t="n">
        <v>60</v>
      </c>
      <c r="F315" s="130"/>
      <c r="G315" s="223" t="n">
        <v>43875</v>
      </c>
      <c r="H315" s="132" t="s">
        <v>130</v>
      </c>
      <c r="I315" s="115"/>
      <c r="J315" s="116"/>
      <c r="K315" s="42" t="s">
        <v>116</v>
      </c>
      <c r="L315" s="42" t="s">
        <v>116</v>
      </c>
      <c r="M315" s="42" t="s">
        <v>116</v>
      </c>
      <c r="N315" s="118" t="n">
        <v>43892</v>
      </c>
      <c r="O315" s="42"/>
      <c r="P315" s="118" t="n">
        <v>43893</v>
      </c>
      <c r="Q315" s="118" t="n">
        <v>43893</v>
      </c>
      <c r="R315" s="119" t="n">
        <f aca="false">G315</f>
        <v>43875</v>
      </c>
      <c r="S315" s="120" t="n">
        <f aca="false">IF(COUNT(T315:X315)&gt;0,MAX(T315:X315),G315)</f>
        <v>43875</v>
      </c>
      <c r="T315" s="118"/>
      <c r="U315" s="118"/>
      <c r="V315" s="118"/>
      <c r="W315" s="118"/>
      <c r="X315" s="118"/>
      <c r="Y315" s="121" t="str">
        <f aca="false">IF(R315&lt;&gt;S315,"Y","N")</f>
        <v>N</v>
      </c>
      <c r="Z315" s="121" t="n">
        <f aca="false">COUNTA(T315:X315)</f>
        <v>0</v>
      </c>
      <c r="AA315" s="44"/>
      <c r="AB315" s="128"/>
      <c r="AC315" s="51"/>
      <c r="AD315" s="42" t="s">
        <v>116</v>
      </c>
      <c r="AE315" s="42" t="s">
        <v>116</v>
      </c>
      <c r="AF315" s="44"/>
      <c r="AG315" s="123"/>
      <c r="AH315" s="128"/>
      <c r="AI315" s="128"/>
      <c r="AJ315" s="128"/>
      <c r="AK315" s="128"/>
      <c r="AL315" s="128"/>
      <c r="AM315" s="120" t="n">
        <v>43843</v>
      </c>
      <c r="AN315" s="132" t="s">
        <v>130</v>
      </c>
      <c r="AO315" s="124"/>
      <c r="AP315" s="124"/>
      <c r="AQ315" s="125"/>
      <c r="AR315" s="124"/>
      <c r="AS315" s="139" t="s">
        <v>416</v>
      </c>
    </row>
    <row r="316" customFormat="false" ht="13.8" hidden="false" customHeight="false" outlineLevel="0" collapsed="false">
      <c r="A316" s="111" t="s">
        <v>412</v>
      </c>
      <c r="B316" s="130" t="s">
        <v>36</v>
      </c>
      <c r="C316" s="130" t="s">
        <v>61</v>
      </c>
      <c r="D316" s="130"/>
      <c r="E316" s="112" t="n">
        <v>60</v>
      </c>
      <c r="F316" s="130"/>
      <c r="G316" s="223" t="s">
        <v>6</v>
      </c>
      <c r="H316" s="124" t="s">
        <v>218</v>
      </c>
      <c r="I316" s="115" t="s">
        <v>559</v>
      </c>
      <c r="J316" s="116"/>
      <c r="K316" s="42"/>
      <c r="L316" s="42"/>
      <c r="M316" s="42"/>
      <c r="N316" s="42"/>
      <c r="O316" s="42"/>
      <c r="P316" s="42"/>
      <c r="Q316" s="42"/>
      <c r="R316" s="119" t="str">
        <f aca="false">G316</f>
        <v>NA</v>
      </c>
      <c r="S316" s="120" t="str">
        <f aca="false">IF(COUNT(T316:X316)&gt;0,MAX(T316:X316),G316)</f>
        <v>NA</v>
      </c>
      <c r="T316" s="118"/>
      <c r="U316" s="118"/>
      <c r="V316" s="118"/>
      <c r="W316" s="118"/>
      <c r="X316" s="118"/>
      <c r="Y316" s="121"/>
      <c r="Z316" s="121" t="n">
        <f aca="false">COUNTA(T316:X316)</f>
        <v>0</v>
      </c>
      <c r="AA316" s="44"/>
      <c r="AB316" s="44"/>
      <c r="AC316" s="51"/>
      <c r="AD316" s="44"/>
      <c r="AE316" s="44"/>
      <c r="AF316" s="44"/>
      <c r="AG316" s="123"/>
      <c r="AH316" s="44"/>
      <c r="AI316" s="44"/>
      <c r="AJ316" s="44"/>
      <c r="AK316" s="44"/>
      <c r="AL316" s="44"/>
      <c r="AM316" s="120"/>
      <c r="AN316" s="124"/>
      <c r="AO316" s="124"/>
      <c r="AP316" s="124"/>
      <c r="AQ316" s="125" t="s">
        <v>805</v>
      </c>
      <c r="AR316" s="124"/>
      <c r="AS316" s="244"/>
    </row>
    <row r="317" customFormat="false" ht="24.05" hidden="false" customHeight="false" outlineLevel="0" collapsed="false">
      <c r="A317" s="111" t="s">
        <v>421</v>
      </c>
      <c r="B317" s="225" t="s">
        <v>422</v>
      </c>
      <c r="C317" s="131" t="s">
        <v>126</v>
      </c>
      <c r="D317" s="160" t="s">
        <v>424</v>
      </c>
      <c r="E317" s="112" t="n">
        <v>60</v>
      </c>
      <c r="F317" s="130"/>
      <c r="G317" s="113" t="n">
        <v>43885</v>
      </c>
      <c r="H317" s="132" t="s">
        <v>130</v>
      </c>
      <c r="I317" s="115"/>
      <c r="J317" s="116"/>
      <c r="K317" s="42" t="s">
        <v>116</v>
      </c>
      <c r="L317" s="42" t="s">
        <v>116</v>
      </c>
      <c r="M317" s="42" t="s">
        <v>116</v>
      </c>
      <c r="N317" s="118" t="n">
        <v>43892</v>
      </c>
      <c r="O317" s="42"/>
      <c r="P317" s="118" t="n">
        <v>43864</v>
      </c>
      <c r="Q317" s="118" t="n">
        <v>43864</v>
      </c>
      <c r="R317" s="119" t="n">
        <f aca="false">G317</f>
        <v>43885</v>
      </c>
      <c r="S317" s="120" t="n">
        <f aca="false">IF(COUNT(T317:X317)&gt;0,MAX(T317:X317),G317)</f>
        <v>43885</v>
      </c>
      <c r="T317" s="118"/>
      <c r="U317" s="118"/>
      <c r="V317" s="118"/>
      <c r="W317" s="118"/>
      <c r="X317" s="118"/>
      <c r="Y317" s="121" t="str">
        <f aca="false">IF(R317&lt;&gt;S317,"Y","N")</f>
        <v>N</v>
      </c>
      <c r="Z317" s="121" t="n">
        <f aca="false">COUNTA(T317:X317)</f>
        <v>0</v>
      </c>
      <c r="AA317" s="44"/>
      <c r="AB317" s="128"/>
      <c r="AC317" s="51"/>
      <c r="AD317" s="42" t="s">
        <v>116</v>
      </c>
      <c r="AE317" s="42" t="s">
        <v>116</v>
      </c>
      <c r="AF317" s="44"/>
      <c r="AG317" s="123"/>
      <c r="AH317" s="128"/>
      <c r="AI317" s="128"/>
      <c r="AJ317" s="128"/>
      <c r="AK317" s="128"/>
      <c r="AL317" s="128"/>
      <c r="AM317" s="120" t="n">
        <v>43843</v>
      </c>
      <c r="AN317" s="132" t="s">
        <v>130</v>
      </c>
      <c r="AO317" s="124"/>
      <c r="AP317" s="124"/>
      <c r="AQ317" s="125"/>
      <c r="AR317" s="129" t="n">
        <v>0.6</v>
      </c>
      <c r="AS317" s="127"/>
    </row>
    <row r="318" customFormat="false" ht="24.05" hidden="false" customHeight="false" outlineLevel="0" collapsed="false">
      <c r="A318" s="239" t="s">
        <v>425</v>
      </c>
      <c r="B318" s="239" t="s">
        <v>806</v>
      </c>
      <c r="C318" s="114" t="s">
        <v>101</v>
      </c>
      <c r="D318" s="301" t="s">
        <v>447</v>
      </c>
      <c r="E318" s="166" t="n">
        <v>30</v>
      </c>
      <c r="F318" s="110"/>
      <c r="G318" s="113" t="n">
        <v>43872</v>
      </c>
      <c r="H318" s="114" t="s">
        <v>130</v>
      </c>
      <c r="I318" s="170"/>
      <c r="J318" s="116"/>
      <c r="K318" s="42" t="s">
        <v>116</v>
      </c>
      <c r="L318" s="42" t="s">
        <v>116</v>
      </c>
      <c r="M318" s="42" t="s">
        <v>116</v>
      </c>
      <c r="N318" s="42" t="s">
        <v>6</v>
      </c>
      <c r="O318" s="42" t="s">
        <v>6</v>
      </c>
      <c r="P318" s="42" t="s">
        <v>6</v>
      </c>
      <c r="Q318" s="42" t="s">
        <v>6</v>
      </c>
      <c r="R318" s="119" t="n">
        <f aca="false">G318</f>
        <v>43872</v>
      </c>
      <c r="S318" s="120" t="n">
        <f aca="false">IF(COUNT(T318:X318)&gt;0,MAX(T318:X318),G318)</f>
        <v>43875</v>
      </c>
      <c r="T318" s="118" t="n">
        <v>43875</v>
      </c>
      <c r="U318" s="118"/>
      <c r="V318" s="118"/>
      <c r="W318" s="118"/>
      <c r="X318" s="118"/>
      <c r="Y318" s="121" t="str">
        <f aca="false">IF(R318&lt;&gt;S318,"Y","N")</f>
        <v>Y</v>
      </c>
      <c r="Z318" s="121" t="n">
        <f aca="false">COUNTA(T318:X318)</f>
        <v>1</v>
      </c>
      <c r="AA318" s="44" t="s">
        <v>807</v>
      </c>
      <c r="AB318" s="44"/>
      <c r="AC318" s="51"/>
      <c r="AD318" s="44"/>
      <c r="AE318" s="44"/>
      <c r="AF318" s="44"/>
      <c r="AG318" s="123"/>
      <c r="AH318" s="44"/>
      <c r="AI318" s="44" t="s">
        <v>429</v>
      </c>
      <c r="AJ318" s="44" t="s">
        <v>430</v>
      </c>
      <c r="AK318" s="44" t="s">
        <v>431</v>
      </c>
      <c r="AL318" s="44"/>
      <c r="AM318" s="120" t="s">
        <v>6</v>
      </c>
      <c r="AN318" s="114" t="s">
        <v>130</v>
      </c>
      <c r="AO318" s="124" t="s">
        <v>122</v>
      </c>
      <c r="AP318" s="124" t="s">
        <v>446</v>
      </c>
      <c r="AQ318" s="125"/>
      <c r="AR318" s="124"/>
      <c r="AS318" s="115"/>
    </row>
    <row r="319" customFormat="false" ht="24.05" hidden="false" customHeight="false" outlineLevel="0" collapsed="false">
      <c r="A319" s="141" t="s">
        <v>425</v>
      </c>
      <c r="B319" s="141" t="s">
        <v>448</v>
      </c>
      <c r="C319" s="110" t="s">
        <v>62</v>
      </c>
      <c r="D319" s="111" t="s">
        <v>493</v>
      </c>
      <c r="E319" s="112" t="n">
        <v>60</v>
      </c>
      <c r="F319" s="110"/>
      <c r="G319" s="113" t="n">
        <v>43879</v>
      </c>
      <c r="H319" s="114" t="s">
        <v>494</v>
      </c>
      <c r="I319" s="115"/>
      <c r="J319" s="116"/>
      <c r="K319" s="42" t="s">
        <v>116</v>
      </c>
      <c r="L319" s="42" t="s">
        <v>116</v>
      </c>
      <c r="M319" s="42" t="s">
        <v>116</v>
      </c>
      <c r="N319" s="118" t="n">
        <v>43888</v>
      </c>
      <c r="O319" s="42"/>
      <c r="P319" s="118" t="n">
        <v>43889</v>
      </c>
      <c r="Q319" s="118" t="n">
        <v>43889</v>
      </c>
      <c r="R319" s="119" t="n">
        <f aca="false">G319</f>
        <v>43879</v>
      </c>
      <c r="S319" s="120" t="n">
        <f aca="false">IF(COUNT(T319:X319)&gt;0,MAX(T319:X319),G319)</f>
        <v>43879</v>
      </c>
      <c r="T319" s="118"/>
      <c r="U319" s="118"/>
      <c r="V319" s="118"/>
      <c r="W319" s="118"/>
      <c r="X319" s="118"/>
      <c r="Y319" s="121" t="str">
        <f aca="false">IF(R319&lt;&gt;S319,"Y","N")</f>
        <v>N</v>
      </c>
      <c r="Z319" s="121" t="n">
        <f aca="false">COUNTA(T319:X319)</f>
        <v>0</v>
      </c>
      <c r="AA319" s="44"/>
      <c r="AB319" s="44"/>
      <c r="AC319" s="51"/>
      <c r="AD319" s="44"/>
      <c r="AE319" s="44"/>
      <c r="AF319" s="44"/>
      <c r="AG319" s="123"/>
      <c r="AH319" s="44" t="s">
        <v>450</v>
      </c>
      <c r="AI319" s="44" t="s">
        <v>429</v>
      </c>
      <c r="AJ319" s="44" t="s">
        <v>430</v>
      </c>
      <c r="AK319" s="44" t="s">
        <v>431</v>
      </c>
      <c r="AL319" s="44" t="s">
        <v>451</v>
      </c>
      <c r="AM319" s="120" t="s">
        <v>6</v>
      </c>
      <c r="AN319" s="114" t="s">
        <v>494</v>
      </c>
      <c r="AO319" s="124" t="s">
        <v>316</v>
      </c>
      <c r="AP319" s="124" t="s">
        <v>448</v>
      </c>
      <c r="AQ319" s="125" t="s">
        <v>808</v>
      </c>
      <c r="AR319" s="129" t="n">
        <v>0.6</v>
      </c>
      <c r="AS319" s="127" t="s">
        <v>452</v>
      </c>
    </row>
    <row r="320" customFormat="false" ht="24.05" hidden="false" customHeight="false" outlineLevel="0" collapsed="false">
      <c r="A320" s="174" t="s">
        <v>425</v>
      </c>
      <c r="B320" s="174" t="s">
        <v>448</v>
      </c>
      <c r="C320" s="171" t="s">
        <v>126</v>
      </c>
      <c r="D320" s="185" t="s">
        <v>449</v>
      </c>
      <c r="E320" s="172" t="n">
        <v>60</v>
      </c>
      <c r="F320" s="110"/>
      <c r="G320" s="113" t="s">
        <v>6</v>
      </c>
      <c r="H320" s="174" t="s">
        <v>130</v>
      </c>
      <c r="I320" s="115"/>
      <c r="J320" s="116"/>
      <c r="K320" s="42"/>
      <c r="L320" s="136"/>
      <c r="M320" s="42"/>
      <c r="N320" s="137"/>
      <c r="O320" s="42"/>
      <c r="P320" s="118"/>
      <c r="Q320" s="118"/>
      <c r="R320" s="119" t="str">
        <f aca="false">G320</f>
        <v>NA</v>
      </c>
      <c r="S320" s="120" t="str">
        <f aca="false">IF(COUNT(T320:X320)&gt;0,MAX(T320:X320),G320)</f>
        <v>NA</v>
      </c>
      <c r="T320" s="118"/>
      <c r="U320" s="118"/>
      <c r="V320" s="118"/>
      <c r="W320" s="118"/>
      <c r="X320" s="118"/>
      <c r="Y320" s="121" t="str">
        <f aca="false">IF(R320&lt;&gt;S320,"Y","N")</f>
        <v>N</v>
      </c>
      <c r="Z320" s="121" t="n">
        <f aca="false">COUNTA(T320:X320)</f>
        <v>0</v>
      </c>
      <c r="AA320" s="44"/>
      <c r="AB320" s="44"/>
      <c r="AC320" s="51"/>
      <c r="AD320" s="42"/>
      <c r="AE320" s="42"/>
      <c r="AF320" s="44"/>
      <c r="AG320" s="123"/>
      <c r="AH320" s="44" t="s">
        <v>450</v>
      </c>
      <c r="AI320" s="44" t="s">
        <v>429</v>
      </c>
      <c r="AJ320" s="44" t="s">
        <v>430</v>
      </c>
      <c r="AK320" s="44" t="s">
        <v>431</v>
      </c>
      <c r="AL320" s="44" t="s">
        <v>451</v>
      </c>
      <c r="AM320" s="120" t="s">
        <v>6</v>
      </c>
      <c r="AN320" s="174" t="s">
        <v>130</v>
      </c>
      <c r="AO320" s="124" t="s">
        <v>122</v>
      </c>
      <c r="AP320" s="124" t="s">
        <v>448</v>
      </c>
      <c r="AQ320" s="125"/>
      <c r="AR320" s="133"/>
      <c r="AS320" s="221" t="s">
        <v>452</v>
      </c>
    </row>
    <row r="321" customFormat="false" ht="24.05" hidden="false" customHeight="false" outlineLevel="0" collapsed="false">
      <c r="A321" s="111" t="s">
        <v>425</v>
      </c>
      <c r="B321" s="111" t="s">
        <v>448</v>
      </c>
      <c r="C321" s="110" t="s">
        <v>61</v>
      </c>
      <c r="D321" s="111" t="s">
        <v>468</v>
      </c>
      <c r="E321" s="112" t="n">
        <v>60</v>
      </c>
      <c r="F321" s="110"/>
      <c r="G321" s="113" t="n">
        <v>43878</v>
      </c>
      <c r="H321" s="114" t="s">
        <v>469</v>
      </c>
      <c r="I321" s="115"/>
      <c r="J321" s="116"/>
      <c r="K321" s="42" t="s">
        <v>116</v>
      </c>
      <c r="L321" s="136" t="s">
        <v>116</v>
      </c>
      <c r="M321" s="144" t="s">
        <v>116</v>
      </c>
      <c r="N321" s="137" t="n">
        <v>43886</v>
      </c>
      <c r="O321" s="42"/>
      <c r="P321" s="118" t="n">
        <v>43896</v>
      </c>
      <c r="Q321" s="118" t="n">
        <v>43896</v>
      </c>
      <c r="R321" s="119" t="n">
        <f aca="false">G321</f>
        <v>43878</v>
      </c>
      <c r="S321" s="120" t="n">
        <f aca="false">IF(COUNT(T321:X321)&gt;0,MAX(T321:X321),G321)</f>
        <v>43878</v>
      </c>
      <c r="T321" s="118"/>
      <c r="U321" s="118"/>
      <c r="V321" s="118"/>
      <c r="W321" s="118"/>
      <c r="X321" s="118"/>
      <c r="Y321" s="121" t="str">
        <f aca="false">IF(R321&lt;&gt;S321,"Y","N")</f>
        <v>N</v>
      </c>
      <c r="Z321" s="121" t="n">
        <f aca="false">COUNTA(T321:X321)</f>
        <v>0</v>
      </c>
      <c r="AA321" s="44"/>
      <c r="AB321" s="44"/>
      <c r="AC321" s="51"/>
      <c r="AD321" s="44"/>
      <c r="AE321" s="44"/>
      <c r="AF321" s="44"/>
      <c r="AG321" s="123"/>
      <c r="AH321" s="44" t="s">
        <v>450</v>
      </c>
      <c r="AI321" s="44" t="s">
        <v>429</v>
      </c>
      <c r="AJ321" s="44" t="s">
        <v>430</v>
      </c>
      <c r="AK321" s="44" t="s">
        <v>431</v>
      </c>
      <c r="AL321" s="44" t="s">
        <v>451</v>
      </c>
      <c r="AM321" s="120" t="s">
        <v>6</v>
      </c>
      <c r="AN321" s="114" t="s">
        <v>469</v>
      </c>
      <c r="AO321" s="124" t="s">
        <v>316</v>
      </c>
      <c r="AP321" s="124" t="s">
        <v>448</v>
      </c>
      <c r="AQ321" s="125" t="s">
        <v>470</v>
      </c>
      <c r="AR321" s="129" t="n">
        <v>0.618</v>
      </c>
      <c r="AS321" s="221" t="s">
        <v>452</v>
      </c>
    </row>
    <row r="322" customFormat="false" ht="24.05" hidden="false" customHeight="false" outlineLevel="0" collapsed="false">
      <c r="A322" s="130" t="s">
        <v>425</v>
      </c>
      <c r="B322" s="130" t="s">
        <v>448</v>
      </c>
      <c r="C322" s="110" t="s">
        <v>8</v>
      </c>
      <c r="D322" s="111" t="s">
        <v>479</v>
      </c>
      <c r="E322" s="112" t="n">
        <v>60</v>
      </c>
      <c r="F322" s="110"/>
      <c r="G322" s="113" t="n">
        <v>43875</v>
      </c>
      <c r="H322" s="192" t="s">
        <v>484</v>
      </c>
      <c r="I322" s="110" t="s">
        <v>306</v>
      </c>
      <c r="J322" s="116"/>
      <c r="K322" s="42" t="s">
        <v>116</v>
      </c>
      <c r="L322" s="136" t="s">
        <v>116</v>
      </c>
      <c r="M322" s="144" t="s">
        <v>116</v>
      </c>
      <c r="N322" s="137" t="n">
        <v>43886</v>
      </c>
      <c r="O322" s="118"/>
      <c r="P322" s="118" t="n">
        <v>43895</v>
      </c>
      <c r="Q322" s="118" t="n">
        <v>43895</v>
      </c>
      <c r="R322" s="119" t="n">
        <f aca="false">G322</f>
        <v>43875</v>
      </c>
      <c r="S322" s="120" t="n">
        <f aca="false">IF(COUNT(T322:X322)&gt;0,MAX(T322:X322),G322)</f>
        <v>43875</v>
      </c>
      <c r="T322" s="118"/>
      <c r="U322" s="118"/>
      <c r="V322" s="118"/>
      <c r="W322" s="118"/>
      <c r="X322" s="118"/>
      <c r="Y322" s="121" t="str">
        <f aca="false">IF(R322&lt;&gt;S322,"Y","N")</f>
        <v>N</v>
      </c>
      <c r="Z322" s="121" t="n">
        <f aca="false">COUNTA(T322:X322)</f>
        <v>0</v>
      </c>
      <c r="AA322" s="44"/>
      <c r="AB322" s="44"/>
      <c r="AC322" s="51"/>
      <c r="AD322" s="44"/>
      <c r="AE322" s="44"/>
      <c r="AF322" s="42" t="s">
        <v>116</v>
      </c>
      <c r="AG322" s="123"/>
      <c r="AH322" s="44" t="s">
        <v>450</v>
      </c>
      <c r="AI322" s="44" t="s">
        <v>429</v>
      </c>
      <c r="AJ322" s="44" t="s">
        <v>430</v>
      </c>
      <c r="AK322" s="44" t="s">
        <v>431</v>
      </c>
      <c r="AL322" s="44" t="s">
        <v>451</v>
      </c>
      <c r="AM322" s="120" t="n">
        <v>43846</v>
      </c>
      <c r="AN322" s="114" t="s">
        <v>306</v>
      </c>
      <c r="AO322" s="124" t="s">
        <v>122</v>
      </c>
      <c r="AP322" s="124" t="s">
        <v>448</v>
      </c>
      <c r="AQ322" s="125"/>
      <c r="AR322" s="129" t="n">
        <v>0.6</v>
      </c>
      <c r="AS322" s="221" t="s">
        <v>452</v>
      </c>
    </row>
    <row r="323" customFormat="false" ht="24.05" hidden="false" customHeight="false" outlineLevel="0" collapsed="false">
      <c r="A323" s="174" t="s">
        <v>425</v>
      </c>
      <c r="B323" s="174" t="s">
        <v>460</v>
      </c>
      <c r="C323" s="169" t="s">
        <v>126</v>
      </c>
      <c r="D323" s="185" t="s">
        <v>461</v>
      </c>
      <c r="E323" s="172" t="n">
        <v>60</v>
      </c>
      <c r="F323" s="110"/>
      <c r="G323" s="113" t="s">
        <v>6</v>
      </c>
      <c r="H323" s="174" t="s">
        <v>130</v>
      </c>
      <c r="I323" s="115"/>
      <c r="J323" s="116"/>
      <c r="K323" s="42"/>
      <c r="L323" s="42"/>
      <c r="M323" s="144"/>
      <c r="N323" s="118"/>
      <c r="O323" s="42"/>
      <c r="P323" s="118"/>
      <c r="Q323" s="118"/>
      <c r="R323" s="119" t="str">
        <f aca="false">G323</f>
        <v>NA</v>
      </c>
      <c r="S323" s="120" t="str">
        <f aca="false">IF(COUNT(T323:X323)&gt;0,MAX(T323:X323),G323)</f>
        <v>NA</v>
      </c>
      <c r="T323" s="118"/>
      <c r="U323" s="118"/>
      <c r="V323" s="118"/>
      <c r="W323" s="118"/>
      <c r="X323" s="118"/>
      <c r="Y323" s="121" t="str">
        <f aca="false">IF(R323&lt;&gt;S323,"Y","N")</f>
        <v>N</v>
      </c>
      <c r="Z323" s="121" t="n">
        <f aca="false">COUNTA(T323:X323)</f>
        <v>0</v>
      </c>
      <c r="AA323" s="44"/>
      <c r="AB323" s="44"/>
      <c r="AC323" s="51"/>
      <c r="AD323" s="42"/>
      <c r="AE323" s="42"/>
      <c r="AF323" s="44"/>
      <c r="AG323" s="123"/>
      <c r="AH323" s="44" t="s">
        <v>313</v>
      </c>
      <c r="AI323" s="44" t="s">
        <v>170</v>
      </c>
      <c r="AJ323" s="44"/>
      <c r="AK323" s="44" t="s">
        <v>431</v>
      </c>
      <c r="AL323" s="44"/>
      <c r="AM323" s="120" t="s">
        <v>6</v>
      </c>
      <c r="AN323" s="174" t="s">
        <v>130</v>
      </c>
      <c r="AO323" s="124" t="s">
        <v>122</v>
      </c>
      <c r="AP323" s="124" t="s">
        <v>460</v>
      </c>
      <c r="AQ323" s="125"/>
      <c r="AR323" s="228"/>
      <c r="AS323" s="127" t="s">
        <v>462</v>
      </c>
    </row>
    <row r="324" customFormat="false" ht="24.05" hidden="false" customHeight="false" outlineLevel="0" collapsed="false">
      <c r="A324" s="111" t="s">
        <v>425</v>
      </c>
      <c r="B324" s="111" t="s">
        <v>460</v>
      </c>
      <c r="C324" s="110" t="s">
        <v>311</v>
      </c>
      <c r="D324" s="111" t="s">
        <v>480</v>
      </c>
      <c r="E324" s="112" t="n">
        <v>60</v>
      </c>
      <c r="F324" s="110"/>
      <c r="G324" s="113" t="n">
        <v>43878</v>
      </c>
      <c r="H324" s="114" t="s">
        <v>481</v>
      </c>
      <c r="I324" s="115"/>
      <c r="J324" s="116"/>
      <c r="K324" s="42" t="s">
        <v>116</v>
      </c>
      <c r="L324" s="42" t="s">
        <v>116</v>
      </c>
      <c r="M324" s="42" t="s">
        <v>116</v>
      </c>
      <c r="N324" s="118" t="n">
        <v>43879</v>
      </c>
      <c r="O324" s="42"/>
      <c r="P324" s="118" t="n">
        <v>43889</v>
      </c>
      <c r="Q324" s="118" t="n">
        <v>43889</v>
      </c>
      <c r="R324" s="119" t="n">
        <f aca="false">G324</f>
        <v>43878</v>
      </c>
      <c r="S324" s="120" t="n">
        <f aca="false">IF(COUNT(T324:X324)&gt;0,MAX(T324:X324),G324)</f>
        <v>43879</v>
      </c>
      <c r="T324" s="118" t="n">
        <v>43879</v>
      </c>
      <c r="U324" s="118"/>
      <c r="V324" s="118"/>
      <c r="W324" s="118"/>
      <c r="X324" s="118"/>
      <c r="Y324" s="121" t="str">
        <f aca="false">IF(R324&lt;&gt;S324,"Y","N")</f>
        <v>Y</v>
      </c>
      <c r="Z324" s="121" t="n">
        <f aca="false">COUNTA(T324:X324)</f>
        <v>1</v>
      </c>
      <c r="AA324" s="331" t="s">
        <v>809</v>
      </c>
      <c r="AB324" s="44"/>
      <c r="AC324" s="51"/>
      <c r="AD324" s="44"/>
      <c r="AE324" s="44"/>
      <c r="AF324" s="44"/>
      <c r="AG324" s="123"/>
      <c r="AH324" s="44" t="s">
        <v>313</v>
      </c>
      <c r="AI324" s="44" t="s">
        <v>170</v>
      </c>
      <c r="AJ324" s="44"/>
      <c r="AK324" s="44" t="s">
        <v>431</v>
      </c>
      <c r="AL324" s="44"/>
      <c r="AM324" s="120" t="n">
        <v>43851</v>
      </c>
      <c r="AN324" s="114" t="s">
        <v>481</v>
      </c>
      <c r="AO324" s="124" t="s">
        <v>122</v>
      </c>
      <c r="AP324" s="124" t="s">
        <v>460</v>
      </c>
      <c r="AQ324" s="125"/>
      <c r="AR324" s="129" t="n">
        <v>0.6</v>
      </c>
      <c r="AS324" s="127" t="s">
        <v>462</v>
      </c>
    </row>
    <row r="325" customFormat="false" ht="14.4" hidden="false" customHeight="false" outlineLevel="0" collapsed="false">
      <c r="A325" s="147" t="s">
        <v>425</v>
      </c>
      <c r="B325" s="130" t="s">
        <v>810</v>
      </c>
      <c r="C325" s="110" t="s">
        <v>126</v>
      </c>
      <c r="D325" s="130" t="s">
        <v>811</v>
      </c>
      <c r="E325" s="112" t="n">
        <v>60</v>
      </c>
      <c r="F325" s="131"/>
      <c r="G325" s="113" t="n">
        <v>43873</v>
      </c>
      <c r="H325" s="124" t="s">
        <v>130</v>
      </c>
      <c r="I325" s="115"/>
      <c r="J325" s="44"/>
      <c r="K325" s="165" t="s">
        <v>116</v>
      </c>
      <c r="L325" s="42" t="s">
        <v>116</v>
      </c>
      <c r="M325" s="42" t="s">
        <v>116</v>
      </c>
      <c r="N325" s="118" t="n">
        <v>43892</v>
      </c>
      <c r="O325" s="42"/>
      <c r="P325" s="118" t="n">
        <v>43893</v>
      </c>
      <c r="Q325" s="118" t="n">
        <v>43893</v>
      </c>
      <c r="R325" s="119" t="n">
        <f aca="false">G325</f>
        <v>43873</v>
      </c>
      <c r="S325" s="120" t="n">
        <f aca="false">IF(COUNT(T325:X325)&gt;0,MAX(T325:X325),G325)</f>
        <v>43873</v>
      </c>
      <c r="T325" s="118"/>
      <c r="U325" s="44"/>
      <c r="V325" s="44"/>
      <c r="W325" s="44"/>
      <c r="X325" s="44"/>
      <c r="Y325" s="121" t="str">
        <f aca="false">IF(R325&lt;&gt;S325,"Y","N")</f>
        <v>N</v>
      </c>
      <c r="Z325" s="121" t="n">
        <f aca="false">COUNTA(T325:X325)</f>
        <v>0</v>
      </c>
      <c r="AA325" s="44"/>
      <c r="AB325" s="44"/>
      <c r="AC325" s="51"/>
      <c r="AD325" s="42" t="s">
        <v>116</v>
      </c>
      <c r="AE325" s="42" t="s">
        <v>116</v>
      </c>
      <c r="AF325" s="42"/>
      <c r="AG325" s="123"/>
      <c r="AH325" s="44"/>
      <c r="AI325" s="44"/>
      <c r="AJ325" s="44"/>
      <c r="AK325" s="44"/>
      <c r="AL325" s="44"/>
      <c r="AM325" s="120"/>
      <c r="AN325" s="124"/>
      <c r="AO325" s="124" t="s">
        <v>122</v>
      </c>
      <c r="AP325" s="124"/>
      <c r="AQ325" s="125" t="s">
        <v>812</v>
      </c>
      <c r="AR325" s="129"/>
      <c r="AS325" s="305"/>
    </row>
    <row r="326" customFormat="false" ht="24.05" hidden="false" customHeight="false" outlineLevel="0" collapsed="false">
      <c r="A326" s="171" t="s">
        <v>425</v>
      </c>
      <c r="B326" s="171" t="s">
        <v>453</v>
      </c>
      <c r="C326" s="169" t="s">
        <v>126</v>
      </c>
      <c r="D326" s="185" t="s">
        <v>454</v>
      </c>
      <c r="E326" s="172" t="n">
        <v>60</v>
      </c>
      <c r="F326" s="110"/>
      <c r="G326" s="113" t="s">
        <v>6</v>
      </c>
      <c r="H326" s="174" t="s">
        <v>130</v>
      </c>
      <c r="I326" s="115"/>
      <c r="J326" s="116"/>
      <c r="K326" s="42"/>
      <c r="L326" s="42"/>
      <c r="M326" s="42"/>
      <c r="N326" s="118"/>
      <c r="O326" s="42"/>
      <c r="P326" s="118"/>
      <c r="Q326" s="118"/>
      <c r="R326" s="119" t="str">
        <f aca="false">G326</f>
        <v>NA</v>
      </c>
      <c r="S326" s="120" t="str">
        <f aca="false">IF(COUNT(T326:X326)&gt;0,MAX(T326:X326),G326)</f>
        <v>NA</v>
      </c>
      <c r="T326" s="118"/>
      <c r="U326" s="118"/>
      <c r="V326" s="118"/>
      <c r="W326" s="118"/>
      <c r="X326" s="118"/>
      <c r="Y326" s="121" t="str">
        <f aca="false">IF(R326&lt;&gt;S326,"Y","N")</f>
        <v>N</v>
      </c>
      <c r="Z326" s="121" t="n">
        <f aca="false">COUNTA(T326:X326)</f>
        <v>0</v>
      </c>
      <c r="AA326" s="44"/>
      <c r="AB326" s="44"/>
      <c r="AC326" s="51"/>
      <c r="AD326" s="42"/>
      <c r="AE326" s="42"/>
      <c r="AF326" s="44"/>
      <c r="AG326" s="123"/>
      <c r="AH326" s="44" t="s">
        <v>428</v>
      </c>
      <c r="AI326" s="44" t="s">
        <v>429</v>
      </c>
      <c r="AJ326" s="44" t="s">
        <v>430</v>
      </c>
      <c r="AK326" s="44" t="s">
        <v>431</v>
      </c>
      <c r="AL326" s="44"/>
      <c r="AM326" s="120" t="s">
        <v>6</v>
      </c>
      <c r="AN326" s="174" t="s">
        <v>130</v>
      </c>
      <c r="AO326" s="124" t="s">
        <v>122</v>
      </c>
      <c r="AP326" s="124" t="s">
        <v>455</v>
      </c>
      <c r="AQ326" s="125" t="s">
        <v>456</v>
      </c>
      <c r="AR326" s="133"/>
      <c r="AS326" s="127" t="s">
        <v>457</v>
      </c>
    </row>
    <row r="327" customFormat="false" ht="91.45" hidden="false" customHeight="false" outlineLevel="0" collapsed="false">
      <c r="A327" s="130" t="s">
        <v>425</v>
      </c>
      <c r="B327" s="130" t="s">
        <v>53</v>
      </c>
      <c r="C327" s="110" t="s">
        <v>61</v>
      </c>
      <c r="D327" s="111" t="s">
        <v>496</v>
      </c>
      <c r="E327" s="112" t="n">
        <v>60</v>
      </c>
      <c r="F327" s="110"/>
      <c r="G327" s="113" t="n">
        <v>43880</v>
      </c>
      <c r="H327" s="114" t="s">
        <v>443</v>
      </c>
      <c r="I327" s="115"/>
      <c r="J327" s="116"/>
      <c r="K327" s="42" t="s">
        <v>116</v>
      </c>
      <c r="L327" s="42" t="s">
        <v>116</v>
      </c>
      <c r="M327" s="42" t="s">
        <v>116</v>
      </c>
      <c r="N327" s="118" t="n">
        <v>43881</v>
      </c>
      <c r="O327" s="42"/>
      <c r="P327" s="118" t="n">
        <v>43889</v>
      </c>
      <c r="Q327" s="118" t="n">
        <v>43889</v>
      </c>
      <c r="R327" s="119" t="n">
        <f aca="false">G327</f>
        <v>43880</v>
      </c>
      <c r="S327" s="120" t="n">
        <f aca="false">IF(COUNT(T327:X327)&gt;0,MAX(T327:X327),G327)</f>
        <v>43880</v>
      </c>
      <c r="T327" s="118"/>
      <c r="U327" s="118"/>
      <c r="V327" s="118"/>
      <c r="W327" s="118"/>
      <c r="X327" s="118"/>
      <c r="Y327" s="121" t="str">
        <f aca="false">IF(R327&lt;&gt;S327,"Y","N")</f>
        <v>N</v>
      </c>
      <c r="Z327" s="121" t="n">
        <f aca="false">COUNTA(T327:X327)</f>
        <v>0</v>
      </c>
      <c r="AA327" s="44"/>
      <c r="AB327" s="44"/>
      <c r="AC327" s="51"/>
      <c r="AD327" s="44"/>
      <c r="AE327" s="44"/>
      <c r="AF327" s="44"/>
      <c r="AG327" s="123"/>
      <c r="AH327" s="44" t="s">
        <v>485</v>
      </c>
      <c r="AI327" s="44" t="s">
        <v>429</v>
      </c>
      <c r="AJ327" s="44" t="s">
        <v>430</v>
      </c>
      <c r="AK327" s="44" t="s">
        <v>431</v>
      </c>
      <c r="AL327" s="44"/>
      <c r="AM327" s="120" t="n">
        <v>43850</v>
      </c>
      <c r="AN327" s="114" t="s">
        <v>443</v>
      </c>
      <c r="AO327" s="124" t="s">
        <v>122</v>
      </c>
      <c r="AP327" s="124" t="s">
        <v>53</v>
      </c>
      <c r="AQ327" s="125"/>
      <c r="AR327" s="129" t="n">
        <v>0.6</v>
      </c>
      <c r="AS327" s="127" t="s">
        <v>457</v>
      </c>
    </row>
    <row r="328" customFormat="false" ht="24.05" hidden="false" customHeight="false" outlineLevel="0" collapsed="false">
      <c r="A328" s="111" t="s">
        <v>425</v>
      </c>
      <c r="B328" s="111" t="s">
        <v>53</v>
      </c>
      <c r="C328" s="110" t="s">
        <v>8</v>
      </c>
      <c r="D328" s="111" t="s">
        <v>483</v>
      </c>
      <c r="E328" s="112" t="n">
        <v>60</v>
      </c>
      <c r="F328" s="110"/>
      <c r="G328" s="113" t="n">
        <v>43871</v>
      </c>
      <c r="H328" s="114" t="s">
        <v>484</v>
      </c>
      <c r="I328" s="115"/>
      <c r="J328" s="116"/>
      <c r="K328" s="42" t="s">
        <v>116</v>
      </c>
      <c r="L328" s="42" t="s">
        <v>116</v>
      </c>
      <c r="M328" s="42" t="s">
        <v>116</v>
      </c>
      <c r="N328" s="137" t="n">
        <v>43886</v>
      </c>
      <c r="O328" s="42" t="s">
        <v>116</v>
      </c>
      <c r="P328" s="118" t="n">
        <v>43895</v>
      </c>
      <c r="Q328" s="118" t="n">
        <v>43895</v>
      </c>
      <c r="R328" s="119" t="n">
        <f aca="false">G328</f>
        <v>43871</v>
      </c>
      <c r="S328" s="120" t="n">
        <f aca="false">IF(COUNT(T328:X328)&gt;0,MAX(T328:X328),G328)</f>
        <v>43872</v>
      </c>
      <c r="T328" s="118" t="n">
        <v>43872</v>
      </c>
      <c r="U328" s="118"/>
      <c r="V328" s="118"/>
      <c r="W328" s="118"/>
      <c r="X328" s="118"/>
      <c r="Y328" s="121" t="str">
        <f aca="false">IF(R328&lt;&gt;S328,"Y","N")</f>
        <v>Y</v>
      </c>
      <c r="Z328" s="121" t="n">
        <f aca="false">COUNTA(T328:X328)</f>
        <v>1</v>
      </c>
      <c r="AA328" s="69" t="s">
        <v>813</v>
      </c>
      <c r="AB328" s="44"/>
      <c r="AC328" s="51"/>
      <c r="AD328" s="44"/>
      <c r="AE328" s="44"/>
      <c r="AF328" s="42" t="s">
        <v>116</v>
      </c>
      <c r="AG328" s="123"/>
      <c r="AH328" s="44" t="s">
        <v>485</v>
      </c>
      <c r="AI328" s="44" t="s">
        <v>429</v>
      </c>
      <c r="AJ328" s="44" t="s">
        <v>430</v>
      </c>
      <c r="AK328" s="44" t="s">
        <v>431</v>
      </c>
      <c r="AL328" s="44" t="s">
        <v>486</v>
      </c>
      <c r="AM328" s="120" t="n">
        <v>43839</v>
      </c>
      <c r="AN328" s="114" t="s">
        <v>484</v>
      </c>
      <c r="AO328" s="124" t="s">
        <v>122</v>
      </c>
      <c r="AP328" s="124" t="s">
        <v>53</v>
      </c>
      <c r="AQ328" s="125"/>
      <c r="AR328" s="129" t="n">
        <v>0.6253</v>
      </c>
      <c r="AS328" s="127" t="s">
        <v>487</v>
      </c>
    </row>
    <row r="329" customFormat="false" ht="24.05" hidden="false" customHeight="false" outlineLevel="0" collapsed="false">
      <c r="A329" s="174" t="s">
        <v>425</v>
      </c>
      <c r="B329" s="174" t="s">
        <v>501</v>
      </c>
      <c r="C329" s="169" t="s">
        <v>126</v>
      </c>
      <c r="D329" s="185" t="s">
        <v>502</v>
      </c>
      <c r="E329" s="172" t="n">
        <v>30</v>
      </c>
      <c r="F329" s="110"/>
      <c r="G329" s="113" t="s">
        <v>6</v>
      </c>
      <c r="H329" s="174" t="s">
        <v>130</v>
      </c>
      <c r="I329" s="115"/>
      <c r="J329" s="116"/>
      <c r="K329" s="42"/>
      <c r="L329" s="42"/>
      <c r="M329" s="42"/>
      <c r="N329" s="42"/>
      <c r="O329" s="42"/>
      <c r="P329" s="42"/>
      <c r="Q329" s="42"/>
      <c r="R329" s="119" t="str">
        <f aca="false">G329</f>
        <v>NA</v>
      </c>
      <c r="S329" s="120" t="str">
        <f aca="false">IF(COUNT(T329:X329)&gt;0,MAX(T329:X329),G329)</f>
        <v>NA</v>
      </c>
      <c r="T329" s="118"/>
      <c r="U329" s="118"/>
      <c r="V329" s="118"/>
      <c r="W329" s="118"/>
      <c r="X329" s="118"/>
      <c r="Y329" s="121" t="str">
        <f aca="false">IF(R329&lt;&gt;S329,"Y","N")</f>
        <v>N</v>
      </c>
      <c r="Z329" s="121" t="n">
        <f aca="false">COUNTA(T329:X329)</f>
        <v>0</v>
      </c>
      <c r="AA329" s="44"/>
      <c r="AB329" s="44"/>
      <c r="AC329" s="51"/>
      <c r="AD329" s="42"/>
      <c r="AE329" s="42"/>
      <c r="AF329" s="44"/>
      <c r="AG329" s="123"/>
      <c r="AH329" s="44" t="s">
        <v>428</v>
      </c>
      <c r="AI329" s="44" t="s">
        <v>429</v>
      </c>
      <c r="AJ329" s="44" t="s">
        <v>430</v>
      </c>
      <c r="AK329" s="44" t="s">
        <v>431</v>
      </c>
      <c r="AL329" s="44" t="s">
        <v>486</v>
      </c>
      <c r="AM329" s="120" t="s">
        <v>6</v>
      </c>
      <c r="AN329" s="174" t="s">
        <v>130</v>
      </c>
      <c r="AO329" s="124" t="s">
        <v>122</v>
      </c>
      <c r="AP329" s="124" t="s">
        <v>503</v>
      </c>
      <c r="AQ329" s="125" t="s">
        <v>504</v>
      </c>
      <c r="AR329" s="124"/>
      <c r="AS329" s="127" t="s">
        <v>490</v>
      </c>
    </row>
    <row r="330" customFormat="false" ht="35.3" hidden="false" customHeight="false" outlineLevel="0" collapsed="false">
      <c r="A330" s="130" t="s">
        <v>425</v>
      </c>
      <c r="B330" s="130" t="s">
        <v>52</v>
      </c>
      <c r="C330" s="110" t="s">
        <v>61</v>
      </c>
      <c r="D330" s="226" t="s">
        <v>498</v>
      </c>
      <c r="E330" s="112" t="n">
        <v>60</v>
      </c>
      <c r="F330" s="110"/>
      <c r="G330" s="113" t="n">
        <v>43880</v>
      </c>
      <c r="H330" s="114" t="s">
        <v>443</v>
      </c>
      <c r="I330" s="115"/>
      <c r="J330" s="116"/>
      <c r="K330" s="42" t="s">
        <v>116</v>
      </c>
      <c r="L330" s="42" t="s">
        <v>116</v>
      </c>
      <c r="M330" s="42" t="s">
        <v>116</v>
      </c>
      <c r="N330" s="118" t="n">
        <v>43881</v>
      </c>
      <c r="O330" s="42"/>
      <c r="P330" s="118" t="n">
        <v>43889</v>
      </c>
      <c r="Q330" s="118" t="n">
        <v>43889</v>
      </c>
      <c r="R330" s="119" t="n">
        <f aca="false">G330</f>
        <v>43880</v>
      </c>
      <c r="S330" s="120" t="n">
        <f aca="false">IF(COUNT(T330:X330)&gt;0,MAX(T330:X330),G330)</f>
        <v>43880</v>
      </c>
      <c r="T330" s="118"/>
      <c r="U330" s="118"/>
      <c r="V330" s="118"/>
      <c r="W330" s="118"/>
      <c r="X330" s="118"/>
      <c r="Y330" s="121" t="str">
        <f aca="false">IF(R330&lt;&gt;S330,"Y","N")</f>
        <v>N</v>
      </c>
      <c r="Z330" s="121" t="n">
        <f aca="false">COUNTA(T330:X330)</f>
        <v>0</v>
      </c>
      <c r="AA330" s="44"/>
      <c r="AB330" s="44"/>
      <c r="AC330" s="51"/>
      <c r="AD330" s="44"/>
      <c r="AE330" s="44"/>
      <c r="AF330" s="44"/>
      <c r="AG330" s="123"/>
      <c r="AH330" s="44" t="s">
        <v>489</v>
      </c>
      <c r="AI330" s="44" t="s">
        <v>429</v>
      </c>
      <c r="AJ330" s="44" t="s">
        <v>430</v>
      </c>
      <c r="AK330" s="44" t="s">
        <v>431</v>
      </c>
      <c r="AL330" s="44" t="s">
        <v>486</v>
      </c>
      <c r="AM330" s="120" t="n">
        <v>43850</v>
      </c>
      <c r="AN330" s="114" t="s">
        <v>443</v>
      </c>
      <c r="AO330" s="124" t="s">
        <v>122</v>
      </c>
      <c r="AP330" s="124" t="s">
        <v>52</v>
      </c>
      <c r="AQ330" s="125"/>
      <c r="AR330" s="129" t="n">
        <v>0.6</v>
      </c>
      <c r="AS330" s="127" t="s">
        <v>490</v>
      </c>
    </row>
    <row r="331" customFormat="false" ht="24.05" hidden="false" customHeight="false" outlineLevel="0" collapsed="false">
      <c r="A331" s="141" t="s">
        <v>425</v>
      </c>
      <c r="B331" s="141" t="s">
        <v>52</v>
      </c>
      <c r="C331" s="110" t="s">
        <v>8</v>
      </c>
      <c r="D331" s="226" t="s">
        <v>488</v>
      </c>
      <c r="E331" s="112" t="n">
        <v>60</v>
      </c>
      <c r="F331" s="110"/>
      <c r="G331" s="113" t="n">
        <v>43872</v>
      </c>
      <c r="H331" s="114" t="s">
        <v>484</v>
      </c>
      <c r="I331" s="115"/>
      <c r="J331" s="116"/>
      <c r="K331" s="42" t="s">
        <v>116</v>
      </c>
      <c r="L331" s="42" t="s">
        <v>116</v>
      </c>
      <c r="M331" s="42" t="s">
        <v>116</v>
      </c>
      <c r="N331" s="137" t="n">
        <v>43886</v>
      </c>
      <c r="O331" s="42" t="s">
        <v>116</v>
      </c>
      <c r="P331" s="118" t="n">
        <v>43895</v>
      </c>
      <c r="Q331" s="118" t="n">
        <v>43895</v>
      </c>
      <c r="R331" s="119" t="n">
        <f aca="false">G331</f>
        <v>43872</v>
      </c>
      <c r="S331" s="120" t="n">
        <f aca="false">IF(COUNT(T331:X331)&gt;0,MAX(T331:X331),G331)</f>
        <v>43872</v>
      </c>
      <c r="T331" s="118"/>
      <c r="U331" s="118"/>
      <c r="V331" s="118"/>
      <c r="W331" s="118"/>
      <c r="X331" s="118"/>
      <c r="Y331" s="121" t="str">
        <f aca="false">IF(R331&lt;&gt;S331,"Y","N")</f>
        <v>N</v>
      </c>
      <c r="Z331" s="121" t="n">
        <f aca="false">COUNTA(T331:X331)</f>
        <v>0</v>
      </c>
      <c r="AA331" s="44"/>
      <c r="AB331" s="44"/>
      <c r="AC331" s="51"/>
      <c r="AD331" s="44"/>
      <c r="AE331" s="44"/>
      <c r="AF331" s="42" t="s">
        <v>116</v>
      </c>
      <c r="AG331" s="123"/>
      <c r="AH331" s="44" t="s">
        <v>489</v>
      </c>
      <c r="AI331" s="44" t="s">
        <v>429</v>
      </c>
      <c r="AJ331" s="44" t="s">
        <v>430</v>
      </c>
      <c r="AK331" s="44" t="s">
        <v>431</v>
      </c>
      <c r="AL331" s="44" t="s">
        <v>486</v>
      </c>
      <c r="AM331" s="120" t="n">
        <v>43840</v>
      </c>
      <c r="AN331" s="114" t="s">
        <v>484</v>
      </c>
      <c r="AO331" s="124" t="s">
        <v>122</v>
      </c>
      <c r="AP331" s="124" t="s">
        <v>52</v>
      </c>
      <c r="AQ331" s="125"/>
      <c r="AR331" s="129" t="n">
        <v>0.6123</v>
      </c>
      <c r="AS331" s="127" t="s">
        <v>490</v>
      </c>
    </row>
    <row r="332" customFormat="false" ht="24.05" hidden="false" customHeight="false" outlineLevel="0" collapsed="false">
      <c r="A332" s="171" t="s">
        <v>425</v>
      </c>
      <c r="B332" s="171" t="s">
        <v>432</v>
      </c>
      <c r="C332" s="169" t="s">
        <v>126</v>
      </c>
      <c r="D332" s="227" t="s">
        <v>458</v>
      </c>
      <c r="E332" s="172" t="n">
        <v>60</v>
      </c>
      <c r="F332" s="110"/>
      <c r="G332" s="113" t="s">
        <v>6</v>
      </c>
      <c r="H332" s="174" t="s">
        <v>130</v>
      </c>
      <c r="I332" s="115"/>
      <c r="J332" s="116"/>
      <c r="K332" s="42"/>
      <c r="L332" s="42"/>
      <c r="M332" s="42"/>
      <c r="N332" s="118"/>
      <c r="O332" s="42"/>
      <c r="P332" s="118"/>
      <c r="Q332" s="118"/>
      <c r="R332" s="119" t="str">
        <f aca="false">G332</f>
        <v>NA</v>
      </c>
      <c r="S332" s="120" t="str">
        <f aca="false">IF(COUNT(T332:X332)&gt;0,MAX(T332:X332),G332)</f>
        <v>NA</v>
      </c>
      <c r="T332" s="118"/>
      <c r="U332" s="118"/>
      <c r="V332" s="118"/>
      <c r="W332" s="118"/>
      <c r="X332" s="118"/>
      <c r="Y332" s="121" t="str">
        <f aca="false">IF(R332&lt;&gt;S332,"Y","N")</f>
        <v>N</v>
      </c>
      <c r="Z332" s="121" t="n">
        <f aca="false">COUNTA(T332:X332)</f>
        <v>0</v>
      </c>
      <c r="AA332" s="44"/>
      <c r="AB332" s="44"/>
      <c r="AC332" s="51"/>
      <c r="AD332" s="42"/>
      <c r="AE332" s="42"/>
      <c r="AF332" s="44"/>
      <c r="AG332" s="123"/>
      <c r="AH332" s="44" t="s">
        <v>428</v>
      </c>
      <c r="AI332" s="44" t="s">
        <v>429</v>
      </c>
      <c r="AJ332" s="44" t="s">
        <v>430</v>
      </c>
      <c r="AK332" s="44" t="s">
        <v>431</v>
      </c>
      <c r="AL332" s="44"/>
      <c r="AM332" s="120" t="s">
        <v>6</v>
      </c>
      <c r="AN332" s="174" t="s">
        <v>130</v>
      </c>
      <c r="AO332" s="124" t="s">
        <v>122</v>
      </c>
      <c r="AP332" s="124" t="s">
        <v>432</v>
      </c>
      <c r="AQ332" s="125"/>
      <c r="AR332" s="124"/>
      <c r="AS332" s="127" t="s">
        <v>459</v>
      </c>
    </row>
    <row r="333" customFormat="false" ht="24.05" hidden="false" customHeight="false" outlineLevel="0" collapsed="false">
      <c r="A333" s="174" t="s">
        <v>425</v>
      </c>
      <c r="B333" s="174" t="s">
        <v>505</v>
      </c>
      <c r="C333" s="169" t="s">
        <v>126</v>
      </c>
      <c r="D333" s="185" t="s">
        <v>506</v>
      </c>
      <c r="E333" s="172" t="n">
        <v>60</v>
      </c>
      <c r="F333" s="110"/>
      <c r="G333" s="113" t="s">
        <v>6</v>
      </c>
      <c r="H333" s="174" t="s">
        <v>130</v>
      </c>
      <c r="I333" s="115"/>
      <c r="J333" s="116"/>
      <c r="K333" s="42"/>
      <c r="L333" s="42"/>
      <c r="M333" s="42"/>
      <c r="N333" s="42"/>
      <c r="O333" s="42"/>
      <c r="P333" s="42"/>
      <c r="Q333" s="42"/>
      <c r="R333" s="119" t="str">
        <f aca="false">G333</f>
        <v>NA</v>
      </c>
      <c r="S333" s="120" t="str">
        <f aca="false">IF(COUNT(T333:X333)&gt;0,MAX(T333:X333),G333)</f>
        <v>NA</v>
      </c>
      <c r="T333" s="118"/>
      <c r="U333" s="118"/>
      <c r="V333" s="118"/>
      <c r="W333" s="118"/>
      <c r="X333" s="118"/>
      <c r="Y333" s="121" t="str">
        <f aca="false">IF(R333&lt;&gt;S333,"Y","N")</f>
        <v>N</v>
      </c>
      <c r="Z333" s="121" t="n">
        <f aca="false">COUNTA(T333:X333)</f>
        <v>0</v>
      </c>
      <c r="AB333" s="44"/>
      <c r="AC333" s="51"/>
      <c r="AD333" s="42"/>
      <c r="AE333" s="42"/>
      <c r="AF333" s="44"/>
      <c r="AG333" s="123"/>
      <c r="AH333" s="44" t="s">
        <v>507</v>
      </c>
      <c r="AI333" s="44" t="s">
        <v>429</v>
      </c>
      <c r="AJ333" s="44" t="s">
        <v>430</v>
      </c>
      <c r="AK333" s="44" t="s">
        <v>431</v>
      </c>
      <c r="AL333" s="44" t="s">
        <v>508</v>
      </c>
      <c r="AM333" s="120" t="s">
        <v>6</v>
      </c>
      <c r="AN333" s="174" t="s">
        <v>130</v>
      </c>
      <c r="AO333" s="124" t="s">
        <v>316</v>
      </c>
      <c r="AP333" s="124" t="s">
        <v>465</v>
      </c>
      <c r="AQ333" s="125" t="s">
        <v>509</v>
      </c>
      <c r="AR333" s="124"/>
      <c r="AS333" s="127" t="s">
        <v>510</v>
      </c>
    </row>
    <row r="334" customFormat="false" ht="24.05" hidden="false" customHeight="false" outlineLevel="0" collapsed="false">
      <c r="A334" s="130" t="s">
        <v>425</v>
      </c>
      <c r="B334" s="130" t="s">
        <v>54</v>
      </c>
      <c r="C334" s="110" t="s">
        <v>61</v>
      </c>
      <c r="D334" s="226" t="s">
        <v>499</v>
      </c>
      <c r="E334" s="112" t="n">
        <v>60</v>
      </c>
      <c r="F334" s="110"/>
      <c r="G334" s="113" t="n">
        <v>43880</v>
      </c>
      <c r="H334" s="114" t="s">
        <v>443</v>
      </c>
      <c r="I334" s="115"/>
      <c r="J334" s="116"/>
      <c r="K334" s="42" t="s">
        <v>116</v>
      </c>
      <c r="L334" s="42" t="s">
        <v>116</v>
      </c>
      <c r="M334" s="42" t="s">
        <v>116</v>
      </c>
      <c r="N334" s="118" t="n">
        <v>43881</v>
      </c>
      <c r="O334" s="42"/>
      <c r="P334" s="118" t="n">
        <v>43889</v>
      </c>
      <c r="Q334" s="118" t="n">
        <v>43889</v>
      </c>
      <c r="R334" s="119" t="n">
        <f aca="false">G334</f>
        <v>43880</v>
      </c>
      <c r="S334" s="120" t="n">
        <f aca="false">IF(COUNT(T334:X334)&gt;0,MAX(T334:X334),G334)</f>
        <v>43880</v>
      </c>
      <c r="T334" s="118"/>
      <c r="U334" s="118"/>
      <c r="V334" s="118"/>
      <c r="W334" s="118"/>
      <c r="X334" s="118"/>
      <c r="Y334" s="121" t="str">
        <f aca="false">IF(R334&lt;&gt;S334,"Y","N")</f>
        <v>N</v>
      </c>
      <c r="Z334" s="121" t="n">
        <f aca="false">COUNTA(T334:X334)</f>
        <v>0</v>
      </c>
      <c r="AA334" s="44"/>
      <c r="AB334" s="44"/>
      <c r="AC334" s="51"/>
      <c r="AD334" s="44"/>
      <c r="AE334" s="44"/>
      <c r="AF334" s="42"/>
      <c r="AG334" s="123"/>
      <c r="AH334" s="44" t="s">
        <v>492</v>
      </c>
      <c r="AI334" s="44" t="s">
        <v>429</v>
      </c>
      <c r="AJ334" s="44" t="s">
        <v>430</v>
      </c>
      <c r="AK334" s="44" t="s">
        <v>431</v>
      </c>
      <c r="AL334" s="44"/>
      <c r="AM334" s="120" t="n">
        <v>43850</v>
      </c>
      <c r="AN334" s="114" t="s">
        <v>443</v>
      </c>
      <c r="AO334" s="124" t="s">
        <v>122</v>
      </c>
      <c r="AP334" s="124" t="s">
        <v>54</v>
      </c>
      <c r="AQ334" s="125"/>
      <c r="AR334" s="129" t="n">
        <v>0.6</v>
      </c>
      <c r="AS334" s="127" t="s">
        <v>433</v>
      </c>
    </row>
    <row r="335" customFormat="false" ht="24.05" hidden="false" customHeight="false" outlineLevel="0" collapsed="false">
      <c r="A335" s="130" t="s">
        <v>425</v>
      </c>
      <c r="B335" s="130" t="s">
        <v>54</v>
      </c>
      <c r="C335" s="110" t="s">
        <v>8</v>
      </c>
      <c r="D335" s="226" t="s">
        <v>491</v>
      </c>
      <c r="E335" s="112" t="n">
        <v>60</v>
      </c>
      <c r="F335" s="110"/>
      <c r="G335" s="113" t="n">
        <v>43874</v>
      </c>
      <c r="H335" s="114" t="s">
        <v>484</v>
      </c>
      <c r="I335" s="115"/>
      <c r="J335" s="116"/>
      <c r="K335" s="42" t="s">
        <v>116</v>
      </c>
      <c r="L335" s="42" t="s">
        <v>116</v>
      </c>
      <c r="M335" s="42" t="s">
        <v>116</v>
      </c>
      <c r="N335" s="137" t="n">
        <v>43886</v>
      </c>
      <c r="O335" s="42" t="s">
        <v>285</v>
      </c>
      <c r="P335" s="118" t="n">
        <v>43895</v>
      </c>
      <c r="Q335" s="118" t="n">
        <v>43895</v>
      </c>
      <c r="R335" s="119" t="n">
        <f aca="false">G335</f>
        <v>43874</v>
      </c>
      <c r="S335" s="120" t="n">
        <f aca="false">IF(COUNT(T335:X335)&gt;0,MAX(T335:X335),G335)</f>
        <v>43874</v>
      </c>
      <c r="T335" s="118"/>
      <c r="U335" s="118"/>
      <c r="V335" s="118"/>
      <c r="W335" s="118"/>
      <c r="X335" s="118"/>
      <c r="Y335" s="121" t="str">
        <f aca="false">IF(R335&lt;&gt;S335,"Y","N")</f>
        <v>N</v>
      </c>
      <c r="Z335" s="121" t="n">
        <f aca="false">COUNTA(T335:X335)</f>
        <v>0</v>
      </c>
      <c r="AA335" s="44"/>
      <c r="AB335" s="44"/>
      <c r="AC335" s="51"/>
      <c r="AD335" s="44"/>
      <c r="AE335" s="44"/>
      <c r="AF335" s="42" t="s">
        <v>116</v>
      </c>
      <c r="AG335" s="123"/>
      <c r="AH335" s="44" t="s">
        <v>492</v>
      </c>
      <c r="AI335" s="44" t="s">
        <v>429</v>
      </c>
      <c r="AJ335" s="44" t="s">
        <v>430</v>
      </c>
      <c r="AK335" s="44" t="s">
        <v>431</v>
      </c>
      <c r="AL335" s="44" t="s">
        <v>486</v>
      </c>
      <c r="AM335" s="120" t="n">
        <v>43843</v>
      </c>
      <c r="AN335" s="114" t="s">
        <v>484</v>
      </c>
      <c r="AO335" s="124" t="s">
        <v>122</v>
      </c>
      <c r="AP335" s="124" t="s">
        <v>54</v>
      </c>
      <c r="AQ335" s="125"/>
      <c r="AR335" s="129" t="n">
        <v>0.613</v>
      </c>
      <c r="AS335" s="127" t="s">
        <v>435</v>
      </c>
    </row>
    <row r="336" customFormat="false" ht="12.8" hidden="false" customHeight="false" outlineLevel="0" collapsed="false">
      <c r="A336" s="171" t="s">
        <v>425</v>
      </c>
      <c r="B336" s="171" t="s">
        <v>463</v>
      </c>
      <c r="C336" s="169" t="s">
        <v>126</v>
      </c>
      <c r="D336" s="169" t="s">
        <v>464</v>
      </c>
      <c r="E336" s="172" t="n">
        <v>60</v>
      </c>
      <c r="F336" s="110"/>
      <c r="G336" s="113" t="s">
        <v>6</v>
      </c>
      <c r="H336" s="174" t="s">
        <v>130</v>
      </c>
      <c r="I336" s="115"/>
      <c r="J336" s="116"/>
      <c r="K336" s="42"/>
      <c r="L336" s="42"/>
      <c r="M336" s="42"/>
      <c r="N336" s="118"/>
      <c r="O336" s="42"/>
      <c r="P336" s="118"/>
      <c r="Q336" s="118"/>
      <c r="R336" s="119" t="str">
        <f aca="false">G336</f>
        <v>NA</v>
      </c>
      <c r="S336" s="120" t="str">
        <f aca="false">IF(COUNT(T336:X336)&gt;0,MAX(T336:X336),G336)</f>
        <v>NA</v>
      </c>
      <c r="T336" s="118"/>
      <c r="U336" s="118"/>
      <c r="V336" s="118"/>
      <c r="W336" s="118"/>
      <c r="X336" s="118"/>
      <c r="Y336" s="121" t="str">
        <f aca="false">IF(R336&lt;&gt;S336,"Y","N")</f>
        <v>N</v>
      </c>
      <c r="Z336" s="121" t="n">
        <f aca="false">COUNTA(T336:X336)</f>
        <v>0</v>
      </c>
      <c r="AA336" s="69"/>
      <c r="AB336" s="44"/>
      <c r="AC336" s="51"/>
      <c r="AD336" s="42"/>
      <c r="AE336" s="42"/>
      <c r="AF336" s="44"/>
      <c r="AG336" s="123"/>
      <c r="AH336" s="44" t="s">
        <v>428</v>
      </c>
      <c r="AI336" s="44" t="s">
        <v>429</v>
      </c>
      <c r="AJ336" s="44" t="s">
        <v>430</v>
      </c>
      <c r="AK336" s="44" t="s">
        <v>431</v>
      </c>
      <c r="AL336" s="44"/>
      <c r="AM336" s="120" t="s">
        <v>6</v>
      </c>
      <c r="AN336" s="174" t="s">
        <v>130</v>
      </c>
      <c r="AO336" s="124" t="s">
        <v>122</v>
      </c>
      <c r="AP336" s="124" t="s">
        <v>465</v>
      </c>
      <c r="AQ336" s="125"/>
      <c r="AR336" s="133"/>
      <c r="AS336" s="127" t="s">
        <v>433</v>
      </c>
    </row>
    <row r="337" customFormat="false" ht="24.05" hidden="false" customHeight="false" outlineLevel="0" collapsed="false">
      <c r="A337" s="111" t="s">
        <v>425</v>
      </c>
      <c r="B337" s="111" t="s">
        <v>426</v>
      </c>
      <c r="C337" s="110" t="s">
        <v>62</v>
      </c>
      <c r="D337" s="226" t="s">
        <v>427</v>
      </c>
      <c r="E337" s="112" t="n">
        <v>60</v>
      </c>
      <c r="F337" s="110"/>
      <c r="G337" s="113" t="n">
        <v>43872</v>
      </c>
      <c r="H337" s="114" t="s">
        <v>340</v>
      </c>
      <c r="I337" s="115" t="s">
        <v>814</v>
      </c>
      <c r="J337" s="116"/>
      <c r="K337" s="42" t="s">
        <v>116</v>
      </c>
      <c r="L337" s="42" t="s">
        <v>116</v>
      </c>
      <c r="M337" s="42" t="s">
        <v>116</v>
      </c>
      <c r="N337" s="118" t="n">
        <v>43887</v>
      </c>
      <c r="O337" s="42"/>
      <c r="P337" s="118" t="n">
        <v>43888</v>
      </c>
      <c r="Q337" s="118" t="n">
        <v>43888</v>
      </c>
      <c r="R337" s="119" t="n">
        <f aca="false">G337</f>
        <v>43872</v>
      </c>
      <c r="S337" s="120" t="n">
        <f aca="false">IF(COUNT(T337:X337)&gt;0,MAX(T337:X337),G337)</f>
        <v>43872</v>
      </c>
      <c r="T337" s="118"/>
      <c r="U337" s="118"/>
      <c r="V337" s="118"/>
      <c r="W337" s="118"/>
      <c r="X337" s="118"/>
      <c r="Y337" s="121" t="str">
        <f aca="false">IF(R337&lt;&gt;S337,"Y","N")</f>
        <v>N</v>
      </c>
      <c r="Z337" s="121" t="n">
        <f aca="false">COUNTA(T337:X337)</f>
        <v>0</v>
      </c>
      <c r="AA337" s="44"/>
      <c r="AB337" s="44"/>
      <c r="AC337" s="51"/>
      <c r="AD337" s="44"/>
      <c r="AE337" s="44"/>
      <c r="AF337" s="44"/>
      <c r="AG337" s="123"/>
      <c r="AH337" s="44" t="s">
        <v>428</v>
      </c>
      <c r="AI337" s="44" t="s">
        <v>429</v>
      </c>
      <c r="AJ337" s="44" t="s">
        <v>430</v>
      </c>
      <c r="AK337" s="44" t="s">
        <v>431</v>
      </c>
      <c r="AL337" s="44"/>
      <c r="AM337" s="120" t="n">
        <v>43838</v>
      </c>
      <c r="AN337" s="114" t="s">
        <v>340</v>
      </c>
      <c r="AO337" s="124" t="s">
        <v>122</v>
      </c>
      <c r="AP337" s="124" t="s">
        <v>432</v>
      </c>
      <c r="AQ337" s="125"/>
      <c r="AR337" s="126" t="n">
        <v>0.6</v>
      </c>
      <c r="AS337" s="127" t="s">
        <v>433</v>
      </c>
    </row>
    <row r="338" customFormat="false" ht="24.05" hidden="false" customHeight="false" outlineLevel="0" collapsed="false">
      <c r="A338" s="130" t="s">
        <v>425</v>
      </c>
      <c r="B338" s="130" t="s">
        <v>426</v>
      </c>
      <c r="C338" s="110" t="s">
        <v>226</v>
      </c>
      <c r="D338" s="226" t="s">
        <v>434</v>
      </c>
      <c r="E338" s="112" t="n">
        <v>60</v>
      </c>
      <c r="F338" s="110"/>
      <c r="G338" s="113" t="n">
        <v>43878</v>
      </c>
      <c r="H338" s="114" t="s">
        <v>340</v>
      </c>
      <c r="I338" s="115" t="s">
        <v>814</v>
      </c>
      <c r="J338" s="116"/>
      <c r="K338" s="42" t="s">
        <v>116</v>
      </c>
      <c r="L338" s="42" t="s">
        <v>116</v>
      </c>
      <c r="M338" s="42" t="s">
        <v>116</v>
      </c>
      <c r="N338" s="118" t="n">
        <v>43887</v>
      </c>
      <c r="O338" s="42"/>
      <c r="P338" s="118" t="n">
        <v>43888</v>
      </c>
      <c r="Q338" s="118" t="n">
        <v>43888</v>
      </c>
      <c r="R338" s="119" t="n">
        <f aca="false">G338</f>
        <v>43878</v>
      </c>
      <c r="S338" s="120" t="n">
        <f aca="false">IF(COUNT(T338:X338)&gt;0,MAX(T338:X338),G338)</f>
        <v>43878</v>
      </c>
      <c r="T338" s="118"/>
      <c r="U338" s="118"/>
      <c r="V338" s="118"/>
      <c r="W338" s="118"/>
      <c r="X338" s="118"/>
      <c r="Y338" s="121" t="str">
        <f aca="false">IF(R338&lt;&gt;S338,"Y","N")</f>
        <v>N</v>
      </c>
      <c r="Z338" s="121" t="n">
        <f aca="false">COUNTA(T338:X338)</f>
        <v>0</v>
      </c>
      <c r="AA338" s="44"/>
      <c r="AB338" s="44"/>
      <c r="AC338" s="51"/>
      <c r="AD338" s="44"/>
      <c r="AE338" s="44"/>
      <c r="AF338" s="44"/>
      <c r="AG338" s="123"/>
      <c r="AH338" s="44" t="s">
        <v>428</v>
      </c>
      <c r="AI338" s="44" t="s">
        <v>429</v>
      </c>
      <c r="AJ338" s="44" t="s">
        <v>430</v>
      </c>
      <c r="AK338" s="44" t="s">
        <v>431</v>
      </c>
      <c r="AL338" s="44"/>
      <c r="AM338" s="120" t="n">
        <v>43847</v>
      </c>
      <c r="AN338" s="114" t="s">
        <v>340</v>
      </c>
      <c r="AO338" s="124" t="s">
        <v>122</v>
      </c>
      <c r="AP338" s="124" t="s">
        <v>432</v>
      </c>
      <c r="AQ338" s="125"/>
      <c r="AR338" s="126" t="n">
        <v>0.6</v>
      </c>
      <c r="AS338" s="127" t="s">
        <v>435</v>
      </c>
    </row>
    <row r="339" customFormat="false" ht="24.05" hidden="false" customHeight="false" outlineLevel="0" collapsed="false">
      <c r="A339" s="174" t="s">
        <v>425</v>
      </c>
      <c r="B339" s="174" t="s">
        <v>441</v>
      </c>
      <c r="C339" s="169" t="s">
        <v>126</v>
      </c>
      <c r="D339" s="185" t="s">
        <v>815</v>
      </c>
      <c r="E339" s="172" t="n">
        <v>60</v>
      </c>
      <c r="F339" s="110"/>
      <c r="G339" s="113" t="s">
        <v>6</v>
      </c>
      <c r="H339" s="174" t="s">
        <v>130</v>
      </c>
      <c r="I339" s="115"/>
      <c r="J339" s="116"/>
      <c r="K339" s="42"/>
      <c r="L339" s="42"/>
      <c r="M339" s="42"/>
      <c r="N339" s="118"/>
      <c r="O339" s="42"/>
      <c r="P339" s="118"/>
      <c r="Q339" s="118"/>
      <c r="R339" s="119" t="str">
        <f aca="false">G339</f>
        <v>NA</v>
      </c>
      <c r="S339" s="120" t="str">
        <f aca="false">IF(COUNT(T339:X339)&gt;0,MAX(T339:X339),G339)</f>
        <v>NA</v>
      </c>
      <c r="T339" s="118"/>
      <c r="U339" s="118"/>
      <c r="V339" s="118"/>
      <c r="W339" s="118"/>
      <c r="X339" s="118"/>
      <c r="Y339" s="121" t="str">
        <f aca="false">IF(R339&lt;&gt;S339,"Y","N")</f>
        <v>N</v>
      </c>
      <c r="Z339" s="121" t="n">
        <f aca="false">COUNTA(T339:X339)</f>
        <v>0</v>
      </c>
      <c r="AA339" s="69"/>
      <c r="AB339" s="44"/>
      <c r="AC339" s="51"/>
      <c r="AD339" s="42"/>
      <c r="AE339" s="42"/>
      <c r="AF339" s="44"/>
      <c r="AG339" s="123"/>
      <c r="AH339" s="44" t="s">
        <v>478</v>
      </c>
      <c r="AI339" s="44" t="s">
        <v>429</v>
      </c>
      <c r="AJ339" s="44" t="s">
        <v>430</v>
      </c>
      <c r="AK339" s="44" t="s">
        <v>431</v>
      </c>
      <c r="AL339" s="44"/>
      <c r="AM339" s="120" t="s">
        <v>6</v>
      </c>
      <c r="AN339" s="174" t="s">
        <v>130</v>
      </c>
      <c r="AO339" s="124" t="s">
        <v>122</v>
      </c>
      <c r="AP339" s="124" t="s">
        <v>441</v>
      </c>
      <c r="AQ339" s="125"/>
      <c r="AR339" s="133"/>
      <c r="AS339" s="127" t="s">
        <v>445</v>
      </c>
    </row>
    <row r="340" customFormat="false" ht="24.05" hidden="false" customHeight="false" outlineLevel="0" collapsed="false">
      <c r="A340" s="130" t="s">
        <v>425</v>
      </c>
      <c r="B340" s="130" t="s">
        <v>441</v>
      </c>
      <c r="C340" s="110" t="s">
        <v>61</v>
      </c>
      <c r="D340" s="226" t="s">
        <v>816</v>
      </c>
      <c r="E340" s="112" t="n">
        <v>45</v>
      </c>
      <c r="F340" s="110"/>
      <c r="G340" s="113" t="n">
        <v>43873</v>
      </c>
      <c r="H340" s="114" t="s">
        <v>443</v>
      </c>
      <c r="I340" s="115"/>
      <c r="J340" s="116"/>
      <c r="K340" s="42" t="s">
        <v>116</v>
      </c>
      <c r="L340" s="42" t="s">
        <v>116</v>
      </c>
      <c r="M340" s="42" t="s">
        <v>116</v>
      </c>
      <c r="N340" s="118" t="n">
        <v>43878</v>
      </c>
      <c r="O340" s="42"/>
      <c r="P340" s="118" t="n">
        <v>43889</v>
      </c>
      <c r="Q340" s="118" t="n">
        <v>43889</v>
      </c>
      <c r="R340" s="119" t="n">
        <f aca="false">G340</f>
        <v>43873</v>
      </c>
      <c r="S340" s="120" t="n">
        <f aca="false">IF(COUNT(T340:X340)&gt;0,MAX(T340:X340),G340)</f>
        <v>43878</v>
      </c>
      <c r="T340" s="118" t="n">
        <v>43878</v>
      </c>
      <c r="U340" s="118"/>
      <c r="V340" s="118"/>
      <c r="W340" s="118"/>
      <c r="X340" s="118"/>
      <c r="Y340" s="121" t="str">
        <f aca="false">IF(R340&lt;&gt;S340,"Y","N")</f>
        <v>Y</v>
      </c>
      <c r="Z340" s="121" t="n">
        <f aca="false">COUNTA(T340:X340)</f>
        <v>1</v>
      </c>
      <c r="AA340" s="69" t="s">
        <v>817</v>
      </c>
      <c r="AB340" s="45"/>
      <c r="AC340" s="51"/>
      <c r="AD340" s="44"/>
      <c r="AE340" s="44"/>
      <c r="AF340" s="44"/>
      <c r="AG340" s="123"/>
      <c r="AH340" s="44" t="s">
        <v>444</v>
      </c>
      <c r="AI340" s="44" t="s">
        <v>429</v>
      </c>
      <c r="AJ340" s="44" t="s">
        <v>430</v>
      </c>
      <c r="AK340" s="44" t="s">
        <v>431</v>
      </c>
      <c r="AL340" s="44"/>
      <c r="AM340" s="120" t="n">
        <v>43838</v>
      </c>
      <c r="AN340" s="114" t="s">
        <v>443</v>
      </c>
      <c r="AO340" s="124" t="s">
        <v>122</v>
      </c>
      <c r="AP340" s="124" t="s">
        <v>441</v>
      </c>
      <c r="AQ340" s="125"/>
      <c r="AR340" s="129" t="n">
        <v>0.6</v>
      </c>
      <c r="AS340" s="127" t="s">
        <v>445</v>
      </c>
    </row>
    <row r="341" customFormat="false" ht="24.05" hidden="false" customHeight="false" outlineLevel="0" collapsed="false">
      <c r="A341" s="171" t="s">
        <v>425</v>
      </c>
      <c r="B341" s="171" t="s">
        <v>511</v>
      </c>
      <c r="C341" s="169" t="s">
        <v>126</v>
      </c>
      <c r="D341" s="227" t="s">
        <v>512</v>
      </c>
      <c r="E341" s="169" t="n">
        <v>60</v>
      </c>
      <c r="F341" s="110"/>
      <c r="G341" s="113" t="s">
        <v>6</v>
      </c>
      <c r="H341" s="174" t="s">
        <v>130</v>
      </c>
      <c r="I341" s="115"/>
      <c r="J341" s="116"/>
      <c r="K341" s="42"/>
      <c r="L341" s="42"/>
      <c r="M341" s="42"/>
      <c r="N341" s="42"/>
      <c r="O341" s="42"/>
      <c r="P341" s="42"/>
      <c r="Q341" s="42"/>
      <c r="R341" s="119" t="str">
        <f aca="false">G341</f>
        <v>NA</v>
      </c>
      <c r="S341" s="120" t="str">
        <f aca="false">IF(COUNT(T341:X341)&gt;0,MAX(T341:X341),G341)</f>
        <v>NA</v>
      </c>
      <c r="T341" s="118"/>
      <c r="U341" s="118"/>
      <c r="V341" s="118"/>
      <c r="W341" s="118"/>
      <c r="X341" s="118"/>
      <c r="Y341" s="121" t="str">
        <f aca="false">IF(R341&lt;&gt;S341,"Y","N")</f>
        <v>N</v>
      </c>
      <c r="Z341" s="121" t="n">
        <f aca="false">COUNTA(T341:X341)</f>
        <v>0</v>
      </c>
      <c r="AA341" s="44"/>
      <c r="AB341" s="44"/>
      <c r="AC341" s="51"/>
      <c r="AD341" s="42"/>
      <c r="AE341" s="42"/>
      <c r="AF341" s="44"/>
      <c r="AG341" s="123"/>
      <c r="AH341" s="44"/>
      <c r="AI341" s="44"/>
      <c r="AJ341" s="44"/>
      <c r="AK341" s="44"/>
      <c r="AL341" s="44"/>
      <c r="AM341" s="120" t="s">
        <v>6</v>
      </c>
      <c r="AN341" s="174" t="s">
        <v>130</v>
      </c>
      <c r="AO341" s="124" t="s">
        <v>122</v>
      </c>
      <c r="AP341" s="124" t="s">
        <v>511</v>
      </c>
      <c r="AQ341" s="125"/>
      <c r="AR341" s="124"/>
      <c r="AS341" s="127" t="s">
        <v>476</v>
      </c>
    </row>
    <row r="342" customFormat="false" ht="13.8" hidden="false" customHeight="false" outlineLevel="0" collapsed="false">
      <c r="A342" s="147" t="s">
        <v>425</v>
      </c>
      <c r="B342" s="147" t="s">
        <v>436</v>
      </c>
      <c r="C342" s="110" t="s">
        <v>126</v>
      </c>
      <c r="D342" s="130" t="s">
        <v>818</v>
      </c>
      <c r="E342" s="112" t="n">
        <v>60</v>
      </c>
      <c r="F342" s="113"/>
      <c r="G342" s="113" t="n">
        <v>43875</v>
      </c>
      <c r="H342" s="124" t="s">
        <v>130</v>
      </c>
      <c r="I342" s="115"/>
      <c r="J342" s="116"/>
      <c r="K342" s="42" t="s">
        <v>116</v>
      </c>
      <c r="L342" s="42" t="s">
        <v>116</v>
      </c>
      <c r="M342" s="42" t="s">
        <v>116</v>
      </c>
      <c r="N342" s="118" t="n">
        <v>43880</v>
      </c>
      <c r="O342" s="42" t="s">
        <v>116</v>
      </c>
      <c r="P342" s="118" t="n">
        <v>43888</v>
      </c>
      <c r="Q342" s="118" t="n">
        <v>43888</v>
      </c>
      <c r="R342" s="119" t="n">
        <f aca="false">G342</f>
        <v>43875</v>
      </c>
      <c r="S342" s="120" t="n">
        <f aca="false">IF(COUNT(T342:X342)&gt;0,MAX(T342:X342),G342)</f>
        <v>43880</v>
      </c>
      <c r="T342" s="118" t="n">
        <v>43880</v>
      </c>
      <c r="U342" s="118"/>
      <c r="V342" s="118"/>
      <c r="W342" s="118"/>
      <c r="X342" s="118"/>
      <c r="Y342" s="121" t="str">
        <f aca="false">IF(R342&lt;&gt;S342,"Y","N")</f>
        <v>Y</v>
      </c>
      <c r="Z342" s="121" t="n">
        <f aca="false">COUNTA(T342:X342)</f>
        <v>1</v>
      </c>
      <c r="AA342" s="44" t="s">
        <v>819</v>
      </c>
      <c r="AB342" s="44"/>
      <c r="AC342" s="51"/>
      <c r="AD342" s="42" t="s">
        <v>116</v>
      </c>
      <c r="AE342" s="42" t="s">
        <v>116</v>
      </c>
      <c r="AF342" s="44"/>
      <c r="AG342" s="123"/>
      <c r="AH342" s="44"/>
      <c r="AI342" s="44"/>
      <c r="AJ342" s="44"/>
      <c r="AK342" s="44"/>
      <c r="AL342" s="44"/>
      <c r="AM342" s="120" t="n">
        <v>43854</v>
      </c>
      <c r="AN342" s="124" t="s">
        <v>130</v>
      </c>
      <c r="AO342" s="124"/>
      <c r="AP342" s="124"/>
      <c r="AQ342" s="125"/>
      <c r="AR342" s="129" t="n">
        <v>0.63</v>
      </c>
      <c r="AS342" s="304" t="s">
        <v>439</v>
      </c>
    </row>
    <row r="343" customFormat="false" ht="24.05" hidden="false" customHeight="false" outlineLevel="0" collapsed="false">
      <c r="A343" s="124" t="s">
        <v>513</v>
      </c>
      <c r="B343" s="124" t="s">
        <v>34</v>
      </c>
      <c r="C343" s="114" t="s">
        <v>62</v>
      </c>
      <c r="D343" s="301" t="s">
        <v>531</v>
      </c>
      <c r="E343" s="166" t="n">
        <v>60</v>
      </c>
      <c r="F343" s="110"/>
      <c r="G343" s="113" t="n">
        <v>43885</v>
      </c>
      <c r="H343" s="114" t="s">
        <v>532</v>
      </c>
      <c r="I343" s="115" t="s">
        <v>130</v>
      </c>
      <c r="J343" s="116"/>
      <c r="K343" s="42" t="s">
        <v>116</v>
      </c>
      <c r="L343" s="42" t="s">
        <v>116</v>
      </c>
      <c r="M343" s="42" t="s">
        <v>116</v>
      </c>
      <c r="N343" s="118" t="n">
        <v>43892</v>
      </c>
      <c r="O343" s="42" t="s">
        <v>116</v>
      </c>
      <c r="P343" s="118" t="n">
        <v>43893</v>
      </c>
      <c r="Q343" s="118" t="n">
        <v>43893</v>
      </c>
      <c r="R343" s="119" t="n">
        <f aca="false">G343</f>
        <v>43885</v>
      </c>
      <c r="S343" s="120" t="n">
        <f aca="false">IF(COUNT(T343:X343)&gt;0,MAX(T343:X343),G343)</f>
        <v>43885</v>
      </c>
      <c r="T343" s="118"/>
      <c r="U343" s="118"/>
      <c r="V343" s="118"/>
      <c r="W343" s="118"/>
      <c r="X343" s="118"/>
      <c r="Y343" s="121" t="str">
        <f aca="false">IF(R343&lt;&gt;S343,"Y","N")</f>
        <v>N</v>
      </c>
      <c r="Z343" s="121" t="n">
        <f aca="false">COUNTA(T343:X343)</f>
        <v>0</v>
      </c>
      <c r="AA343" s="44"/>
      <c r="AB343" s="44"/>
      <c r="AC343" s="51"/>
      <c r="AD343" s="44"/>
      <c r="AE343" s="44"/>
      <c r="AF343" s="44"/>
      <c r="AG343" s="123"/>
      <c r="AH343" s="44" t="s">
        <v>533</v>
      </c>
      <c r="AI343" s="44" t="s">
        <v>518</v>
      </c>
      <c r="AJ343" s="44" t="s">
        <v>519</v>
      </c>
      <c r="AK343" s="44" t="s">
        <v>431</v>
      </c>
      <c r="AL343" s="44" t="s">
        <v>534</v>
      </c>
      <c r="AM343" s="120" t="s">
        <v>6</v>
      </c>
      <c r="AN343" s="169" t="s">
        <v>532</v>
      </c>
      <c r="AO343" s="124" t="s">
        <v>122</v>
      </c>
      <c r="AP343" s="124" t="s">
        <v>535</v>
      </c>
      <c r="AQ343" s="125"/>
      <c r="AR343" s="133" t="n">
        <v>0.6267</v>
      </c>
      <c r="AS343" s="127" t="s">
        <v>536</v>
      </c>
    </row>
    <row r="344" customFormat="false" ht="24.05" hidden="false" customHeight="false" outlineLevel="0" collapsed="false">
      <c r="A344" s="124" t="s">
        <v>513</v>
      </c>
      <c r="B344" s="124" t="s">
        <v>34</v>
      </c>
      <c r="C344" s="114" t="s">
        <v>126</v>
      </c>
      <c r="D344" s="301" t="s">
        <v>540</v>
      </c>
      <c r="E344" s="124" t="n">
        <v>60</v>
      </c>
      <c r="F344" s="110"/>
      <c r="G344" s="113" t="n">
        <v>43885</v>
      </c>
      <c r="H344" s="114" t="s">
        <v>260</v>
      </c>
      <c r="I344" s="115"/>
      <c r="J344" s="116"/>
      <c r="K344" s="42" t="s">
        <v>116</v>
      </c>
      <c r="L344" s="42" t="s">
        <v>116</v>
      </c>
      <c r="M344" s="42" t="s">
        <v>116</v>
      </c>
      <c r="N344" s="118" t="s">
        <v>6</v>
      </c>
      <c r="O344" s="118" t="s">
        <v>6</v>
      </c>
      <c r="P344" s="118" t="s">
        <v>6</v>
      </c>
      <c r="Q344" s="118" t="s">
        <v>6</v>
      </c>
      <c r="R344" s="119" t="n">
        <f aca="false">G344</f>
        <v>43885</v>
      </c>
      <c r="S344" s="120" t="n">
        <f aca="false">IF(COUNT(T344:X344)&gt;0,MAX(T344:X344),G344)</f>
        <v>43885</v>
      </c>
      <c r="T344" s="118"/>
      <c r="U344" s="118"/>
      <c r="V344" s="118"/>
      <c r="W344" s="118"/>
      <c r="X344" s="118"/>
      <c r="Y344" s="121" t="str">
        <f aca="false">IF(R344&lt;&gt;S344,"Y","N")</f>
        <v>N</v>
      </c>
      <c r="Z344" s="121" t="n">
        <f aca="false">COUNTA(T344:X344)</f>
        <v>0</v>
      </c>
      <c r="AA344" s="44"/>
      <c r="AB344" s="44"/>
      <c r="AC344" s="51"/>
      <c r="AD344" s="42" t="s">
        <v>116</v>
      </c>
      <c r="AE344" s="42" t="s">
        <v>116</v>
      </c>
      <c r="AF344" s="44"/>
      <c r="AG344" s="123"/>
      <c r="AH344" s="44" t="s">
        <v>533</v>
      </c>
      <c r="AI344" s="44" t="s">
        <v>518</v>
      </c>
      <c r="AJ344" s="44" t="s">
        <v>519</v>
      </c>
      <c r="AK344" s="44" t="s">
        <v>431</v>
      </c>
      <c r="AL344" s="44"/>
      <c r="AM344" s="120" t="s">
        <v>6</v>
      </c>
      <c r="AN344" s="169" t="s">
        <v>260</v>
      </c>
      <c r="AO344" s="124" t="s">
        <v>122</v>
      </c>
      <c r="AP344" s="124" t="s">
        <v>535</v>
      </c>
      <c r="AQ344" s="125"/>
      <c r="AR344" s="129"/>
      <c r="AS344" s="127" t="s">
        <v>536</v>
      </c>
    </row>
    <row r="345" customFormat="false" ht="24.05" hidden="false" customHeight="false" outlineLevel="0" collapsed="false">
      <c r="A345" s="124" t="s">
        <v>513</v>
      </c>
      <c r="B345" s="124" t="s">
        <v>34</v>
      </c>
      <c r="C345" s="114" t="s">
        <v>61</v>
      </c>
      <c r="D345" s="301" t="s">
        <v>537</v>
      </c>
      <c r="E345" s="166" t="n">
        <v>60</v>
      </c>
      <c r="F345" s="110"/>
      <c r="G345" s="113" t="n">
        <v>43886</v>
      </c>
      <c r="H345" s="114" t="s">
        <v>538</v>
      </c>
      <c r="I345" s="115"/>
      <c r="J345" s="116"/>
      <c r="K345" s="42" t="s">
        <v>116</v>
      </c>
      <c r="L345" s="42" t="s">
        <v>116</v>
      </c>
      <c r="M345" s="42" t="s">
        <v>116</v>
      </c>
      <c r="N345" s="118" t="n">
        <v>43893</v>
      </c>
      <c r="O345" s="42" t="s">
        <v>116</v>
      </c>
      <c r="P345" s="118" t="n">
        <v>43895</v>
      </c>
      <c r="Q345" s="118" t="n">
        <v>43895</v>
      </c>
      <c r="R345" s="119" t="n">
        <f aca="false">G345</f>
        <v>43886</v>
      </c>
      <c r="S345" s="120" t="n">
        <f aca="false">IF(COUNT(T345:X345)&gt;0,MAX(T345:X345),G345)</f>
        <v>43887</v>
      </c>
      <c r="T345" s="118" t="n">
        <v>43887</v>
      </c>
      <c r="U345" s="118"/>
      <c r="V345" s="118"/>
      <c r="W345" s="118"/>
      <c r="X345" s="118"/>
      <c r="Y345" s="121" t="str">
        <f aca="false">IF(R345&lt;&gt;S345,"Y","N")</f>
        <v>Y</v>
      </c>
      <c r="Z345" s="121" t="n">
        <f aca="false">COUNTA(T345:X345)</f>
        <v>1</v>
      </c>
      <c r="AA345" s="69" t="s">
        <v>820</v>
      </c>
      <c r="AB345" s="44"/>
      <c r="AC345" s="51"/>
      <c r="AD345" s="44"/>
      <c r="AE345" s="44"/>
      <c r="AF345" s="44"/>
      <c r="AG345" s="123"/>
      <c r="AH345" s="44" t="s">
        <v>533</v>
      </c>
      <c r="AI345" s="44" t="s">
        <v>518</v>
      </c>
      <c r="AJ345" s="44" t="s">
        <v>519</v>
      </c>
      <c r="AK345" s="44" t="s">
        <v>431</v>
      </c>
      <c r="AL345" s="44" t="s">
        <v>539</v>
      </c>
      <c r="AM345" s="120" t="s">
        <v>6</v>
      </c>
      <c r="AN345" s="169" t="s">
        <v>538</v>
      </c>
      <c r="AO345" s="124" t="s">
        <v>122</v>
      </c>
      <c r="AP345" s="124" t="s">
        <v>535</v>
      </c>
      <c r="AQ345" s="125"/>
      <c r="AR345" s="133" t="n">
        <v>0.6154</v>
      </c>
      <c r="AS345" s="127" t="s">
        <v>536</v>
      </c>
    </row>
    <row r="346" customFormat="false" ht="24.05" hidden="false" customHeight="false" outlineLevel="0" collapsed="false">
      <c r="A346" s="310" t="s">
        <v>513</v>
      </c>
      <c r="B346" s="310" t="s">
        <v>34</v>
      </c>
      <c r="C346" s="114" t="s">
        <v>8</v>
      </c>
      <c r="D346" s="301" t="s">
        <v>543</v>
      </c>
      <c r="E346" s="166" t="n">
        <v>60</v>
      </c>
      <c r="F346" s="110"/>
      <c r="G346" s="113" t="n">
        <v>43886</v>
      </c>
      <c r="H346" s="114" t="s">
        <v>220</v>
      </c>
      <c r="I346" s="115" t="s">
        <v>397</v>
      </c>
      <c r="J346" s="124"/>
      <c r="K346" s="168" t="s">
        <v>116</v>
      </c>
      <c r="L346" s="168" t="s">
        <v>116</v>
      </c>
      <c r="M346" s="168" t="s">
        <v>116</v>
      </c>
      <c r="N346" s="118" t="n">
        <v>43894</v>
      </c>
      <c r="O346" s="168"/>
      <c r="P346" s="118" t="n">
        <v>43894</v>
      </c>
      <c r="Q346" s="118" t="n">
        <v>43894</v>
      </c>
      <c r="R346" s="119" t="n">
        <f aca="false">G346</f>
        <v>43886</v>
      </c>
      <c r="S346" s="120" t="n">
        <f aca="false">IF(COUNT(T346:X346)&gt;0,MAX(T346:X346),G346)</f>
        <v>43886</v>
      </c>
      <c r="T346" s="236"/>
      <c r="U346" s="236"/>
      <c r="V346" s="236"/>
      <c r="W346" s="236"/>
      <c r="X346" s="236"/>
      <c r="Y346" s="121" t="str">
        <f aca="false">IF(R346&lt;&gt;S346,"Y","N")</f>
        <v>N</v>
      </c>
      <c r="Z346" s="121" t="n">
        <f aca="false">COUNTA(T346:X346)</f>
        <v>0</v>
      </c>
      <c r="AA346" s="124"/>
      <c r="AB346" s="114"/>
      <c r="AC346" s="124"/>
      <c r="AD346" s="124"/>
      <c r="AE346" s="124"/>
      <c r="AF346" s="236"/>
      <c r="AG346" s="326"/>
      <c r="AH346" s="124" t="s">
        <v>533</v>
      </c>
      <c r="AI346" s="124" t="s">
        <v>518</v>
      </c>
      <c r="AJ346" s="124" t="s">
        <v>519</v>
      </c>
      <c r="AK346" s="124" t="s">
        <v>431</v>
      </c>
      <c r="AL346" s="124" t="s">
        <v>534</v>
      </c>
      <c r="AM346" s="314" t="s">
        <v>6</v>
      </c>
      <c r="AN346" s="114" t="s">
        <v>220</v>
      </c>
      <c r="AO346" s="124" t="s">
        <v>122</v>
      </c>
      <c r="AP346" s="124" t="s">
        <v>535</v>
      </c>
      <c r="AQ346" s="125"/>
      <c r="AR346" s="129" t="n">
        <v>0.6</v>
      </c>
      <c r="AS346" s="127" t="s">
        <v>536</v>
      </c>
    </row>
    <row r="347" customFormat="false" ht="24.05" hidden="false" customHeight="false" outlineLevel="0" collapsed="false">
      <c r="A347" s="124" t="s">
        <v>513</v>
      </c>
      <c r="B347" s="124" t="s">
        <v>522</v>
      </c>
      <c r="C347" s="114" t="s">
        <v>62</v>
      </c>
      <c r="D347" s="301" t="s">
        <v>528</v>
      </c>
      <c r="E347" s="166" t="n">
        <v>60</v>
      </c>
      <c r="F347" s="110" t="s">
        <v>524</v>
      </c>
      <c r="G347" s="113" t="s">
        <v>6</v>
      </c>
      <c r="H347" s="114" t="s">
        <v>529</v>
      </c>
      <c r="I347" s="115"/>
      <c r="J347" s="116"/>
      <c r="K347" s="42"/>
      <c r="L347" s="42"/>
      <c r="M347" s="42"/>
      <c r="N347" s="118"/>
      <c r="O347" s="42"/>
      <c r="P347" s="118"/>
      <c r="Q347" s="118"/>
      <c r="R347" s="119" t="str">
        <f aca="false">G347</f>
        <v>NA</v>
      </c>
      <c r="S347" s="120" t="str">
        <f aca="false">IF(COUNT(T347:X347)&gt;0,MAX(T347:X347),G347)</f>
        <v>NA</v>
      </c>
      <c r="T347" s="118"/>
      <c r="U347" s="118"/>
      <c r="V347" s="118"/>
      <c r="W347" s="118"/>
      <c r="X347" s="118"/>
      <c r="Y347" s="121" t="str">
        <f aca="false">IF(R347&lt;&gt;S347,"Y","N")</f>
        <v>N</v>
      </c>
      <c r="Z347" s="121" t="n">
        <f aca="false">COUNTA(T347:X347)</f>
        <v>0</v>
      </c>
      <c r="AA347" s="44"/>
      <c r="AB347" s="44"/>
      <c r="AC347" s="51"/>
      <c r="AD347" s="44"/>
      <c r="AE347" s="44"/>
      <c r="AF347" s="44"/>
      <c r="AG347" s="123"/>
      <c r="AH347" s="44" t="s">
        <v>525</v>
      </c>
      <c r="AI347" s="44" t="s">
        <v>518</v>
      </c>
      <c r="AJ347" s="44" t="s">
        <v>519</v>
      </c>
      <c r="AK347" s="44" t="s">
        <v>431</v>
      </c>
      <c r="AL347" s="44"/>
      <c r="AM347" s="120" t="s">
        <v>6</v>
      </c>
      <c r="AN347" s="169" t="s">
        <v>529</v>
      </c>
      <c r="AO347" s="124" t="s">
        <v>316</v>
      </c>
      <c r="AP347" s="124" t="s">
        <v>526</v>
      </c>
      <c r="AQ347" s="125" t="s">
        <v>821</v>
      </c>
      <c r="AR347" s="129"/>
      <c r="AS347" s="127" t="s">
        <v>527</v>
      </c>
    </row>
    <row r="348" customFormat="false" ht="24.05" hidden="false" customHeight="false" outlineLevel="0" collapsed="false">
      <c r="A348" s="239" t="s">
        <v>513</v>
      </c>
      <c r="B348" s="239" t="s">
        <v>522</v>
      </c>
      <c r="C348" s="114" t="s">
        <v>126</v>
      </c>
      <c r="D348" s="301" t="s">
        <v>546</v>
      </c>
      <c r="E348" s="166" t="n">
        <v>45</v>
      </c>
      <c r="F348" s="110"/>
      <c r="G348" s="113" t="s">
        <v>6</v>
      </c>
      <c r="H348" s="114" t="s">
        <v>260</v>
      </c>
      <c r="I348" s="115"/>
      <c r="J348" s="116"/>
      <c r="K348" s="42"/>
      <c r="L348" s="42"/>
      <c r="M348" s="42"/>
      <c r="N348" s="118"/>
      <c r="O348" s="42"/>
      <c r="P348" s="118"/>
      <c r="Q348" s="118"/>
      <c r="R348" s="119" t="str">
        <f aca="false">G348</f>
        <v>NA</v>
      </c>
      <c r="S348" s="120" t="str">
        <f aca="false">IF(COUNT(T348:X348)&gt;0,MAX(T348:X348),G348)</f>
        <v>NA</v>
      </c>
      <c r="T348" s="118"/>
      <c r="U348" s="118"/>
      <c r="V348" s="118"/>
      <c r="W348" s="118"/>
      <c r="X348" s="118"/>
      <c r="Y348" s="121" t="str">
        <f aca="false">IF(R348&lt;&gt;S348,"Y","N")</f>
        <v>N</v>
      </c>
      <c r="Z348" s="121" t="n">
        <f aca="false">COUNTA(T348:X348)</f>
        <v>0</v>
      </c>
      <c r="AA348" s="44"/>
      <c r="AB348" s="44"/>
      <c r="AC348" s="51"/>
      <c r="AD348" s="42"/>
      <c r="AE348" s="42"/>
      <c r="AF348" s="44"/>
      <c r="AG348" s="123"/>
      <c r="AH348" s="44" t="s">
        <v>525</v>
      </c>
      <c r="AI348" s="44" t="s">
        <v>518</v>
      </c>
      <c r="AJ348" s="44"/>
      <c r="AK348" s="44"/>
      <c r="AL348" s="44"/>
      <c r="AM348" s="120" t="s">
        <v>6</v>
      </c>
      <c r="AN348" s="169" t="s">
        <v>260</v>
      </c>
      <c r="AO348" s="124" t="s">
        <v>316</v>
      </c>
      <c r="AP348" s="124" t="s">
        <v>526</v>
      </c>
      <c r="AQ348" s="125" t="s">
        <v>686</v>
      </c>
      <c r="AR348" s="124"/>
      <c r="AS348" s="127" t="s">
        <v>527</v>
      </c>
    </row>
    <row r="349" customFormat="false" ht="24.05" hidden="false" customHeight="false" outlineLevel="0" collapsed="false">
      <c r="A349" s="130" t="s">
        <v>513</v>
      </c>
      <c r="B349" s="130" t="s">
        <v>522</v>
      </c>
      <c r="C349" s="110" t="s">
        <v>61</v>
      </c>
      <c r="D349" s="111" t="s">
        <v>523</v>
      </c>
      <c r="E349" s="112" t="n">
        <v>60</v>
      </c>
      <c r="F349" s="110" t="s">
        <v>524</v>
      </c>
      <c r="G349" s="113" t="s">
        <v>6</v>
      </c>
      <c r="H349" s="114" t="s">
        <v>516</v>
      </c>
      <c r="I349" s="115"/>
      <c r="J349" s="116"/>
      <c r="K349" s="42"/>
      <c r="L349" s="42"/>
      <c r="M349" s="42"/>
      <c r="N349" s="118"/>
      <c r="O349" s="42"/>
      <c r="P349" s="118"/>
      <c r="Q349" s="118"/>
      <c r="R349" s="119" t="str">
        <f aca="false">G349</f>
        <v>NA</v>
      </c>
      <c r="S349" s="120" t="str">
        <f aca="false">IF(COUNT(T349:X349)&gt;0,MAX(T349:X349),G349)</f>
        <v>NA</v>
      </c>
      <c r="T349" s="118"/>
      <c r="U349" s="118"/>
      <c r="V349" s="118"/>
      <c r="W349" s="118"/>
      <c r="X349" s="118"/>
      <c r="Y349" s="121" t="str">
        <f aca="false">IF(R349&lt;&gt;S349,"Y","N")</f>
        <v>N</v>
      </c>
      <c r="Z349" s="121" t="n">
        <f aca="false">COUNTA(T349:X349)</f>
        <v>0</v>
      </c>
      <c r="AA349" s="44"/>
      <c r="AB349" s="44"/>
      <c r="AC349" s="51"/>
      <c r="AD349" s="44"/>
      <c r="AE349" s="44"/>
      <c r="AF349" s="44"/>
      <c r="AG349" s="123"/>
      <c r="AH349" s="44" t="s">
        <v>525</v>
      </c>
      <c r="AI349" s="44" t="s">
        <v>518</v>
      </c>
      <c r="AJ349" s="44" t="s">
        <v>519</v>
      </c>
      <c r="AK349" s="44" t="s">
        <v>431</v>
      </c>
      <c r="AL349" s="44"/>
      <c r="AM349" s="120" t="s">
        <v>6</v>
      </c>
      <c r="AN349" s="114" t="s">
        <v>516</v>
      </c>
      <c r="AO349" s="124" t="s">
        <v>316</v>
      </c>
      <c r="AP349" s="124" t="s">
        <v>526</v>
      </c>
      <c r="AQ349" s="125" t="s">
        <v>822</v>
      </c>
      <c r="AR349" s="133"/>
      <c r="AS349" s="127" t="s">
        <v>527</v>
      </c>
    </row>
    <row r="350" customFormat="false" ht="24.05" hidden="false" customHeight="false" outlineLevel="0" collapsed="false">
      <c r="A350" s="130" t="s">
        <v>513</v>
      </c>
      <c r="B350" s="130" t="s">
        <v>514</v>
      </c>
      <c r="C350" s="110" t="s">
        <v>61</v>
      </c>
      <c r="D350" s="111" t="s">
        <v>515</v>
      </c>
      <c r="E350" s="112" t="n">
        <v>60</v>
      </c>
      <c r="F350" s="110"/>
      <c r="G350" s="113" t="n">
        <v>43885</v>
      </c>
      <c r="H350" s="114" t="s">
        <v>516</v>
      </c>
      <c r="I350" s="115"/>
      <c r="J350" s="116"/>
      <c r="K350" s="42" t="s">
        <v>116</v>
      </c>
      <c r="L350" s="136" t="s">
        <v>116</v>
      </c>
      <c r="M350" s="42" t="s">
        <v>116</v>
      </c>
      <c r="N350" s="137" t="n">
        <v>43891</v>
      </c>
      <c r="O350" s="42"/>
      <c r="P350" s="118" t="n">
        <v>43893</v>
      </c>
      <c r="Q350" s="118" t="n">
        <v>43893</v>
      </c>
      <c r="R350" s="119" t="n">
        <f aca="false">G350</f>
        <v>43885</v>
      </c>
      <c r="S350" s="120" t="n">
        <f aca="false">IF(COUNT(T350:X350)&gt;0,MAX(T350:X350),G350)</f>
        <v>43885</v>
      </c>
      <c r="T350" s="118"/>
      <c r="U350" s="118"/>
      <c r="V350" s="118"/>
      <c r="W350" s="118"/>
      <c r="X350" s="118"/>
      <c r="Y350" s="121" t="str">
        <f aca="false">IF(R350&lt;&gt;S350,"Y","N")</f>
        <v>N</v>
      </c>
      <c r="Z350" s="121" t="n">
        <f aca="false">COUNTA(T350:X350)</f>
        <v>0</v>
      </c>
      <c r="AA350" s="44"/>
      <c r="AB350" s="44"/>
      <c r="AC350" s="51"/>
      <c r="AD350" s="44"/>
      <c r="AE350" s="44"/>
      <c r="AF350" s="42"/>
      <c r="AG350" s="123"/>
      <c r="AH350" s="44" t="s">
        <v>517</v>
      </c>
      <c r="AI350" s="44" t="s">
        <v>518</v>
      </c>
      <c r="AJ350" s="44" t="s">
        <v>519</v>
      </c>
      <c r="AK350" s="44" t="s">
        <v>431</v>
      </c>
      <c r="AL350" s="44"/>
      <c r="AM350" s="120" t="s">
        <v>6</v>
      </c>
      <c r="AN350" s="169" t="s">
        <v>516</v>
      </c>
      <c r="AO350" s="124" t="s">
        <v>122</v>
      </c>
      <c r="AP350" s="124" t="s">
        <v>520</v>
      </c>
      <c r="AQ350" s="125" t="s">
        <v>823</v>
      </c>
      <c r="AR350" s="129" t="n">
        <v>0.6</v>
      </c>
      <c r="AS350" s="127" t="s">
        <v>521</v>
      </c>
    </row>
    <row r="351" customFormat="false" ht="24.05" hidden="false" customHeight="false" outlineLevel="0" collapsed="false">
      <c r="A351" s="130" t="s">
        <v>513</v>
      </c>
      <c r="B351" s="130" t="s">
        <v>37</v>
      </c>
      <c r="C351" s="110" t="s">
        <v>62</v>
      </c>
      <c r="D351" s="111" t="s">
        <v>530</v>
      </c>
      <c r="E351" s="112" t="n">
        <v>60</v>
      </c>
      <c r="F351" s="110"/>
      <c r="G351" s="113" t="n">
        <v>43886</v>
      </c>
      <c r="H351" s="114" t="s">
        <v>529</v>
      </c>
      <c r="I351" s="115"/>
      <c r="J351" s="116"/>
      <c r="K351" s="42" t="s">
        <v>116</v>
      </c>
      <c r="L351" s="42" t="s">
        <v>116</v>
      </c>
      <c r="M351" s="144" t="s">
        <v>116</v>
      </c>
      <c r="N351" s="118" t="n">
        <v>43893</v>
      </c>
      <c r="O351" s="42"/>
      <c r="P351" s="118" t="n">
        <v>43895</v>
      </c>
      <c r="Q351" s="118" t="n">
        <v>43895</v>
      </c>
      <c r="R351" s="119" t="n">
        <f aca="false">G351</f>
        <v>43886</v>
      </c>
      <c r="S351" s="120" t="n">
        <f aca="false">IF(COUNT(T351:X351)&gt;0,MAX(T351:X351),G351)</f>
        <v>43886</v>
      </c>
      <c r="T351" s="118"/>
      <c r="U351" s="118"/>
      <c r="V351" s="118"/>
      <c r="W351" s="118"/>
      <c r="X351" s="118"/>
      <c r="Y351" s="121" t="str">
        <f aca="false">IF(R351&lt;&gt;S351,"Y","N")</f>
        <v>N</v>
      </c>
      <c r="Z351" s="121" t="n">
        <f aca="false">COUNTA(T351:X351)</f>
        <v>0</v>
      </c>
      <c r="AA351" s="44"/>
      <c r="AB351" s="42"/>
      <c r="AC351" s="51"/>
      <c r="AD351" s="44"/>
      <c r="AE351" s="44"/>
      <c r="AF351" s="44"/>
      <c r="AG351" s="123"/>
      <c r="AH351" s="44" t="s">
        <v>517</v>
      </c>
      <c r="AI351" s="44" t="s">
        <v>518</v>
      </c>
      <c r="AJ351" s="44" t="s">
        <v>519</v>
      </c>
      <c r="AK351" s="44" t="s">
        <v>431</v>
      </c>
      <c r="AL351" s="44"/>
      <c r="AM351" s="120" t="s">
        <v>6</v>
      </c>
      <c r="AN351" s="169" t="s">
        <v>529</v>
      </c>
      <c r="AO351" s="124" t="s">
        <v>122</v>
      </c>
      <c r="AP351" s="124" t="s">
        <v>520</v>
      </c>
      <c r="AQ351" s="125"/>
      <c r="AR351" s="129" t="n">
        <v>0.6</v>
      </c>
      <c r="AS351" s="127" t="s">
        <v>521</v>
      </c>
    </row>
    <row r="352" customFormat="false" ht="24.05" hidden="false" customHeight="false" outlineLevel="0" collapsed="false">
      <c r="A352" s="130" t="s">
        <v>513</v>
      </c>
      <c r="B352" s="130" t="s">
        <v>37</v>
      </c>
      <c r="C352" s="110" t="s">
        <v>126</v>
      </c>
      <c r="D352" s="111" t="s">
        <v>542</v>
      </c>
      <c r="E352" s="130" t="n">
        <v>90</v>
      </c>
      <c r="F352" s="110"/>
      <c r="G352" s="113" t="n">
        <v>43885</v>
      </c>
      <c r="H352" s="114" t="s">
        <v>260</v>
      </c>
      <c r="I352" s="115"/>
      <c r="J352" s="116"/>
      <c r="K352" s="42" t="s">
        <v>116</v>
      </c>
      <c r="L352" s="42" t="s">
        <v>116</v>
      </c>
      <c r="M352" s="42" t="s">
        <v>116</v>
      </c>
      <c r="N352" s="118" t="s">
        <v>6</v>
      </c>
      <c r="O352" s="118" t="s">
        <v>6</v>
      </c>
      <c r="P352" s="118" t="s">
        <v>6</v>
      </c>
      <c r="Q352" s="118" t="s">
        <v>6</v>
      </c>
      <c r="R352" s="119" t="n">
        <f aca="false">G352</f>
        <v>43885</v>
      </c>
      <c r="S352" s="120" t="n">
        <f aca="false">IF(COUNT(T352:X352)&gt;0,MAX(T352:X352),G352)</f>
        <v>43885</v>
      </c>
      <c r="T352" s="118"/>
      <c r="U352" s="118"/>
      <c r="V352" s="118"/>
      <c r="W352" s="118"/>
      <c r="X352" s="118"/>
      <c r="Y352" s="121" t="str">
        <f aca="false">IF(R352&lt;&gt;S352,"Y","N")</f>
        <v>N</v>
      </c>
      <c r="Z352" s="121" t="n">
        <f aca="false">COUNTA(T352:X352)</f>
        <v>0</v>
      </c>
      <c r="AA352" s="44"/>
      <c r="AB352" s="44"/>
      <c r="AC352" s="51"/>
      <c r="AD352" s="42" t="s">
        <v>116</v>
      </c>
      <c r="AE352" s="42" t="s">
        <v>116</v>
      </c>
      <c r="AF352" s="44"/>
      <c r="AG352" s="123"/>
      <c r="AH352" s="44" t="s">
        <v>517</v>
      </c>
      <c r="AI352" s="44" t="s">
        <v>518</v>
      </c>
      <c r="AJ352" s="44" t="s">
        <v>519</v>
      </c>
      <c r="AK352" s="44" t="s">
        <v>431</v>
      </c>
      <c r="AL352" s="44"/>
      <c r="AM352" s="120" t="s">
        <v>6</v>
      </c>
      <c r="AN352" s="169" t="s">
        <v>260</v>
      </c>
      <c r="AO352" s="124" t="s">
        <v>122</v>
      </c>
      <c r="AP352" s="124" t="s">
        <v>520</v>
      </c>
      <c r="AQ352" s="125"/>
      <c r="AR352" s="133"/>
      <c r="AS352" s="127" t="s">
        <v>521</v>
      </c>
    </row>
    <row r="353" customFormat="false" ht="24.05" hidden="false" customHeight="false" outlineLevel="0" collapsed="false">
      <c r="A353" s="124" t="s">
        <v>513</v>
      </c>
      <c r="B353" s="124" t="s">
        <v>37</v>
      </c>
      <c r="C353" s="114" t="s">
        <v>8</v>
      </c>
      <c r="D353" s="301" t="s">
        <v>544</v>
      </c>
      <c r="E353" s="166" t="n">
        <v>90</v>
      </c>
      <c r="F353" s="110"/>
      <c r="G353" s="113" t="n">
        <v>43887</v>
      </c>
      <c r="H353" s="114" t="s">
        <v>220</v>
      </c>
      <c r="I353" s="115"/>
      <c r="J353" s="124"/>
      <c r="K353" s="168" t="s">
        <v>116</v>
      </c>
      <c r="L353" s="168" t="s">
        <v>116</v>
      </c>
      <c r="M353" s="168" t="s">
        <v>116</v>
      </c>
      <c r="N353" s="118" t="n">
        <v>43894</v>
      </c>
      <c r="O353" s="168"/>
      <c r="P353" s="118" t="n">
        <v>43894</v>
      </c>
      <c r="Q353" s="118" t="n">
        <v>43894</v>
      </c>
      <c r="R353" s="119" t="n">
        <f aca="false">G353</f>
        <v>43887</v>
      </c>
      <c r="S353" s="120" t="n">
        <f aca="false">IF(COUNT(T353:X353)&gt;0,MAX(T353:X353),G353)</f>
        <v>43887</v>
      </c>
      <c r="T353" s="236"/>
      <c r="U353" s="236"/>
      <c r="V353" s="236"/>
      <c r="W353" s="236"/>
      <c r="X353" s="236"/>
      <c r="Y353" s="121" t="str">
        <f aca="false">IF(R353&lt;&gt;S353,"Y","N")</f>
        <v>N</v>
      </c>
      <c r="Z353" s="121" t="n">
        <f aca="false">COUNTA(T353:X353)</f>
        <v>0</v>
      </c>
      <c r="AA353" s="124"/>
      <c r="AB353" s="124"/>
      <c r="AC353" s="124"/>
      <c r="AD353" s="124"/>
      <c r="AE353" s="124"/>
      <c r="AF353" s="236"/>
      <c r="AG353" s="326"/>
      <c r="AH353" s="124" t="s">
        <v>517</v>
      </c>
      <c r="AI353" s="124" t="s">
        <v>518</v>
      </c>
      <c r="AJ353" s="124" t="s">
        <v>519</v>
      </c>
      <c r="AK353" s="124" t="s">
        <v>431</v>
      </c>
      <c r="AL353" s="124" t="s">
        <v>545</v>
      </c>
      <c r="AM353" s="314" t="s">
        <v>6</v>
      </c>
      <c r="AN353" s="114" t="s">
        <v>220</v>
      </c>
      <c r="AO353" s="124" t="s">
        <v>122</v>
      </c>
      <c r="AP353" s="124" t="s">
        <v>520</v>
      </c>
      <c r="AQ353" s="125"/>
      <c r="AR353" s="129" t="n">
        <v>0.6</v>
      </c>
      <c r="AS353" s="127" t="s">
        <v>521</v>
      </c>
    </row>
    <row r="354" customFormat="false" ht="24.05" hidden="false" customHeight="false" outlineLevel="0" collapsed="false">
      <c r="A354" s="131" t="s">
        <v>547</v>
      </c>
      <c r="B354" s="131" t="s">
        <v>547</v>
      </c>
      <c r="C354" s="110" t="s">
        <v>126</v>
      </c>
      <c r="D354" s="160" t="s">
        <v>269</v>
      </c>
      <c r="E354" s="112" t="n">
        <v>60</v>
      </c>
      <c r="F354" s="222"/>
      <c r="G354" s="113" t="n">
        <v>43873</v>
      </c>
      <c r="H354" s="132" t="s">
        <v>130</v>
      </c>
      <c r="I354" s="115"/>
      <c r="J354" s="187"/>
      <c r="K354" s="118" t="s">
        <v>116</v>
      </c>
      <c r="L354" s="42" t="s">
        <v>116</v>
      </c>
      <c r="M354" s="42" t="s">
        <v>116</v>
      </c>
      <c r="N354" s="118" t="n">
        <v>43892</v>
      </c>
      <c r="O354" s="42"/>
      <c r="P354" s="118" t="n">
        <v>43893</v>
      </c>
      <c r="Q354" s="118" t="n">
        <v>43893</v>
      </c>
      <c r="R354" s="119" t="n">
        <f aca="false">G354</f>
        <v>43873</v>
      </c>
      <c r="S354" s="120" t="n">
        <f aca="false">IF(COUNT(T354:X354)&gt;0,MAX(T354:X354),G354)</f>
        <v>43872</v>
      </c>
      <c r="T354" s="118" t="n">
        <v>43872</v>
      </c>
      <c r="U354" s="118"/>
      <c r="V354" s="118"/>
      <c r="W354" s="118"/>
      <c r="X354" s="118"/>
      <c r="Y354" s="121" t="str">
        <f aca="false">IF(R354&lt;&gt;S354,"Y","N")</f>
        <v>Y</v>
      </c>
      <c r="Z354" s="121" t="n">
        <f aca="false">COUNTA(T354:X354)</f>
        <v>1</v>
      </c>
      <c r="AA354" s="44" t="s">
        <v>824</v>
      </c>
      <c r="AB354" s="128"/>
      <c r="AC354" s="151"/>
      <c r="AD354" s="42" t="s">
        <v>116</v>
      </c>
      <c r="AE354" s="42" t="s">
        <v>116</v>
      </c>
      <c r="AF354" s="128"/>
      <c r="AG354" s="123"/>
      <c r="AH354" s="128"/>
      <c r="AI354" s="128"/>
      <c r="AJ354" s="128"/>
      <c r="AK354" s="128"/>
      <c r="AL354" s="128"/>
      <c r="AM354" s="120" t="s">
        <v>7</v>
      </c>
      <c r="AN354" s="132" t="s">
        <v>130</v>
      </c>
      <c r="AO354" s="132"/>
      <c r="AP354" s="132"/>
      <c r="AQ354" s="190" t="s">
        <v>293</v>
      </c>
      <c r="AR354" s="132"/>
      <c r="AS354" s="115"/>
    </row>
    <row r="355" customFormat="false" ht="14.4" hidden="false" customHeight="false" outlineLevel="0" collapsed="false">
      <c r="A355" s="130" t="s">
        <v>549</v>
      </c>
      <c r="B355" s="130" t="s">
        <v>550</v>
      </c>
      <c r="C355" s="110" t="s">
        <v>62</v>
      </c>
      <c r="D355" s="130" t="s">
        <v>551</v>
      </c>
      <c r="E355" s="112" t="n">
        <v>60</v>
      </c>
      <c r="F355" s="222"/>
      <c r="G355" s="113" t="n">
        <v>43875</v>
      </c>
      <c r="H355" s="124" t="s">
        <v>340</v>
      </c>
      <c r="I355" s="115" t="s">
        <v>559</v>
      </c>
      <c r="J355" s="116"/>
      <c r="K355" s="118" t="s">
        <v>116</v>
      </c>
      <c r="L355" s="136" t="s">
        <v>116</v>
      </c>
      <c r="M355" s="42" t="s">
        <v>116</v>
      </c>
      <c r="N355" s="118" t="n">
        <v>43886</v>
      </c>
      <c r="O355" s="42"/>
      <c r="P355" s="118" t="n">
        <v>43888</v>
      </c>
      <c r="Q355" s="118" t="n">
        <v>43888</v>
      </c>
      <c r="R355" s="119" t="n">
        <f aca="false">G355</f>
        <v>43875</v>
      </c>
      <c r="S355" s="120" t="n">
        <f aca="false">IF(COUNT(T355:X355)&gt;0,MAX(T355:X355),G355)</f>
        <v>43881</v>
      </c>
      <c r="T355" s="118" t="n">
        <v>43881</v>
      </c>
      <c r="U355" s="118"/>
      <c r="V355" s="118"/>
      <c r="W355" s="118"/>
      <c r="X355" s="118"/>
      <c r="Y355" s="121" t="str">
        <f aca="false">IF(R355&lt;&gt;S355,"Y","N")</f>
        <v>Y</v>
      </c>
      <c r="Z355" s="121" t="n">
        <f aca="false">COUNTA(T355:X355)</f>
        <v>1</v>
      </c>
      <c r="AA355" s="44" t="s">
        <v>825</v>
      </c>
      <c r="AB355" s="44"/>
      <c r="AC355" s="51"/>
      <c r="AD355" s="44"/>
      <c r="AE355" s="44"/>
      <c r="AF355" s="44"/>
      <c r="AG355" s="123"/>
      <c r="AH355" s="44"/>
      <c r="AI355" s="279"/>
      <c r="AJ355" s="124"/>
      <c r="AK355" s="124"/>
      <c r="AL355" s="124"/>
      <c r="AM355" s="120" t="n">
        <v>43854</v>
      </c>
      <c r="AN355" s="124"/>
      <c r="AO355" s="115"/>
      <c r="AP355" s="44"/>
      <c r="AQ355" s="52"/>
      <c r="AR355" s="189" t="n">
        <v>0.6</v>
      </c>
      <c r="AS355" s="44"/>
    </row>
    <row r="356" customFormat="false" ht="12.8" hidden="false" customHeight="false" outlineLevel="0" collapsed="false">
      <c r="A356" s="130" t="s">
        <v>549</v>
      </c>
      <c r="B356" s="130" t="s">
        <v>550</v>
      </c>
      <c r="C356" s="110" t="s">
        <v>61</v>
      </c>
      <c r="D356" s="130" t="s">
        <v>556</v>
      </c>
      <c r="E356" s="112" t="n">
        <v>60</v>
      </c>
      <c r="F356" s="131"/>
      <c r="G356" s="113" t="n">
        <v>43878</v>
      </c>
      <c r="H356" s="124" t="s">
        <v>218</v>
      </c>
      <c r="I356" s="115" t="s">
        <v>559</v>
      </c>
      <c r="J356" s="44"/>
      <c r="K356" s="165" t="s">
        <v>116</v>
      </c>
      <c r="L356" s="42" t="s">
        <v>116</v>
      </c>
      <c r="M356" s="42" t="s">
        <v>116</v>
      </c>
      <c r="N356" s="118" t="n">
        <v>43878</v>
      </c>
      <c r="O356" s="42" t="s">
        <v>116</v>
      </c>
      <c r="P356" s="118" t="n">
        <v>43893</v>
      </c>
      <c r="Q356" s="118" t="n">
        <v>43893</v>
      </c>
      <c r="R356" s="119" t="n">
        <f aca="false">G356</f>
        <v>43878</v>
      </c>
      <c r="S356" s="120" t="n">
        <f aca="false">IF(COUNT(T356:X356)&gt;0,MAX(T356:X356),G356)</f>
        <v>43878</v>
      </c>
      <c r="T356" s="118"/>
      <c r="U356" s="44"/>
      <c r="V356" s="44"/>
      <c r="W356" s="44"/>
      <c r="X356" s="44"/>
      <c r="Y356" s="121" t="str">
        <f aca="false">IF(R356&lt;&gt;S356,"Y","N")</f>
        <v>N</v>
      </c>
      <c r="Z356" s="121" t="n">
        <f aca="false">COUNTA(T356:X356)</f>
        <v>0</v>
      </c>
      <c r="AA356" s="44"/>
      <c r="AB356" s="44"/>
      <c r="AC356" s="51"/>
      <c r="AD356" s="42"/>
      <c r="AE356" s="42"/>
      <c r="AF356" s="42"/>
      <c r="AG356" s="123"/>
      <c r="AH356" s="44"/>
      <c r="AI356" s="44"/>
      <c r="AJ356" s="44"/>
      <c r="AK356" s="44"/>
      <c r="AL356" s="44"/>
      <c r="AM356" s="120" t="n">
        <v>43854</v>
      </c>
      <c r="AN356" s="124" t="s">
        <v>218</v>
      </c>
      <c r="AO356" s="124"/>
      <c r="AP356" s="124"/>
      <c r="AQ356" s="332" t="n">
        <v>0.4131</v>
      </c>
      <c r="AR356" s="129"/>
      <c r="AS356" s="115"/>
    </row>
    <row r="357" customFormat="false" ht="14.4" hidden="false" customHeight="false" outlineLevel="0" collapsed="false">
      <c r="A357" s="310" t="s">
        <v>557</v>
      </c>
      <c r="B357" s="310" t="s">
        <v>550</v>
      </c>
      <c r="C357" s="114" t="s">
        <v>126</v>
      </c>
      <c r="D357" s="124" t="s">
        <v>552</v>
      </c>
      <c r="E357" s="166" t="n">
        <v>60</v>
      </c>
      <c r="F357" s="131"/>
      <c r="G357" s="223" t="n">
        <v>43886</v>
      </c>
      <c r="H357" s="124" t="s">
        <v>130</v>
      </c>
      <c r="I357" s="115"/>
      <c r="J357" s="174"/>
      <c r="K357" s="175" t="s">
        <v>116</v>
      </c>
      <c r="L357" s="293" t="s">
        <v>116</v>
      </c>
      <c r="M357" s="175" t="s">
        <v>116</v>
      </c>
      <c r="N357" s="333" t="n">
        <v>43892</v>
      </c>
      <c r="O357" s="175"/>
      <c r="P357" s="118" t="n">
        <v>43892</v>
      </c>
      <c r="Q357" s="118" t="n">
        <v>43892</v>
      </c>
      <c r="R357" s="119" t="n">
        <f aca="false">G357</f>
        <v>43886</v>
      </c>
      <c r="S357" s="120" t="n">
        <f aca="false">IF(COUNT(T357:X357)&gt;0,MAX(T357:X357),G357)</f>
        <v>43886</v>
      </c>
      <c r="T357" s="236"/>
      <c r="U357" s="44"/>
      <c r="V357" s="236"/>
      <c r="W357" s="236"/>
      <c r="X357" s="236"/>
      <c r="Y357" s="121" t="str">
        <f aca="false">IF(R357&lt;&gt;S357,"Y","N")</f>
        <v>N</v>
      </c>
      <c r="Z357" s="121" t="n">
        <f aca="false">COUNTA(T357:X357)</f>
        <v>0</v>
      </c>
      <c r="AA357" s="124"/>
      <c r="AB357" s="132"/>
      <c r="AC357" s="124"/>
      <c r="AD357" s="168"/>
      <c r="AE357" s="168"/>
      <c r="AF357" s="168"/>
      <c r="AG357" s="326"/>
      <c r="AH357" s="168" t="s">
        <v>562</v>
      </c>
      <c r="AI357" s="132"/>
      <c r="AJ357" s="132"/>
      <c r="AK357" s="132"/>
      <c r="AL357" s="132"/>
      <c r="AM357" s="314" t="n">
        <v>43857</v>
      </c>
      <c r="AN357" s="124" t="s">
        <v>130</v>
      </c>
      <c r="AO357" s="236"/>
      <c r="AP357" s="236"/>
      <c r="AQ357" s="237"/>
      <c r="AR357" s="129"/>
      <c r="AS357" s="127" t="s">
        <v>560</v>
      </c>
    </row>
    <row r="358" customFormat="false" ht="24.05" hidden="false" customHeight="false" outlineLevel="0" collapsed="false">
      <c r="A358" s="111" t="s">
        <v>557</v>
      </c>
      <c r="B358" s="111" t="s">
        <v>550</v>
      </c>
      <c r="C358" s="110" t="s">
        <v>8</v>
      </c>
      <c r="D358" s="160" t="s">
        <v>826</v>
      </c>
      <c r="E358" s="112" t="n">
        <v>60</v>
      </c>
      <c r="F358" s="131"/>
      <c r="G358" s="113" t="n">
        <v>43875</v>
      </c>
      <c r="H358" s="114" t="s">
        <v>558</v>
      </c>
      <c r="I358" s="115" t="s">
        <v>559</v>
      </c>
      <c r="J358" s="116"/>
      <c r="K358" s="42" t="s">
        <v>116</v>
      </c>
      <c r="L358" s="136" t="s">
        <v>116</v>
      </c>
      <c r="M358" s="42" t="s">
        <v>116</v>
      </c>
      <c r="N358" s="118" t="n">
        <v>43891</v>
      </c>
      <c r="O358" s="42"/>
      <c r="P358" s="118" t="n">
        <v>43896</v>
      </c>
      <c r="Q358" s="118" t="n">
        <v>43896</v>
      </c>
      <c r="R358" s="119" t="n">
        <f aca="false">G358</f>
        <v>43875</v>
      </c>
      <c r="S358" s="120" t="n">
        <f aca="false">IF(COUNT(T358:X358)&gt;0,MAX(T358:X358),G358)</f>
        <v>43885</v>
      </c>
      <c r="T358" s="118" t="n">
        <v>43878</v>
      </c>
      <c r="U358" s="118" t="n">
        <v>43880</v>
      </c>
      <c r="V358" s="118" t="n">
        <v>43885</v>
      </c>
      <c r="W358" s="118"/>
      <c r="X358" s="118"/>
      <c r="Y358" s="121" t="str">
        <f aca="false">IF(R358&lt;&gt;S358,"Y","N")</f>
        <v>Y</v>
      </c>
      <c r="Z358" s="121" t="n">
        <f aca="false">COUNTA(T358:X358)</f>
        <v>3</v>
      </c>
      <c r="AA358" s="44" t="s">
        <v>827</v>
      </c>
      <c r="AB358" s="44"/>
      <c r="AC358" s="51"/>
      <c r="AD358" s="43"/>
      <c r="AE358" s="116"/>
      <c r="AF358" s="42" t="s">
        <v>116</v>
      </c>
      <c r="AG358" s="123"/>
      <c r="AH358" s="42"/>
      <c r="AI358" s="52"/>
      <c r="AJ358" s="44"/>
      <c r="AL358" s="44"/>
      <c r="AM358" s="120"/>
      <c r="AN358" s="169" t="s">
        <v>558</v>
      </c>
      <c r="AO358" s="236"/>
      <c r="AP358" s="334"/>
      <c r="AQ358" s="334"/>
      <c r="AR358" s="315" t="n">
        <v>0.6</v>
      </c>
      <c r="AS358" s="221" t="s">
        <v>560</v>
      </c>
    </row>
    <row r="359" customFormat="false" ht="14.4" hidden="false" customHeight="false" outlineLevel="0" collapsed="false">
      <c r="A359" s="130" t="s">
        <v>557</v>
      </c>
      <c r="B359" s="130" t="s">
        <v>32</v>
      </c>
      <c r="C359" s="110" t="s">
        <v>62</v>
      </c>
      <c r="D359" s="111" t="s">
        <v>570</v>
      </c>
      <c r="E359" s="112" t="n">
        <v>60</v>
      </c>
      <c r="F359" s="131"/>
      <c r="G359" s="113" t="n">
        <v>43878</v>
      </c>
      <c r="H359" s="114" t="s">
        <v>225</v>
      </c>
      <c r="I359" s="115" t="s">
        <v>559</v>
      </c>
      <c r="J359" s="116"/>
      <c r="K359" s="42" t="s">
        <v>116</v>
      </c>
      <c r="L359" s="42" t="s">
        <v>116</v>
      </c>
      <c r="M359" s="144" t="s">
        <v>116</v>
      </c>
      <c r="N359" s="118" t="n">
        <v>43888</v>
      </c>
      <c r="O359" s="42"/>
      <c r="P359" s="118" t="n">
        <v>43889</v>
      </c>
      <c r="Q359" s="118" t="n">
        <v>43889</v>
      </c>
      <c r="R359" s="119" t="n">
        <f aca="false">G359</f>
        <v>43878</v>
      </c>
      <c r="S359" s="120" t="n">
        <f aca="false">IF(COUNT(T359:X359)&gt;0,MAX(T359:X359),G359)</f>
        <v>43886</v>
      </c>
      <c r="T359" s="118" t="n">
        <v>43881</v>
      </c>
      <c r="U359" s="118" t="n">
        <v>43886</v>
      </c>
      <c r="V359" s="118"/>
      <c r="W359" s="118"/>
      <c r="X359" s="118"/>
      <c r="Y359" s="121" t="str">
        <f aca="false">IF(R359&lt;&gt;S359,"Y","N")</f>
        <v>Y</v>
      </c>
      <c r="Z359" s="121" t="n">
        <f aca="false">COUNTA(T359:X359)</f>
        <v>2</v>
      </c>
      <c r="AA359" s="44" t="s">
        <v>828</v>
      </c>
      <c r="AB359" s="44"/>
      <c r="AC359" s="51"/>
      <c r="AD359" s="43"/>
      <c r="AE359" s="116"/>
      <c r="AF359" s="42"/>
      <c r="AG359" s="123"/>
      <c r="AH359" s="42"/>
      <c r="AI359" s="44"/>
      <c r="AJ359" s="44"/>
      <c r="AK359" s="44"/>
      <c r="AL359" s="44"/>
      <c r="AM359" s="120" t="n">
        <v>43853</v>
      </c>
      <c r="AN359" s="114" t="s">
        <v>225</v>
      </c>
      <c r="AO359" s="236"/>
      <c r="AP359" s="124"/>
      <c r="AQ359" s="237"/>
      <c r="AR359" s="133" t="n">
        <v>0.6</v>
      </c>
      <c r="AS359" s="127"/>
    </row>
    <row r="360" customFormat="false" ht="24.05" hidden="false" customHeight="false" outlineLevel="0" collapsed="false">
      <c r="A360" s="124" t="s">
        <v>557</v>
      </c>
      <c r="B360" s="130" t="s">
        <v>32</v>
      </c>
      <c r="C360" s="114" t="s">
        <v>126</v>
      </c>
      <c r="D360" s="301" t="s">
        <v>577</v>
      </c>
      <c r="E360" s="166" t="n">
        <v>60</v>
      </c>
      <c r="F360" s="131"/>
      <c r="G360" s="223" t="n">
        <v>43886</v>
      </c>
      <c r="H360" s="114" t="s">
        <v>130</v>
      </c>
      <c r="I360" s="115"/>
      <c r="J360" s="174"/>
      <c r="K360" s="175" t="s">
        <v>116</v>
      </c>
      <c r="L360" s="175" t="s">
        <v>116</v>
      </c>
      <c r="M360" s="335" t="s">
        <v>116</v>
      </c>
      <c r="N360" s="333" t="n">
        <v>43890</v>
      </c>
      <c r="O360" s="175"/>
      <c r="P360" s="118" t="n">
        <v>43892</v>
      </c>
      <c r="Q360" s="118" t="n">
        <v>43892</v>
      </c>
      <c r="R360" s="119" t="n">
        <f aca="false">G360</f>
        <v>43886</v>
      </c>
      <c r="S360" s="120" t="n">
        <f aca="false">IF(COUNT(T360:X360)&gt;0,MAX(T360:X360),G360)</f>
        <v>43886</v>
      </c>
      <c r="T360" s="236"/>
      <c r="U360" s="236"/>
      <c r="V360" s="236"/>
      <c r="W360" s="236"/>
      <c r="X360" s="236"/>
      <c r="Y360" s="121" t="str">
        <f aca="false">IF(R360&lt;&gt;S360,"Y","N")</f>
        <v>N</v>
      </c>
      <c r="Z360" s="121" t="n">
        <f aca="false">COUNTA(T360:X360)</f>
        <v>0</v>
      </c>
      <c r="AA360" s="336"/>
      <c r="AB360" s="132"/>
      <c r="AC360" s="124"/>
      <c r="AD360" s="168"/>
      <c r="AE360" s="168"/>
      <c r="AF360" s="168"/>
      <c r="AG360" s="326"/>
      <c r="AH360" s="168" t="s">
        <v>554</v>
      </c>
      <c r="AI360" s="132"/>
      <c r="AJ360" s="132"/>
      <c r="AK360" s="132"/>
      <c r="AL360" s="132"/>
      <c r="AM360" s="314" t="n">
        <v>43858</v>
      </c>
      <c r="AN360" s="114" t="s">
        <v>130</v>
      </c>
      <c r="AO360" s="236"/>
      <c r="AP360" s="236"/>
      <c r="AQ360" s="237"/>
      <c r="AR360" s="129"/>
      <c r="AS360" s="127" t="s">
        <v>569</v>
      </c>
    </row>
    <row r="361" customFormat="false" ht="35.3" hidden="false" customHeight="false" outlineLevel="0" collapsed="false">
      <c r="A361" s="130" t="s">
        <v>557</v>
      </c>
      <c r="B361" s="130" t="s">
        <v>32</v>
      </c>
      <c r="C361" s="110" t="s">
        <v>61</v>
      </c>
      <c r="D361" s="111" t="s">
        <v>566</v>
      </c>
      <c r="E361" s="112" t="n">
        <v>60</v>
      </c>
      <c r="F361" s="131"/>
      <c r="G361" s="113" t="n">
        <v>43875</v>
      </c>
      <c r="H361" s="114" t="s">
        <v>567</v>
      </c>
      <c r="I361" s="115" t="s">
        <v>559</v>
      </c>
      <c r="J361" s="116"/>
      <c r="K361" s="42" t="s">
        <v>116</v>
      </c>
      <c r="L361" s="42" t="s">
        <v>116</v>
      </c>
      <c r="M361" s="42" t="s">
        <v>116</v>
      </c>
      <c r="N361" s="118" t="n">
        <v>43885</v>
      </c>
      <c r="O361" s="42" t="s">
        <v>116</v>
      </c>
      <c r="P361" s="118" t="n">
        <v>43893</v>
      </c>
      <c r="Q361" s="118" t="n">
        <v>43893</v>
      </c>
      <c r="R361" s="119" t="n">
        <f aca="false">G361</f>
        <v>43875</v>
      </c>
      <c r="S361" s="120" t="n">
        <f aca="false">IF(COUNT(T361:X361)&gt;0,MAX(T361:X361),G361)</f>
        <v>43879</v>
      </c>
      <c r="T361" s="118" t="n">
        <v>43879</v>
      </c>
      <c r="U361" s="118"/>
      <c r="V361" s="118"/>
      <c r="W361" s="118"/>
      <c r="X361" s="118"/>
      <c r="Y361" s="121" t="str">
        <f aca="false">IF(R361&lt;&gt;S361,"Y","N")</f>
        <v>Y</v>
      </c>
      <c r="Z361" s="121" t="n">
        <f aca="false">COUNTA(T361:X361)</f>
        <v>1</v>
      </c>
      <c r="AA361" s="44" t="s">
        <v>829</v>
      </c>
      <c r="AB361" s="128"/>
      <c r="AC361" s="51"/>
      <c r="AD361" s="43"/>
      <c r="AE361" s="116"/>
      <c r="AF361" s="42"/>
      <c r="AG361" s="123"/>
      <c r="AH361" s="42" t="s">
        <v>554</v>
      </c>
      <c r="AI361" s="128"/>
      <c r="AJ361" s="128"/>
      <c r="AK361" s="128"/>
      <c r="AL361" s="128"/>
      <c r="AM361" s="120" t="n">
        <v>43851</v>
      </c>
      <c r="AN361" s="114" t="s">
        <v>567</v>
      </c>
      <c r="AO361" s="236"/>
      <c r="AP361" s="124" t="s">
        <v>25</v>
      </c>
      <c r="AQ361" s="237"/>
      <c r="AR361" s="133" t="n">
        <v>0.54</v>
      </c>
      <c r="AS361" s="127" t="s">
        <v>569</v>
      </c>
    </row>
    <row r="362" customFormat="false" ht="24.05" hidden="false" customHeight="false" outlineLevel="0" collapsed="false">
      <c r="A362" s="130" t="s">
        <v>557</v>
      </c>
      <c r="B362" s="130" t="s">
        <v>32</v>
      </c>
      <c r="C362" s="110" t="s">
        <v>8</v>
      </c>
      <c r="D362" s="111" t="s">
        <v>581</v>
      </c>
      <c r="E362" s="112" t="n">
        <v>60</v>
      </c>
      <c r="F362" s="131"/>
      <c r="G362" s="113" t="n">
        <v>43875</v>
      </c>
      <c r="H362" s="124" t="s">
        <v>220</v>
      </c>
      <c r="I362" s="115" t="s">
        <v>559</v>
      </c>
      <c r="J362" s="116"/>
      <c r="K362" s="42" t="s">
        <v>116</v>
      </c>
      <c r="L362" s="42" t="s">
        <v>116</v>
      </c>
      <c r="M362" s="42" t="s">
        <v>116</v>
      </c>
      <c r="N362" s="118" t="n">
        <v>43894</v>
      </c>
      <c r="O362" s="42"/>
      <c r="P362" s="118" t="n">
        <v>43894</v>
      </c>
      <c r="Q362" s="118" t="n">
        <v>43894</v>
      </c>
      <c r="R362" s="119" t="n">
        <f aca="false">G362</f>
        <v>43875</v>
      </c>
      <c r="S362" s="120" t="n">
        <f aca="false">IF(COUNT(T362:X362)&gt;0,MAX(T362:X362),G362)</f>
        <v>43875</v>
      </c>
      <c r="T362" s="118"/>
      <c r="U362" s="118"/>
      <c r="V362" s="118"/>
      <c r="W362" s="118"/>
      <c r="X362" s="118"/>
      <c r="Y362" s="121" t="str">
        <f aca="false">IF(R362&lt;&gt;S362,"Y","N")</f>
        <v>N</v>
      </c>
      <c r="Z362" s="121" t="n">
        <f aca="false">COUNTA(T362:X362)</f>
        <v>0</v>
      </c>
      <c r="AA362" s="44"/>
      <c r="AB362" s="44"/>
      <c r="AC362" s="51"/>
      <c r="AD362" s="43"/>
      <c r="AE362" s="116"/>
      <c r="AF362" s="42" t="s">
        <v>116</v>
      </c>
      <c r="AG362" s="123"/>
      <c r="AH362" s="42" t="s">
        <v>554</v>
      </c>
      <c r="AI362" s="44"/>
      <c r="AJ362" s="44"/>
      <c r="AK362" s="44"/>
      <c r="AL362" s="44"/>
      <c r="AM362" s="120" t="n">
        <v>43844</v>
      </c>
      <c r="AN362" s="124" t="s">
        <v>220</v>
      </c>
      <c r="AO362" s="236"/>
      <c r="AP362" s="236"/>
      <c r="AQ362" s="237"/>
      <c r="AR362" s="124"/>
      <c r="AS362" s="127" t="s">
        <v>569</v>
      </c>
    </row>
    <row r="363" customFormat="false" ht="14.4" hidden="false" customHeight="false" outlineLevel="0" collapsed="false">
      <c r="A363" s="111" t="s">
        <v>582</v>
      </c>
      <c r="B363" s="111" t="s">
        <v>33</v>
      </c>
      <c r="C363" s="110" t="s">
        <v>8</v>
      </c>
      <c r="D363" s="130"/>
      <c r="E363" s="112"/>
      <c r="F363" s="131"/>
      <c r="G363" s="113" t="n">
        <v>43879</v>
      </c>
      <c r="H363" s="192" t="s">
        <v>220</v>
      </c>
      <c r="I363" s="192"/>
      <c r="J363" s="130"/>
      <c r="K363" s="175" t="s">
        <v>116</v>
      </c>
      <c r="L363" s="175" t="s">
        <v>116</v>
      </c>
      <c r="M363" s="175" t="s">
        <v>116</v>
      </c>
      <c r="N363" s="118" t="n">
        <v>43894</v>
      </c>
      <c r="O363" s="175"/>
      <c r="P363" s="118" t="n">
        <v>43894</v>
      </c>
      <c r="Q363" s="118" t="n">
        <v>43894</v>
      </c>
      <c r="R363" s="119" t="n">
        <f aca="false">G363</f>
        <v>43879</v>
      </c>
      <c r="S363" s="120" t="n">
        <f aca="false">IF(COUNT(T363:X363)&gt;0,MAX(T363:X363),G363)</f>
        <v>43880</v>
      </c>
      <c r="T363" s="236" t="n">
        <v>43880</v>
      </c>
      <c r="U363" s="236"/>
      <c r="V363" s="236"/>
      <c r="W363" s="236"/>
      <c r="X363" s="236"/>
      <c r="Y363" s="121" t="str">
        <f aca="false">IF(R363&lt;&gt;S363,"Y","N")</f>
        <v>Y</v>
      </c>
      <c r="Z363" s="121" t="n">
        <f aca="false">COUNTA(T363:X363)</f>
        <v>1</v>
      </c>
      <c r="AA363" s="44" t="s">
        <v>830</v>
      </c>
      <c r="AB363" s="124"/>
      <c r="AC363" s="124"/>
      <c r="AD363" s="115"/>
      <c r="AE363" s="124"/>
      <c r="AF363" s="42" t="s">
        <v>116</v>
      </c>
      <c r="AG363" s="326"/>
      <c r="AH363" s="168"/>
      <c r="AI363" s="124"/>
      <c r="AJ363" s="124"/>
      <c r="AK363" s="124"/>
      <c r="AL363" s="124"/>
      <c r="AM363" s="337"/>
      <c r="AN363" s="130"/>
      <c r="AO363" s="338"/>
      <c r="AP363" s="338"/>
      <c r="AQ363" s="339"/>
      <c r="AR363" s="315" t="n">
        <v>0.6</v>
      </c>
      <c r="AS363" s="340"/>
    </row>
    <row r="364" customFormat="false" ht="24.05" hidden="false" customHeight="false" outlineLevel="0" collapsed="false">
      <c r="A364" s="239" t="s">
        <v>582</v>
      </c>
      <c r="B364" s="239" t="s">
        <v>33</v>
      </c>
      <c r="C364" s="114" t="s">
        <v>126</v>
      </c>
      <c r="D364" s="186" t="s">
        <v>626</v>
      </c>
      <c r="E364" s="166" t="n">
        <v>60</v>
      </c>
      <c r="F364" s="222"/>
      <c r="G364" s="113" t="s">
        <v>6</v>
      </c>
      <c r="H364" s="114" t="s">
        <v>302</v>
      </c>
      <c r="I364" s="114" t="s">
        <v>260</v>
      </c>
      <c r="J364" s="124"/>
      <c r="K364" s="168" t="s">
        <v>6</v>
      </c>
      <c r="L364" s="168" t="s">
        <v>6</v>
      </c>
      <c r="M364" s="168" t="s">
        <v>6</v>
      </c>
      <c r="N364" s="168" t="s">
        <v>6</v>
      </c>
      <c r="O364" s="168" t="s">
        <v>6</v>
      </c>
      <c r="P364" s="168" t="s">
        <v>6</v>
      </c>
      <c r="Q364" s="168" t="s">
        <v>6</v>
      </c>
      <c r="R364" s="119" t="str">
        <f aca="false">G364</f>
        <v>NA</v>
      </c>
      <c r="S364" s="120" t="str">
        <f aca="false">IF(COUNT(T364:X364)&gt;0,MAX(T364:X364),G364)</f>
        <v>NA</v>
      </c>
      <c r="T364" s="118"/>
      <c r="U364" s="118"/>
      <c r="V364" s="118"/>
      <c r="W364" s="118"/>
      <c r="X364" s="118"/>
      <c r="Y364" s="121"/>
      <c r="Z364" s="121" t="n">
        <f aca="false">COUNTA(T364:X364)</f>
        <v>0</v>
      </c>
      <c r="AA364" s="44"/>
      <c r="AB364" s="44"/>
      <c r="AC364" s="51"/>
      <c r="AD364" s="42"/>
      <c r="AE364" s="42"/>
      <c r="AF364" s="42"/>
      <c r="AG364" s="123"/>
      <c r="AH364" s="42"/>
      <c r="AI364" s="44"/>
      <c r="AJ364" s="44"/>
      <c r="AK364" s="44"/>
      <c r="AL364" s="44"/>
      <c r="AM364" s="120" t="n">
        <v>43844</v>
      </c>
      <c r="AN364" s="124" t="s">
        <v>260</v>
      </c>
      <c r="AO364" s="236"/>
      <c r="AP364" s="236"/>
      <c r="AQ364" s="237"/>
      <c r="AR364" s="124"/>
      <c r="AS364" s="305" t="s">
        <v>627</v>
      </c>
    </row>
    <row r="365" customFormat="false" ht="24.05" hidden="false" customHeight="false" outlineLevel="0" collapsed="false">
      <c r="A365" s="141" t="s">
        <v>582</v>
      </c>
      <c r="B365" s="141" t="s">
        <v>19</v>
      </c>
      <c r="C365" s="110" t="s">
        <v>126</v>
      </c>
      <c r="D365" s="111" t="s">
        <v>608</v>
      </c>
      <c r="E365" s="112" t="n">
        <v>60</v>
      </c>
      <c r="F365" s="110" t="s">
        <v>831</v>
      </c>
      <c r="G365" s="113" t="n">
        <v>43881</v>
      </c>
      <c r="H365" s="114" t="s">
        <v>302</v>
      </c>
      <c r="I365" s="114" t="s">
        <v>260</v>
      </c>
      <c r="J365" s="116"/>
      <c r="K365" s="42" t="s">
        <v>116</v>
      </c>
      <c r="L365" s="42" t="s">
        <v>116</v>
      </c>
      <c r="M365" s="42" t="s">
        <v>116</v>
      </c>
      <c r="N365" s="118" t="n">
        <v>43895</v>
      </c>
      <c r="O365" s="42" t="s">
        <v>116</v>
      </c>
      <c r="P365" s="118" t="n">
        <v>43895</v>
      </c>
      <c r="Q365" s="118" t="n">
        <v>43895</v>
      </c>
      <c r="R365" s="119" t="n">
        <f aca="false">G365</f>
        <v>43881</v>
      </c>
      <c r="S365" s="120" t="n">
        <f aca="false">IF(COUNT(T365:X365)&gt;0,MAX(T365:X365),G365)</f>
        <v>43881</v>
      </c>
      <c r="T365" s="118"/>
      <c r="U365" s="118"/>
      <c r="V365" s="118"/>
      <c r="W365" s="118"/>
      <c r="X365" s="118"/>
      <c r="Y365" s="121" t="str">
        <f aca="false">IF(R365&lt;&gt;S365,"Y","N")</f>
        <v>N</v>
      </c>
      <c r="Z365" s="121" t="n">
        <f aca="false">COUNTA(T365:X365)</f>
        <v>0</v>
      </c>
      <c r="AA365" s="44"/>
      <c r="AB365" s="44"/>
      <c r="AC365" s="51"/>
      <c r="AD365" s="42" t="s">
        <v>116</v>
      </c>
      <c r="AE365" s="42" t="s">
        <v>116</v>
      </c>
      <c r="AF365" s="44"/>
      <c r="AG365" s="123"/>
      <c r="AH365" s="42" t="s">
        <v>610</v>
      </c>
      <c r="AI365" s="44" t="s">
        <v>119</v>
      </c>
      <c r="AJ365" s="44" t="s">
        <v>119</v>
      </c>
      <c r="AK365" s="44" t="s">
        <v>586</v>
      </c>
      <c r="AL365" s="44" t="s">
        <v>611</v>
      </c>
      <c r="AM365" s="120" t="n">
        <v>43851</v>
      </c>
      <c r="AN365" s="114" t="s">
        <v>260</v>
      </c>
      <c r="AO365" s="124" t="s">
        <v>122</v>
      </c>
      <c r="AP365" s="114" t="s">
        <v>19</v>
      </c>
      <c r="AQ365" s="125"/>
      <c r="AR365" s="341" t="n">
        <v>0.673</v>
      </c>
      <c r="AS365" s="127" t="s">
        <v>612</v>
      </c>
    </row>
    <row r="366" customFormat="false" ht="24.05" hidden="false" customHeight="false" outlineLevel="0" collapsed="false">
      <c r="A366" s="130" t="s">
        <v>582</v>
      </c>
      <c r="B366" s="130" t="s">
        <v>19</v>
      </c>
      <c r="C366" s="110" t="s">
        <v>8</v>
      </c>
      <c r="D366" s="111" t="s">
        <v>646</v>
      </c>
      <c r="E366" s="112" t="n">
        <v>60</v>
      </c>
      <c r="F366" s="110" t="s">
        <v>831</v>
      </c>
      <c r="G366" s="113" t="n">
        <v>43872</v>
      </c>
      <c r="H366" s="114" t="s">
        <v>220</v>
      </c>
      <c r="I366" s="115"/>
      <c r="J366" s="116"/>
      <c r="K366" s="42" t="s">
        <v>116</v>
      </c>
      <c r="L366" s="42" t="s">
        <v>116</v>
      </c>
      <c r="M366" s="42" t="s">
        <v>832</v>
      </c>
      <c r="N366" s="118" t="n">
        <v>43894</v>
      </c>
      <c r="O366" s="42"/>
      <c r="P366" s="118" t="n">
        <v>43894</v>
      </c>
      <c r="Q366" s="118" t="n">
        <v>43894</v>
      </c>
      <c r="R366" s="119" t="n">
        <f aca="false">G366</f>
        <v>43872</v>
      </c>
      <c r="S366" s="120" t="n">
        <f aca="false">IF(COUNT(T366:X366)&gt;0,MAX(T366:X366),G366)</f>
        <v>43873</v>
      </c>
      <c r="T366" s="118" t="n">
        <v>43873</v>
      </c>
      <c r="U366" s="118"/>
      <c r="V366" s="118"/>
      <c r="W366" s="118"/>
      <c r="X366" s="118"/>
      <c r="Y366" s="121" t="str">
        <f aca="false">IF(R366&lt;&gt;S366,"Y","N")</f>
        <v>Y</v>
      </c>
      <c r="Z366" s="121" t="n">
        <f aca="false">COUNTA(T366:X366)</f>
        <v>1</v>
      </c>
      <c r="AA366" s="44" t="s">
        <v>833</v>
      </c>
      <c r="AB366" s="44"/>
      <c r="AC366" s="51"/>
      <c r="AD366" s="44"/>
      <c r="AE366" s="44"/>
      <c r="AF366" s="42" t="s">
        <v>116</v>
      </c>
      <c r="AG366" s="123"/>
      <c r="AH366" s="42" t="s">
        <v>610</v>
      </c>
      <c r="AI366" s="44" t="s">
        <v>119</v>
      </c>
      <c r="AJ366" s="44" t="s">
        <v>119</v>
      </c>
      <c r="AK366" s="44" t="s">
        <v>586</v>
      </c>
      <c r="AL366" s="44" t="s">
        <v>611</v>
      </c>
      <c r="AM366" s="120" t="n">
        <v>43840</v>
      </c>
      <c r="AN366" s="114" t="s">
        <v>220</v>
      </c>
      <c r="AO366" s="124" t="s">
        <v>122</v>
      </c>
      <c r="AP366" s="124" t="s">
        <v>19</v>
      </c>
      <c r="AQ366" s="125"/>
      <c r="AR366" s="129" t="n">
        <v>0.636</v>
      </c>
      <c r="AS366" s="127" t="s">
        <v>612</v>
      </c>
    </row>
    <row r="367" customFormat="false" ht="24.05" hidden="false" customHeight="false" outlineLevel="0" collapsed="false">
      <c r="A367" s="111" t="s">
        <v>582</v>
      </c>
      <c r="B367" s="111" t="s">
        <v>613</v>
      </c>
      <c r="C367" s="110" t="s">
        <v>126</v>
      </c>
      <c r="D367" s="111" t="s">
        <v>614</v>
      </c>
      <c r="E367" s="112" t="n">
        <v>60</v>
      </c>
      <c r="F367" s="110"/>
      <c r="G367" s="113" t="n">
        <v>43879</v>
      </c>
      <c r="H367" s="114" t="s">
        <v>260</v>
      </c>
      <c r="I367" s="114" t="s">
        <v>302</v>
      </c>
      <c r="J367" s="44"/>
      <c r="K367" s="42" t="s">
        <v>116</v>
      </c>
      <c r="L367" s="42" t="s">
        <v>116</v>
      </c>
      <c r="M367" s="42" t="s">
        <v>116</v>
      </c>
      <c r="N367" s="118" t="n">
        <v>43896</v>
      </c>
      <c r="O367" s="118" t="s">
        <v>116</v>
      </c>
      <c r="P367" s="118" t="n">
        <v>43896</v>
      </c>
      <c r="Q367" s="118" t="n">
        <v>43896</v>
      </c>
      <c r="R367" s="119" t="n">
        <f aca="false">G367</f>
        <v>43879</v>
      </c>
      <c r="S367" s="120" t="n">
        <f aca="false">IF(COUNT(T367:X367)&gt;0,MAX(T367:X367),G367)</f>
        <v>43894</v>
      </c>
      <c r="T367" s="118" t="n">
        <v>43864</v>
      </c>
      <c r="U367" s="118" t="n">
        <v>43894</v>
      </c>
      <c r="V367" s="118"/>
      <c r="W367" s="118"/>
      <c r="X367" s="118"/>
      <c r="Y367" s="121" t="str">
        <f aca="false">IF(R367&lt;&gt;S367,"Y","N")</f>
        <v>Y</v>
      </c>
      <c r="Z367" s="121" t="n">
        <f aca="false">COUNTA(T367:X367)</f>
        <v>2</v>
      </c>
      <c r="AA367" s="44" t="s">
        <v>834</v>
      </c>
      <c r="AB367" s="44"/>
      <c r="AC367" s="51"/>
      <c r="AD367" s="42" t="s">
        <v>116</v>
      </c>
      <c r="AE367" s="42" t="s">
        <v>116</v>
      </c>
      <c r="AF367" s="44"/>
      <c r="AG367" s="123"/>
      <c r="AH367" s="44" t="s">
        <v>616</v>
      </c>
      <c r="AI367" s="44"/>
      <c r="AJ367" s="44"/>
      <c r="AK367" s="44"/>
      <c r="AL367" s="44"/>
      <c r="AM367" s="120" t="n">
        <v>43850</v>
      </c>
      <c r="AN367" s="114" t="s">
        <v>260</v>
      </c>
      <c r="AO367" s="124" t="s">
        <v>122</v>
      </c>
      <c r="AP367" s="124" t="s">
        <v>613</v>
      </c>
      <c r="AQ367" s="125"/>
      <c r="AR367" s="30" t="n">
        <v>57.3</v>
      </c>
      <c r="AS367" s="127" t="s">
        <v>618</v>
      </c>
    </row>
    <row r="368" customFormat="false" ht="24.05" hidden="false" customHeight="false" outlineLevel="0" collapsed="false">
      <c r="A368" s="160" t="s">
        <v>582</v>
      </c>
      <c r="B368" s="160" t="s">
        <v>583</v>
      </c>
      <c r="C368" s="110" t="s">
        <v>126</v>
      </c>
      <c r="D368" s="111" t="s">
        <v>835</v>
      </c>
      <c r="E368" s="112" t="n">
        <v>60</v>
      </c>
      <c r="F368" s="110"/>
      <c r="G368" s="113" t="n">
        <v>43874</v>
      </c>
      <c r="H368" s="115" t="s">
        <v>302</v>
      </c>
      <c r="I368" s="114" t="s">
        <v>260</v>
      </c>
      <c r="J368" s="116"/>
      <c r="K368" s="42" t="s">
        <v>116</v>
      </c>
      <c r="L368" s="42" t="s">
        <v>116</v>
      </c>
      <c r="M368" s="42" t="s">
        <v>116</v>
      </c>
      <c r="N368" s="118" t="n">
        <v>43895</v>
      </c>
      <c r="O368" s="42" t="s">
        <v>116</v>
      </c>
      <c r="P368" s="118" t="n">
        <v>43895</v>
      </c>
      <c r="Q368" s="118" t="n">
        <v>43895</v>
      </c>
      <c r="R368" s="119" t="n">
        <f aca="false">G368</f>
        <v>43874</v>
      </c>
      <c r="S368" s="120" t="n">
        <f aca="false">IF(COUNT(T368:X368)&gt;0,MAX(T368:X368),G368)</f>
        <v>43875</v>
      </c>
      <c r="T368" s="118" t="n">
        <v>43875</v>
      </c>
      <c r="U368" s="118"/>
      <c r="V368" s="118"/>
      <c r="W368" s="118"/>
      <c r="X368" s="118"/>
      <c r="Y368" s="121" t="str">
        <f aca="false">IF(R368&lt;&gt;S368,"Y","N")</f>
        <v>Y</v>
      </c>
      <c r="Z368" s="121" t="n">
        <f aca="false">COUNTA(T368:X368)</f>
        <v>1</v>
      </c>
      <c r="AA368" s="69" t="s">
        <v>836</v>
      </c>
      <c r="AB368" s="44"/>
      <c r="AC368" s="51"/>
      <c r="AD368" s="42" t="s">
        <v>116</v>
      </c>
      <c r="AE368" s="42" t="s">
        <v>116</v>
      </c>
      <c r="AF368" s="44"/>
      <c r="AG368" s="123"/>
      <c r="AH368" s="44" t="s">
        <v>585</v>
      </c>
      <c r="AI368" s="44" t="s">
        <v>119</v>
      </c>
      <c r="AJ368" s="44" t="s">
        <v>119</v>
      </c>
      <c r="AK368" s="44" t="s">
        <v>586</v>
      </c>
      <c r="AL368" s="44" t="s">
        <v>587</v>
      </c>
      <c r="AM368" s="120" t="s">
        <v>6</v>
      </c>
      <c r="AN368" s="114" t="s">
        <v>260</v>
      </c>
      <c r="AO368" s="124" t="s">
        <v>316</v>
      </c>
      <c r="AP368" s="114" t="s">
        <v>583</v>
      </c>
      <c r="AQ368" s="125" t="s">
        <v>588</v>
      </c>
      <c r="AR368" s="129" t="n">
        <v>0.705</v>
      </c>
      <c r="AS368" s="127" t="n">
        <v>21715</v>
      </c>
    </row>
    <row r="369" customFormat="false" ht="24.05" hidden="false" customHeight="false" outlineLevel="0" collapsed="false">
      <c r="A369" s="239" t="s">
        <v>582</v>
      </c>
      <c r="B369" s="239" t="s">
        <v>837</v>
      </c>
      <c r="C369" s="114" t="s">
        <v>126</v>
      </c>
      <c r="D369" s="301" t="s">
        <v>620</v>
      </c>
      <c r="E369" s="166" t="n">
        <v>90</v>
      </c>
      <c r="F369" s="110"/>
      <c r="G369" s="113" t="n">
        <v>43881</v>
      </c>
      <c r="H369" s="114" t="s">
        <v>302</v>
      </c>
      <c r="I369" s="114" t="s">
        <v>260</v>
      </c>
      <c r="J369" s="124"/>
      <c r="K369" s="168" t="s">
        <v>116</v>
      </c>
      <c r="L369" s="42" t="s">
        <v>116</v>
      </c>
      <c r="M369" s="42" t="s">
        <v>116</v>
      </c>
      <c r="N369" s="118" t="n">
        <v>43895</v>
      </c>
      <c r="O369" s="42"/>
      <c r="P369" s="118" t="n">
        <v>43895</v>
      </c>
      <c r="Q369" s="118" t="n">
        <v>43895</v>
      </c>
      <c r="R369" s="119" t="n">
        <f aca="false">G369</f>
        <v>43881</v>
      </c>
      <c r="S369" s="120" t="n">
        <f aca="false">IF(COUNT(T369:X369)&gt;0,MAX(T369:X369),G369)</f>
        <v>43881</v>
      </c>
      <c r="T369" s="118"/>
      <c r="U369" s="118"/>
      <c r="V369" s="118"/>
      <c r="W369" s="118"/>
      <c r="X369" s="118"/>
      <c r="Y369" s="121" t="str">
        <f aca="false">IF(R369&lt;&gt;S369,"Y","N")</f>
        <v>N</v>
      </c>
      <c r="Z369" s="121" t="n">
        <f aca="false">COUNTA(T369:X369)</f>
        <v>0</v>
      </c>
      <c r="AA369" s="44"/>
      <c r="AB369" s="44"/>
      <c r="AC369" s="51"/>
      <c r="AD369" s="42" t="s">
        <v>116</v>
      </c>
      <c r="AE369" s="42" t="s">
        <v>116</v>
      </c>
      <c r="AF369" s="44"/>
      <c r="AG369" s="123"/>
      <c r="AH369" s="44" t="s">
        <v>622</v>
      </c>
      <c r="AI369" s="44"/>
      <c r="AJ369" s="44"/>
      <c r="AK369" s="44"/>
      <c r="AL369" s="44"/>
      <c r="AM369" s="120" t="n">
        <v>43852</v>
      </c>
      <c r="AN369" s="114" t="s">
        <v>260</v>
      </c>
      <c r="AO369" s="124" t="s">
        <v>122</v>
      </c>
      <c r="AP369" s="124" t="s">
        <v>623</v>
      </c>
      <c r="AQ369" s="125"/>
      <c r="AR369" s="129" t="n">
        <v>0.6</v>
      </c>
      <c r="AS369" s="127" t="s">
        <v>625</v>
      </c>
    </row>
    <row r="370" customFormat="false" ht="24.05" hidden="false" customHeight="false" outlineLevel="0" collapsed="false">
      <c r="A370" s="141" t="s">
        <v>582</v>
      </c>
      <c r="B370" s="141" t="s">
        <v>20</v>
      </c>
      <c r="C370" s="110" t="s">
        <v>62</v>
      </c>
      <c r="D370" s="111" t="s">
        <v>838</v>
      </c>
      <c r="E370" s="112" t="n">
        <v>60</v>
      </c>
      <c r="F370" s="110"/>
      <c r="G370" s="113" t="n">
        <v>43878</v>
      </c>
      <c r="H370" s="114" t="s">
        <v>494</v>
      </c>
      <c r="I370" s="115"/>
      <c r="J370" s="116"/>
      <c r="K370" s="42" t="s">
        <v>116</v>
      </c>
      <c r="L370" s="42" t="s">
        <v>116</v>
      </c>
      <c r="M370" s="42" t="s">
        <v>116</v>
      </c>
      <c r="N370" s="118" t="n">
        <v>43881</v>
      </c>
      <c r="O370" s="42"/>
      <c r="P370" s="118" t="n">
        <v>43888</v>
      </c>
      <c r="Q370" s="118" t="n">
        <v>43888</v>
      </c>
      <c r="R370" s="119" t="n">
        <f aca="false">G370</f>
        <v>43878</v>
      </c>
      <c r="S370" s="120" t="n">
        <f aca="false">IF(COUNT(T370:X370)&gt;0,MAX(T370:X370),G370)</f>
        <v>43878</v>
      </c>
      <c r="T370" s="118"/>
      <c r="U370" s="118"/>
      <c r="V370" s="118"/>
      <c r="W370" s="118"/>
      <c r="X370" s="118"/>
      <c r="Y370" s="121" t="str">
        <f aca="false">IF(R370&lt;&gt;S370,"Y","N")</f>
        <v>N</v>
      </c>
      <c r="Z370" s="121" t="n">
        <f aca="false">COUNTA(T370:X370)</f>
        <v>0</v>
      </c>
      <c r="AA370" s="44"/>
      <c r="AB370" s="44"/>
      <c r="AC370" s="51"/>
      <c r="AD370" s="44"/>
      <c r="AE370" s="44"/>
      <c r="AF370" s="44"/>
      <c r="AG370" s="123"/>
      <c r="AH370" s="44" t="s">
        <v>630</v>
      </c>
      <c r="AI370" s="44" t="s">
        <v>119</v>
      </c>
      <c r="AJ370" s="44" t="s">
        <v>119</v>
      </c>
      <c r="AK370" s="44" t="s">
        <v>586</v>
      </c>
      <c r="AL370" s="44"/>
      <c r="AM370" s="120" t="n">
        <v>43850</v>
      </c>
      <c r="AN370" s="114" t="s">
        <v>494</v>
      </c>
      <c r="AO370" s="124" t="s">
        <v>122</v>
      </c>
      <c r="AP370" s="114" t="s">
        <v>20</v>
      </c>
      <c r="AQ370" s="125" t="s">
        <v>639</v>
      </c>
      <c r="AR370" s="129" t="n">
        <v>0.6</v>
      </c>
      <c r="AS370" s="127" t="s">
        <v>631</v>
      </c>
    </row>
    <row r="371" customFormat="false" ht="24.05" hidden="false" customHeight="false" outlineLevel="0" collapsed="false">
      <c r="A371" s="130" t="s">
        <v>582</v>
      </c>
      <c r="B371" s="130" t="s">
        <v>20</v>
      </c>
      <c r="C371" s="247" t="s">
        <v>126</v>
      </c>
      <c r="D371" s="111" t="s">
        <v>839</v>
      </c>
      <c r="E371" s="112" t="n">
        <v>60</v>
      </c>
      <c r="F371" s="110"/>
      <c r="G371" s="113" t="n">
        <v>43874</v>
      </c>
      <c r="H371" s="114" t="s">
        <v>302</v>
      </c>
      <c r="I371" s="114" t="s">
        <v>260</v>
      </c>
      <c r="J371" s="116"/>
      <c r="K371" s="42" t="s">
        <v>116</v>
      </c>
      <c r="L371" s="42" t="s">
        <v>116</v>
      </c>
      <c r="M371" s="42" t="s">
        <v>116</v>
      </c>
      <c r="N371" s="118" t="n">
        <v>43895</v>
      </c>
      <c r="O371" s="42" t="s">
        <v>116</v>
      </c>
      <c r="P371" s="118" t="n">
        <v>43895</v>
      </c>
      <c r="Q371" s="118" t="n">
        <v>43895</v>
      </c>
      <c r="R371" s="119" t="n">
        <f aca="false">G371</f>
        <v>43874</v>
      </c>
      <c r="S371" s="120" t="n">
        <f aca="false">IF(COUNT(T371:X371)&gt;0,MAX(T371:X371),G371)</f>
        <v>43874</v>
      </c>
      <c r="T371" s="118"/>
      <c r="U371" s="118"/>
      <c r="V371" s="118"/>
      <c r="W371" s="118"/>
      <c r="X371" s="118"/>
      <c r="Y371" s="121" t="str">
        <f aca="false">IF(R371&lt;&gt;S371,"Y","N")</f>
        <v>N</v>
      </c>
      <c r="Z371" s="121" t="n">
        <f aca="false">COUNTA(T371:X371)</f>
        <v>0</v>
      </c>
      <c r="AA371" s="44"/>
      <c r="AB371" s="44"/>
      <c r="AC371" s="51"/>
      <c r="AD371" s="42" t="s">
        <v>116</v>
      </c>
      <c r="AE371" s="42" t="s">
        <v>116</v>
      </c>
      <c r="AF371" s="44"/>
      <c r="AG371" s="123"/>
      <c r="AH371" s="44" t="s">
        <v>630</v>
      </c>
      <c r="AI371" s="44" t="s">
        <v>119</v>
      </c>
      <c r="AJ371" s="44" t="s">
        <v>119</v>
      </c>
      <c r="AK371" s="44" t="s">
        <v>586</v>
      </c>
      <c r="AL371" s="44"/>
      <c r="AM371" s="120" t="n">
        <v>43850</v>
      </c>
      <c r="AN371" s="114" t="s">
        <v>260</v>
      </c>
      <c r="AO371" s="124" t="s">
        <v>122</v>
      </c>
      <c r="AP371" s="124" t="s">
        <v>20</v>
      </c>
      <c r="AQ371" s="125"/>
      <c r="AR371" s="129" t="n">
        <v>0.645</v>
      </c>
      <c r="AS371" s="127" t="s">
        <v>631</v>
      </c>
    </row>
    <row r="372" customFormat="false" ht="24.05" hidden="false" customHeight="false" outlineLevel="0" collapsed="false">
      <c r="A372" s="111" t="s">
        <v>582</v>
      </c>
      <c r="B372" s="111" t="s">
        <v>20</v>
      </c>
      <c r="C372" s="110" t="s">
        <v>8</v>
      </c>
      <c r="D372" s="111" t="s">
        <v>840</v>
      </c>
      <c r="E372" s="112" t="n">
        <v>60</v>
      </c>
      <c r="F372" s="110"/>
      <c r="G372" s="113" t="n">
        <v>43872</v>
      </c>
      <c r="H372" s="114" t="s">
        <v>220</v>
      </c>
      <c r="I372" s="115"/>
      <c r="J372" s="116"/>
      <c r="K372" s="42" t="s">
        <v>116</v>
      </c>
      <c r="L372" s="42" t="s">
        <v>116</v>
      </c>
      <c r="M372" s="42" t="s">
        <v>116</v>
      </c>
      <c r="N372" s="118" t="n">
        <v>43894</v>
      </c>
      <c r="O372" s="42"/>
      <c r="P372" s="118" t="n">
        <v>43894</v>
      </c>
      <c r="Q372" s="118" t="n">
        <v>43894</v>
      </c>
      <c r="R372" s="119" t="n">
        <f aca="false">G372</f>
        <v>43872</v>
      </c>
      <c r="S372" s="120" t="n">
        <f aca="false">IF(COUNT(T372:X372)&gt;0,MAX(T372:X372),G372)</f>
        <v>43873</v>
      </c>
      <c r="T372" s="118" t="n">
        <v>43873</v>
      </c>
      <c r="U372" s="118"/>
      <c r="V372" s="118"/>
      <c r="W372" s="118"/>
      <c r="X372" s="118"/>
      <c r="Y372" s="121" t="str">
        <f aca="false">IF(R372&lt;&gt;S372,"Y","N")</f>
        <v>Y</v>
      </c>
      <c r="Z372" s="121" t="n">
        <f aca="false">COUNTA(T372:X372)</f>
        <v>1</v>
      </c>
      <c r="AA372" s="44" t="s">
        <v>833</v>
      </c>
      <c r="AB372" s="44"/>
      <c r="AC372" s="51"/>
      <c r="AD372" s="44"/>
      <c r="AE372" s="44"/>
      <c r="AF372" s="42" t="s">
        <v>116</v>
      </c>
      <c r="AG372" s="123"/>
      <c r="AH372" s="44" t="s">
        <v>630</v>
      </c>
      <c r="AI372" s="44" t="s">
        <v>119</v>
      </c>
      <c r="AJ372" s="44" t="s">
        <v>119</v>
      </c>
      <c r="AK372" s="44" t="s">
        <v>586</v>
      </c>
      <c r="AL372" s="44" t="s">
        <v>611</v>
      </c>
      <c r="AM372" s="120" t="n">
        <v>43840</v>
      </c>
      <c r="AN372" s="114" t="s">
        <v>220</v>
      </c>
      <c r="AO372" s="124" t="s">
        <v>122</v>
      </c>
      <c r="AP372" s="124" t="s">
        <v>20</v>
      </c>
      <c r="AQ372" s="125"/>
      <c r="AR372" s="129" t="n">
        <v>0.6</v>
      </c>
      <c r="AS372" s="221" t="s">
        <v>631</v>
      </c>
    </row>
    <row r="373" customFormat="false" ht="24.05" hidden="false" customHeight="false" outlineLevel="0" collapsed="false">
      <c r="A373" s="130" t="s">
        <v>582</v>
      </c>
      <c r="B373" s="130" t="s">
        <v>16</v>
      </c>
      <c r="C373" s="110" t="s">
        <v>62</v>
      </c>
      <c r="D373" s="111" t="s">
        <v>605</v>
      </c>
      <c r="E373" s="112" t="n">
        <v>60</v>
      </c>
      <c r="F373" s="110"/>
      <c r="G373" s="113" t="n">
        <v>43873</v>
      </c>
      <c r="H373" s="114" t="s">
        <v>606</v>
      </c>
      <c r="I373" s="115"/>
      <c r="J373" s="116"/>
      <c r="K373" s="42" t="s">
        <v>116</v>
      </c>
      <c r="L373" s="42" t="s">
        <v>116</v>
      </c>
      <c r="M373" s="42" t="s">
        <v>116</v>
      </c>
      <c r="N373" s="118" t="n">
        <v>43881</v>
      </c>
      <c r="O373" s="42"/>
      <c r="P373" s="118" t="n">
        <v>43896</v>
      </c>
      <c r="Q373" s="118" t="n">
        <v>43896</v>
      </c>
      <c r="R373" s="119" t="n">
        <f aca="false">G373</f>
        <v>43873</v>
      </c>
      <c r="S373" s="120" t="n">
        <f aca="false">IF(COUNT(T373:X373)&gt;0,MAX(T373:X373),G373)</f>
        <v>43880</v>
      </c>
      <c r="T373" s="118" t="n">
        <v>43880</v>
      </c>
      <c r="U373" s="118"/>
      <c r="V373" s="118"/>
      <c r="W373" s="118"/>
      <c r="X373" s="118"/>
      <c r="Y373" s="121" t="str">
        <f aca="false">IF(R373&lt;&gt;S373,"Y","N")</f>
        <v>Y</v>
      </c>
      <c r="Z373" s="121" t="n">
        <f aca="false">COUNTA(T373:X373)</f>
        <v>1</v>
      </c>
      <c r="AA373" s="69" t="s">
        <v>841</v>
      </c>
      <c r="AB373" s="44"/>
      <c r="AC373" s="51"/>
      <c r="AD373" s="44"/>
      <c r="AE373" s="44"/>
      <c r="AF373" s="44"/>
      <c r="AG373" s="123"/>
      <c r="AH373" s="44" t="s">
        <v>592</v>
      </c>
      <c r="AI373" s="44" t="s">
        <v>119</v>
      </c>
      <c r="AJ373" s="44"/>
      <c r="AK373" s="44" t="s">
        <v>586</v>
      </c>
      <c r="AL373" s="44" t="s">
        <v>607</v>
      </c>
      <c r="AM373" s="120" t="n">
        <v>43843</v>
      </c>
      <c r="AN373" s="114" t="s">
        <v>606</v>
      </c>
      <c r="AO373" s="124" t="s">
        <v>122</v>
      </c>
      <c r="AP373" s="114" t="s">
        <v>16</v>
      </c>
      <c r="AQ373" s="125"/>
      <c r="AR373" s="129" t="n">
        <v>0.6</v>
      </c>
      <c r="AS373" s="127" t="s">
        <v>594</v>
      </c>
    </row>
    <row r="374" customFormat="false" ht="24.05" hidden="false" customHeight="false" outlineLevel="0" collapsed="false">
      <c r="A374" s="141" t="s">
        <v>582</v>
      </c>
      <c r="B374" s="141" t="s">
        <v>16</v>
      </c>
      <c r="C374" s="110" t="s">
        <v>61</v>
      </c>
      <c r="D374" s="111" t="s">
        <v>641</v>
      </c>
      <c r="E374" s="112" t="n">
        <v>60</v>
      </c>
      <c r="F374" s="110"/>
      <c r="G374" s="113" t="n">
        <v>43874</v>
      </c>
      <c r="H374" s="114" t="s">
        <v>176</v>
      </c>
      <c r="I374" s="115"/>
      <c r="J374" s="116"/>
      <c r="K374" s="42" t="s">
        <v>116</v>
      </c>
      <c r="L374" s="42" t="s">
        <v>116</v>
      </c>
      <c r="M374" s="42" t="s">
        <v>116</v>
      </c>
      <c r="N374" s="118" t="n">
        <v>43875</v>
      </c>
      <c r="O374" s="42" t="s">
        <v>116</v>
      </c>
      <c r="P374" s="118" t="n">
        <v>43889</v>
      </c>
      <c r="Q374" s="118" t="n">
        <v>43889</v>
      </c>
      <c r="R374" s="119" t="n">
        <f aca="false">G374</f>
        <v>43874</v>
      </c>
      <c r="S374" s="120" t="n">
        <f aca="false">IF(COUNT(T374:X374)&gt;0,MAX(T374:X374),G374)</f>
        <v>43874</v>
      </c>
      <c r="T374" s="118"/>
      <c r="U374" s="118"/>
      <c r="V374" s="118"/>
      <c r="W374" s="118"/>
      <c r="X374" s="118"/>
      <c r="Y374" s="121" t="str">
        <f aca="false">IF(R374&lt;&gt;S374,"Y","N")</f>
        <v>N</v>
      </c>
      <c r="Z374" s="121" t="n">
        <f aca="false">COUNTA(T374:X374)</f>
        <v>0</v>
      </c>
      <c r="AA374" s="69"/>
      <c r="AB374" s="44"/>
      <c r="AC374" s="51"/>
      <c r="AD374" s="44"/>
      <c r="AE374" s="44"/>
      <c r="AF374" s="44"/>
      <c r="AG374" s="123"/>
      <c r="AH374" s="44" t="s">
        <v>592</v>
      </c>
      <c r="AI374" s="44" t="s">
        <v>119</v>
      </c>
      <c r="AJ374" s="44"/>
      <c r="AK374" s="44" t="s">
        <v>586</v>
      </c>
      <c r="AL374" s="44" t="s">
        <v>607</v>
      </c>
      <c r="AM374" s="120" t="n">
        <v>43846</v>
      </c>
      <c r="AN374" s="114" t="s">
        <v>177</v>
      </c>
      <c r="AO374" s="124" t="s">
        <v>122</v>
      </c>
      <c r="AP374" s="124" t="s">
        <v>16</v>
      </c>
      <c r="AQ374" s="125"/>
      <c r="AR374" s="342" t="s">
        <v>842</v>
      </c>
      <c r="AS374" s="127" t="s">
        <v>594</v>
      </c>
    </row>
    <row r="375" customFormat="false" ht="24.05" hidden="false" customHeight="false" outlineLevel="0" collapsed="false">
      <c r="A375" s="111" t="s">
        <v>582</v>
      </c>
      <c r="B375" s="111" t="s">
        <v>16</v>
      </c>
      <c r="C375" s="110" t="s">
        <v>589</v>
      </c>
      <c r="D375" s="111" t="s">
        <v>590</v>
      </c>
      <c r="E375" s="112" t="n">
        <v>60</v>
      </c>
      <c r="F375" s="110"/>
      <c r="G375" s="113" t="n">
        <v>43871</v>
      </c>
      <c r="H375" s="114" t="s">
        <v>591</v>
      </c>
      <c r="I375" s="115"/>
      <c r="J375" s="116"/>
      <c r="K375" s="42" t="s">
        <v>116</v>
      </c>
      <c r="L375" s="42" t="s">
        <v>116</v>
      </c>
      <c r="M375" s="42" t="s">
        <v>116</v>
      </c>
      <c r="N375" s="118" t="n">
        <v>43874</v>
      </c>
      <c r="O375" s="42"/>
      <c r="P375" s="118" t="n">
        <v>43894</v>
      </c>
      <c r="Q375" s="118" t="n">
        <v>43894</v>
      </c>
      <c r="R375" s="119" t="n">
        <f aca="false">G375</f>
        <v>43871</v>
      </c>
      <c r="S375" s="120" t="n">
        <f aca="false">IF(COUNT(T375:X375)&gt;0,MAX(T375:X375),G375)</f>
        <v>43873</v>
      </c>
      <c r="T375" s="118" t="n">
        <v>43873</v>
      </c>
      <c r="U375" s="118"/>
      <c r="V375" s="118"/>
      <c r="W375" s="118"/>
      <c r="X375" s="118"/>
      <c r="Y375" s="121" t="str">
        <f aca="false">IF(R375&lt;&gt;S375,"Y","N")</f>
        <v>Y</v>
      </c>
      <c r="Z375" s="121" t="n">
        <f aca="false">COUNTA(T375:X375)</f>
        <v>1</v>
      </c>
      <c r="AA375" s="69" t="s">
        <v>843</v>
      </c>
      <c r="AB375" s="44"/>
      <c r="AC375" s="51"/>
      <c r="AD375" s="44"/>
      <c r="AE375" s="44"/>
      <c r="AF375" s="42" t="s">
        <v>116</v>
      </c>
      <c r="AG375" s="123"/>
      <c r="AH375" s="44" t="s">
        <v>592</v>
      </c>
      <c r="AI375" s="44" t="s">
        <v>119</v>
      </c>
      <c r="AJ375" s="44"/>
      <c r="AK375" s="44" t="s">
        <v>586</v>
      </c>
      <c r="AL375" s="44" t="s">
        <v>593</v>
      </c>
      <c r="AM375" s="120" t="n">
        <v>43839</v>
      </c>
      <c r="AN375" s="114" t="s">
        <v>591</v>
      </c>
      <c r="AO375" s="124" t="s">
        <v>122</v>
      </c>
      <c r="AP375" s="124" t="s">
        <v>16</v>
      </c>
      <c r="AQ375" s="125"/>
      <c r="AR375" s="129" t="n">
        <v>0.6</v>
      </c>
      <c r="AS375" s="127" t="s">
        <v>594</v>
      </c>
    </row>
    <row r="376" customFormat="false" ht="24.05" hidden="false" customHeight="false" outlineLevel="0" collapsed="false">
      <c r="A376" s="130" t="s">
        <v>582</v>
      </c>
      <c r="B376" s="130" t="s">
        <v>16</v>
      </c>
      <c r="C376" s="110" t="s">
        <v>15</v>
      </c>
      <c r="D376" s="111" t="s">
        <v>632</v>
      </c>
      <c r="E376" s="112" t="n">
        <v>60</v>
      </c>
      <c r="F376" s="110"/>
      <c r="G376" s="113" t="n">
        <v>43874</v>
      </c>
      <c r="H376" s="114" t="s">
        <v>220</v>
      </c>
      <c r="I376" s="115"/>
      <c r="J376" s="116"/>
      <c r="K376" s="42" t="s">
        <v>116</v>
      </c>
      <c r="L376" s="42" t="s">
        <v>116</v>
      </c>
      <c r="M376" s="42" t="s">
        <v>116</v>
      </c>
      <c r="N376" s="118" t="n">
        <v>43894</v>
      </c>
      <c r="O376" s="42"/>
      <c r="P376" s="118" t="n">
        <v>43894</v>
      </c>
      <c r="Q376" s="118" t="n">
        <v>43894</v>
      </c>
      <c r="R376" s="119" t="n">
        <f aca="false">G376</f>
        <v>43874</v>
      </c>
      <c r="S376" s="120" t="n">
        <f aca="false">IF(COUNT(T376:X376)&gt;0,MAX(T376:X376),G376)</f>
        <v>43874</v>
      </c>
      <c r="T376" s="118"/>
      <c r="U376" s="118"/>
      <c r="V376" s="118"/>
      <c r="W376" s="118"/>
      <c r="X376" s="118"/>
      <c r="Y376" s="121" t="str">
        <f aca="false">IF(R376&lt;&gt;S376,"Y","N")</f>
        <v>N</v>
      </c>
      <c r="Z376" s="121" t="n">
        <f aca="false">COUNTA(T376:X376)</f>
        <v>0</v>
      </c>
      <c r="AA376" s="44"/>
      <c r="AB376" s="44"/>
      <c r="AC376" s="51"/>
      <c r="AD376" s="44"/>
      <c r="AE376" s="44"/>
      <c r="AF376" s="42" t="s">
        <v>116</v>
      </c>
      <c r="AG376" s="123"/>
      <c r="AH376" s="44" t="s">
        <v>592</v>
      </c>
      <c r="AI376" s="44" t="s">
        <v>119</v>
      </c>
      <c r="AJ376" s="44"/>
      <c r="AK376" s="44" t="s">
        <v>586</v>
      </c>
      <c r="AL376" s="44" t="s">
        <v>633</v>
      </c>
      <c r="AM376" s="120" t="n">
        <v>43839</v>
      </c>
      <c r="AN376" s="114" t="s">
        <v>220</v>
      </c>
      <c r="AO376" s="124" t="s">
        <v>122</v>
      </c>
      <c r="AP376" s="124" t="s">
        <v>16</v>
      </c>
      <c r="AQ376" s="125"/>
      <c r="AR376" s="129" t="n">
        <v>0.634</v>
      </c>
      <c r="AS376" s="127" t="s">
        <v>594</v>
      </c>
    </row>
    <row r="377" customFormat="false" ht="24.05" hidden="false" customHeight="false" outlineLevel="0" collapsed="false">
      <c r="A377" s="111" t="s">
        <v>582</v>
      </c>
      <c r="B377" s="111" t="s">
        <v>18</v>
      </c>
      <c r="C377" s="110" t="s">
        <v>126</v>
      </c>
      <c r="D377" s="111" t="s">
        <v>637</v>
      </c>
      <c r="E377" s="112" t="n">
        <v>60</v>
      </c>
      <c r="F377" s="110"/>
      <c r="G377" s="113" t="n">
        <v>43885</v>
      </c>
      <c r="H377" s="114" t="s">
        <v>302</v>
      </c>
      <c r="I377" s="114" t="s">
        <v>260</v>
      </c>
      <c r="J377" s="116"/>
      <c r="K377" s="42" t="s">
        <v>116</v>
      </c>
      <c r="L377" s="42" t="s">
        <v>116</v>
      </c>
      <c r="M377" s="42" t="s">
        <v>116</v>
      </c>
      <c r="N377" s="118" t="n">
        <v>43896</v>
      </c>
      <c r="O377" s="42" t="s">
        <v>116</v>
      </c>
      <c r="P377" s="118" t="n">
        <v>43896</v>
      </c>
      <c r="Q377" s="118" t="n">
        <v>43896</v>
      </c>
      <c r="R377" s="119" t="n">
        <f aca="false">G377</f>
        <v>43885</v>
      </c>
      <c r="S377" s="120" t="n">
        <f aca="false">IF(COUNT(T377:X377)&gt;0,MAX(T377:X377),G377)</f>
        <v>43885</v>
      </c>
      <c r="T377" s="118"/>
      <c r="U377" s="118"/>
      <c r="V377" s="118"/>
      <c r="W377" s="118"/>
      <c r="X377" s="118"/>
      <c r="Y377" s="121" t="str">
        <f aca="false">IF(R377&lt;&gt;S377,"Y","N")</f>
        <v>N</v>
      </c>
      <c r="Z377" s="121" t="n">
        <f aca="false">COUNTA(T377:X377)</f>
        <v>0</v>
      </c>
      <c r="AA377" s="44"/>
      <c r="AB377" s="44"/>
      <c r="AC377" s="51"/>
      <c r="AD377" s="42" t="s">
        <v>116</v>
      </c>
      <c r="AE377" s="42" t="s">
        <v>116</v>
      </c>
      <c r="AF377" s="44"/>
      <c r="AG377" s="123"/>
      <c r="AH377" s="44" t="s">
        <v>596</v>
      </c>
      <c r="AI377" s="44" t="s">
        <v>119</v>
      </c>
      <c r="AJ377" s="44" t="s">
        <v>119</v>
      </c>
      <c r="AK377" s="44" t="s">
        <v>586</v>
      </c>
      <c r="AL377" s="44" t="s">
        <v>597</v>
      </c>
      <c r="AM377" s="120" t="n">
        <v>43851</v>
      </c>
      <c r="AN377" s="114" t="s">
        <v>260</v>
      </c>
      <c r="AO377" s="124" t="s">
        <v>122</v>
      </c>
      <c r="AP377" s="124" t="s">
        <v>18</v>
      </c>
      <c r="AQ377" s="125"/>
      <c r="AR377" s="129" t="n">
        <v>0.656</v>
      </c>
      <c r="AS377" s="127" t="s">
        <v>598</v>
      </c>
    </row>
    <row r="378" customFormat="false" ht="35.3" hidden="false" customHeight="false" outlineLevel="0" collapsed="false">
      <c r="A378" s="130" t="s">
        <v>582</v>
      </c>
      <c r="B378" s="130" t="s">
        <v>18</v>
      </c>
      <c r="C378" s="110" t="s">
        <v>61</v>
      </c>
      <c r="D378" s="111" t="s">
        <v>643</v>
      </c>
      <c r="E378" s="112" t="n">
        <v>60</v>
      </c>
      <c r="F378" s="110"/>
      <c r="G378" s="113" t="n">
        <v>43881</v>
      </c>
      <c r="H378" s="114" t="s">
        <v>176</v>
      </c>
      <c r="I378" s="115"/>
      <c r="J378" s="116"/>
      <c r="K378" s="42" t="s">
        <v>116</v>
      </c>
      <c r="L378" s="42" t="s">
        <v>116</v>
      </c>
      <c r="M378" s="42" t="s">
        <v>116</v>
      </c>
      <c r="N378" s="118" t="n">
        <v>43889</v>
      </c>
      <c r="O378" s="42"/>
      <c r="P378" s="118" t="n">
        <v>43893</v>
      </c>
      <c r="Q378" s="118" t="n">
        <v>43893</v>
      </c>
      <c r="R378" s="119" t="n">
        <f aca="false">G378</f>
        <v>43881</v>
      </c>
      <c r="S378" s="120" t="n">
        <f aca="false">IF(COUNT(T378:X378)&gt;0,MAX(T378:X378),G378)</f>
        <v>43888</v>
      </c>
      <c r="T378" s="118" t="n">
        <v>43888</v>
      </c>
      <c r="U378" s="118"/>
      <c r="V378" s="118"/>
      <c r="W378" s="118"/>
      <c r="X378" s="118"/>
      <c r="Y378" s="121" t="str">
        <f aca="false">IF(R378&lt;&gt;S378,"Y","N")</f>
        <v>Y</v>
      </c>
      <c r="Z378" s="121" t="n">
        <f aca="false">COUNTA(T378:X378)</f>
        <v>1</v>
      </c>
      <c r="AA378" s="343" t="s">
        <v>844</v>
      </c>
      <c r="AB378" s="44"/>
      <c r="AC378" s="51"/>
      <c r="AD378" s="44"/>
      <c r="AE378" s="44"/>
      <c r="AF378" s="44"/>
      <c r="AG378" s="51"/>
      <c r="AH378" s="44" t="s">
        <v>596</v>
      </c>
      <c r="AI378" s="44" t="s">
        <v>119</v>
      </c>
      <c r="AJ378" s="44" t="s">
        <v>119</v>
      </c>
      <c r="AK378" s="44" t="s">
        <v>586</v>
      </c>
      <c r="AL378" s="134" t="s">
        <v>645</v>
      </c>
      <c r="AM378" s="120" t="n">
        <v>43859</v>
      </c>
      <c r="AN378" s="114" t="s">
        <v>177</v>
      </c>
      <c r="AO378" s="124" t="s">
        <v>122</v>
      </c>
      <c r="AP378" s="124" t="s">
        <v>18</v>
      </c>
      <c r="AQ378" s="125"/>
      <c r="AR378" s="129" t="n">
        <v>0.6</v>
      </c>
      <c r="AS378" s="127" t="s">
        <v>598</v>
      </c>
    </row>
    <row r="379" customFormat="false" ht="24.05" hidden="false" customHeight="false" outlineLevel="0" collapsed="false">
      <c r="A379" s="130" t="s">
        <v>582</v>
      </c>
      <c r="B379" s="130" t="s">
        <v>18</v>
      </c>
      <c r="C379" s="110" t="s">
        <v>589</v>
      </c>
      <c r="D379" s="111" t="s">
        <v>595</v>
      </c>
      <c r="E379" s="112" t="n">
        <v>60</v>
      </c>
      <c r="F379" s="110"/>
      <c r="G379" s="113" t="n">
        <v>43871</v>
      </c>
      <c r="H379" s="114" t="s">
        <v>591</v>
      </c>
      <c r="I379" s="115"/>
      <c r="J379" s="116"/>
      <c r="K379" s="42" t="s">
        <v>116</v>
      </c>
      <c r="L379" s="42" t="s">
        <v>116</v>
      </c>
      <c r="M379" s="42" t="s">
        <v>116</v>
      </c>
      <c r="N379" s="118" t="n">
        <v>43879</v>
      </c>
      <c r="O379" s="42" t="s">
        <v>116</v>
      </c>
      <c r="P379" s="118" t="n">
        <v>43894</v>
      </c>
      <c r="Q379" s="118" t="n">
        <v>43894</v>
      </c>
      <c r="R379" s="119" t="n">
        <f aca="false">G379</f>
        <v>43871</v>
      </c>
      <c r="S379" s="120" t="n">
        <f aca="false">IF(COUNT(T379:X379)&gt;0,MAX(T379:X379),G379)</f>
        <v>43879</v>
      </c>
      <c r="T379" s="118" t="n">
        <v>43873</v>
      </c>
      <c r="U379" s="118" t="n">
        <v>43879</v>
      </c>
      <c r="V379" s="118"/>
      <c r="W379" s="118"/>
      <c r="X379" s="118"/>
      <c r="Y379" s="121" t="str">
        <f aca="false">IF(R379&lt;&gt;S379,"Y","N")</f>
        <v>Y</v>
      </c>
      <c r="Z379" s="121" t="n">
        <f aca="false">COUNTA(T379:X379)</f>
        <v>2</v>
      </c>
      <c r="AA379" s="44" t="s">
        <v>845</v>
      </c>
      <c r="AB379" s="44"/>
      <c r="AC379" s="51"/>
      <c r="AD379" s="44"/>
      <c r="AE379" s="44"/>
      <c r="AF379" s="42" t="s">
        <v>116</v>
      </c>
      <c r="AG379" s="123"/>
      <c r="AH379" s="44" t="s">
        <v>596</v>
      </c>
      <c r="AI379" s="44" t="s">
        <v>119</v>
      </c>
      <c r="AJ379" s="44" t="s">
        <v>119</v>
      </c>
      <c r="AK379" s="44" t="s">
        <v>586</v>
      </c>
      <c r="AL379" s="44" t="s">
        <v>597</v>
      </c>
      <c r="AM379" s="120" t="n">
        <v>43838</v>
      </c>
      <c r="AN379" s="114" t="s">
        <v>591</v>
      </c>
      <c r="AO379" s="124" t="s">
        <v>122</v>
      </c>
      <c r="AP379" s="124" t="s">
        <v>18</v>
      </c>
      <c r="AQ379" s="125"/>
      <c r="AR379" s="129" t="n">
        <v>0.6176</v>
      </c>
      <c r="AS379" s="127" t="s">
        <v>598</v>
      </c>
    </row>
    <row r="380" customFormat="false" ht="35.3" hidden="false" customHeight="false" outlineLevel="0" collapsed="false">
      <c r="A380" s="141" t="s">
        <v>582</v>
      </c>
      <c r="B380" s="141" t="s">
        <v>18</v>
      </c>
      <c r="C380" s="110" t="s">
        <v>17</v>
      </c>
      <c r="D380" s="111" t="s">
        <v>647</v>
      </c>
      <c r="E380" s="112" t="n">
        <v>60</v>
      </c>
      <c r="F380" s="110"/>
      <c r="G380" s="113" t="n">
        <v>43871</v>
      </c>
      <c r="H380" s="114" t="s">
        <v>220</v>
      </c>
      <c r="I380" s="115"/>
      <c r="J380" s="116"/>
      <c r="K380" s="42" t="s">
        <v>116</v>
      </c>
      <c r="L380" s="42" t="s">
        <v>116</v>
      </c>
      <c r="M380" s="42" t="s">
        <v>116</v>
      </c>
      <c r="N380" s="118" t="n">
        <v>43894</v>
      </c>
      <c r="O380" s="118" t="s">
        <v>116</v>
      </c>
      <c r="P380" s="118" t="n">
        <v>43894</v>
      </c>
      <c r="Q380" s="118" t="n">
        <v>43894</v>
      </c>
      <c r="R380" s="119" t="n">
        <f aca="false">G380</f>
        <v>43871</v>
      </c>
      <c r="S380" s="120" t="n">
        <f aca="false">IF(COUNT(T380:X380)&gt;0,MAX(T380:X380),G380)</f>
        <v>43871</v>
      </c>
      <c r="T380" s="118"/>
      <c r="U380" s="118"/>
      <c r="V380" s="118"/>
      <c r="W380" s="118"/>
      <c r="X380" s="118"/>
      <c r="Y380" s="121" t="str">
        <f aca="false">IF(R380&lt;&gt;S380,"Y","N")</f>
        <v>N</v>
      </c>
      <c r="Z380" s="121" t="n">
        <f aca="false">COUNTA(T380:X380)</f>
        <v>0</v>
      </c>
      <c r="AA380" s="44"/>
      <c r="AB380" s="44"/>
      <c r="AC380" s="51"/>
      <c r="AD380" s="44"/>
      <c r="AE380" s="44"/>
      <c r="AF380" s="42" t="s">
        <v>116</v>
      </c>
      <c r="AG380" s="123"/>
      <c r="AH380" s="44" t="s">
        <v>596</v>
      </c>
      <c r="AI380" s="44" t="s">
        <v>119</v>
      </c>
      <c r="AJ380" s="44" t="s">
        <v>119</v>
      </c>
      <c r="AK380" s="44" t="s">
        <v>586</v>
      </c>
      <c r="AL380" s="134" t="s">
        <v>645</v>
      </c>
      <c r="AM380" s="120" t="n">
        <v>43843</v>
      </c>
      <c r="AN380" s="114" t="s">
        <v>220</v>
      </c>
      <c r="AO380" s="124" t="s">
        <v>122</v>
      </c>
      <c r="AP380" s="124" t="s">
        <v>18</v>
      </c>
      <c r="AQ380" s="125"/>
      <c r="AR380" s="315" t="n">
        <v>0.607</v>
      </c>
      <c r="AS380" s="127" t="s">
        <v>598</v>
      </c>
    </row>
    <row r="381" customFormat="false" ht="35.3" hidden="false" customHeight="false" outlineLevel="0" collapsed="false">
      <c r="A381" s="111" t="s">
        <v>582</v>
      </c>
      <c r="B381" s="111" t="s">
        <v>599</v>
      </c>
      <c r="C381" s="110" t="s">
        <v>62</v>
      </c>
      <c r="D381" s="226" t="s">
        <v>649</v>
      </c>
      <c r="E381" s="110" t="n">
        <v>60</v>
      </c>
      <c r="F381" s="110"/>
      <c r="G381" s="113" t="n">
        <v>43879</v>
      </c>
      <c r="H381" s="114" t="s">
        <v>225</v>
      </c>
      <c r="I381" s="114"/>
      <c r="J381" s="248"/>
      <c r="K381" s="42" t="s">
        <v>116</v>
      </c>
      <c r="L381" s="42" t="s">
        <v>116</v>
      </c>
      <c r="M381" s="42" t="s">
        <v>116</v>
      </c>
      <c r="N381" s="118" t="n">
        <v>43888</v>
      </c>
      <c r="O381" s="118"/>
      <c r="P381" s="118" t="n">
        <v>43893</v>
      </c>
      <c r="Q381" s="118" t="n">
        <v>43893</v>
      </c>
      <c r="R381" s="119" t="n">
        <f aca="false">G381</f>
        <v>43879</v>
      </c>
      <c r="S381" s="120" t="n">
        <f aca="false">IF(COUNT(T381:X381)&gt;0,MAX(T381:X381),G381)</f>
        <v>43879</v>
      </c>
      <c r="T381" s="118"/>
      <c r="U381" s="118"/>
      <c r="V381" s="118"/>
      <c r="W381" s="118"/>
      <c r="X381" s="118"/>
      <c r="Y381" s="121" t="str">
        <f aca="false">IF(R381&lt;&gt;S381,"Y","N")</f>
        <v>N</v>
      </c>
      <c r="Z381" s="121" t="n">
        <f aca="false">COUNTA(T381:X381)</f>
        <v>0</v>
      </c>
      <c r="AA381" s="44"/>
      <c r="AB381" s="44"/>
      <c r="AC381" s="51"/>
      <c r="AD381" s="44"/>
      <c r="AE381" s="44"/>
      <c r="AF381" s="44"/>
      <c r="AG381" s="61" t="s">
        <v>601</v>
      </c>
      <c r="AH381" s="44" t="s">
        <v>601</v>
      </c>
      <c r="AI381" s="44" t="s">
        <v>119</v>
      </c>
      <c r="AJ381" s="44" t="s">
        <v>602</v>
      </c>
      <c r="AK381" s="44" t="s">
        <v>586</v>
      </c>
      <c r="AL381" s="44"/>
      <c r="AM381" s="120" t="n">
        <v>43850</v>
      </c>
      <c r="AN381" s="114" t="s">
        <v>225</v>
      </c>
      <c r="AO381" s="114" t="s">
        <v>122</v>
      </c>
      <c r="AP381" s="114" t="s">
        <v>599</v>
      </c>
      <c r="AQ381" s="249"/>
      <c r="AR381" s="129" t="n">
        <v>0.6</v>
      </c>
      <c r="AS381" s="250" t="s">
        <v>604</v>
      </c>
    </row>
    <row r="382" customFormat="false" ht="24.05" hidden="false" customHeight="false" outlineLevel="0" collapsed="false">
      <c r="A382" s="130" t="s">
        <v>582</v>
      </c>
      <c r="B382" s="130" t="s">
        <v>599</v>
      </c>
      <c r="C382" s="110" t="s">
        <v>126</v>
      </c>
      <c r="D382" s="111" t="s">
        <v>640</v>
      </c>
      <c r="E382" s="112" t="n">
        <v>60</v>
      </c>
      <c r="F382" s="110"/>
      <c r="G382" s="113" t="n">
        <v>43881</v>
      </c>
      <c r="H382" s="114" t="s">
        <v>302</v>
      </c>
      <c r="I382" s="114" t="s">
        <v>260</v>
      </c>
      <c r="J382" s="116"/>
      <c r="K382" s="42" t="s">
        <v>116</v>
      </c>
      <c r="L382" s="42" t="s">
        <v>116</v>
      </c>
      <c r="M382" s="42" t="s">
        <v>116</v>
      </c>
      <c r="N382" s="118" t="n">
        <v>43895</v>
      </c>
      <c r="O382" s="42" t="s">
        <v>116</v>
      </c>
      <c r="P382" s="118" t="n">
        <v>43895</v>
      </c>
      <c r="Q382" s="118" t="n">
        <v>43895</v>
      </c>
      <c r="R382" s="119" t="n">
        <f aca="false">G382</f>
        <v>43881</v>
      </c>
      <c r="S382" s="120" t="n">
        <f aca="false">IF(COUNT(T382:X382)&gt;0,MAX(T382:X382),G382)</f>
        <v>43886</v>
      </c>
      <c r="T382" s="118" t="n">
        <v>43886</v>
      </c>
      <c r="U382" s="118"/>
      <c r="V382" s="118"/>
      <c r="W382" s="118"/>
      <c r="X382" s="118"/>
      <c r="Y382" s="121" t="str">
        <f aca="false">IF(R382&lt;&gt;S382,"Y","N")</f>
        <v>Y</v>
      </c>
      <c r="Z382" s="121" t="n">
        <f aca="false">COUNTA(T382:X382)</f>
        <v>1</v>
      </c>
      <c r="AA382" s="69" t="s">
        <v>846</v>
      </c>
      <c r="AB382" s="44"/>
      <c r="AC382" s="51"/>
      <c r="AD382" s="42"/>
      <c r="AE382" s="42"/>
      <c r="AF382" s="44"/>
      <c r="AG382" s="123"/>
      <c r="AH382" s="44" t="s">
        <v>601</v>
      </c>
      <c r="AI382" s="44" t="s">
        <v>119</v>
      </c>
      <c r="AJ382" s="44" t="s">
        <v>602</v>
      </c>
      <c r="AK382" s="44" t="s">
        <v>586</v>
      </c>
      <c r="AL382" s="44"/>
      <c r="AM382" s="120" t="n">
        <v>43850</v>
      </c>
      <c r="AN382" s="114" t="s">
        <v>260</v>
      </c>
      <c r="AO382" s="124" t="s">
        <v>122</v>
      </c>
      <c r="AP382" s="124" t="s">
        <v>599</v>
      </c>
      <c r="AQ382" s="135"/>
      <c r="AR382" s="129" t="n">
        <v>0.661</v>
      </c>
      <c r="AS382" s="127" t="s">
        <v>604</v>
      </c>
    </row>
    <row r="383" customFormat="false" ht="24.05" hidden="false" customHeight="false" outlineLevel="0" collapsed="false">
      <c r="A383" s="111" t="s">
        <v>582</v>
      </c>
      <c r="B383" s="111" t="s">
        <v>599</v>
      </c>
      <c r="C383" s="110" t="s">
        <v>589</v>
      </c>
      <c r="D383" s="111" t="s">
        <v>847</v>
      </c>
      <c r="E383" s="112" t="n">
        <v>60</v>
      </c>
      <c r="F383" s="110"/>
      <c r="G383" s="113" t="n">
        <v>43872</v>
      </c>
      <c r="H383" s="114" t="s">
        <v>591</v>
      </c>
      <c r="I383" s="115"/>
      <c r="J383" s="116"/>
      <c r="K383" s="42" t="s">
        <v>116</v>
      </c>
      <c r="L383" s="42" t="s">
        <v>116</v>
      </c>
      <c r="M383" s="42" t="s">
        <v>116</v>
      </c>
      <c r="N383" s="118" t="n">
        <v>43887</v>
      </c>
      <c r="O383" s="42" t="s">
        <v>116</v>
      </c>
      <c r="P383" s="118" t="n">
        <v>43894</v>
      </c>
      <c r="Q383" s="118" t="n">
        <v>43894</v>
      </c>
      <c r="R383" s="119" t="n">
        <f aca="false">G383</f>
        <v>43872</v>
      </c>
      <c r="S383" s="120" t="n">
        <f aca="false">IF(COUNT(T383:X383)&gt;0,MAX(T383:X383),G383)</f>
        <v>43881</v>
      </c>
      <c r="T383" s="118" t="n">
        <v>43880</v>
      </c>
      <c r="U383" s="118" t="n">
        <v>43881</v>
      </c>
      <c r="V383" s="118"/>
      <c r="W383" s="118"/>
      <c r="X383" s="118"/>
      <c r="Y383" s="121" t="str">
        <f aca="false">IF(R383&lt;&gt;S383,"Y","N")</f>
        <v>Y</v>
      </c>
      <c r="Z383" s="121" t="n">
        <f aca="false">COUNTA(T383:X383)</f>
        <v>2</v>
      </c>
      <c r="AA383" s="44" t="s">
        <v>848</v>
      </c>
      <c r="AB383" s="44"/>
      <c r="AC383" s="51"/>
      <c r="AD383" s="44"/>
      <c r="AE383" s="44"/>
      <c r="AF383" s="42" t="s">
        <v>116</v>
      </c>
      <c r="AG383" s="123"/>
      <c r="AH383" s="44" t="s">
        <v>601</v>
      </c>
      <c r="AI383" s="44" t="s">
        <v>119</v>
      </c>
      <c r="AJ383" s="44" t="s">
        <v>602</v>
      </c>
      <c r="AK383" s="44" t="s">
        <v>586</v>
      </c>
      <c r="AL383" s="44" t="s">
        <v>603</v>
      </c>
      <c r="AM383" s="120" t="n">
        <v>43840</v>
      </c>
      <c r="AN383" s="114" t="s">
        <v>591</v>
      </c>
      <c r="AO383" s="124" t="s">
        <v>122</v>
      </c>
      <c r="AP383" s="124" t="s">
        <v>599</v>
      </c>
      <c r="AQ383" s="125"/>
      <c r="AR383" s="129" t="n">
        <v>0.6471</v>
      </c>
      <c r="AS383" s="127" t="s">
        <v>604</v>
      </c>
    </row>
    <row r="384" customFormat="false" ht="24.05" hidden="false" customHeight="false" outlineLevel="0" collapsed="false">
      <c r="A384" s="130" t="s">
        <v>582</v>
      </c>
      <c r="B384" s="130" t="s">
        <v>31</v>
      </c>
      <c r="C384" s="110" t="s">
        <v>17</v>
      </c>
      <c r="D384" s="111" t="s">
        <v>634</v>
      </c>
      <c r="E384" s="112" t="n">
        <v>60</v>
      </c>
      <c r="F384" s="110"/>
      <c r="G384" s="113" t="n">
        <v>43874</v>
      </c>
      <c r="H384" s="114" t="s">
        <v>220</v>
      </c>
      <c r="I384" s="115"/>
      <c r="J384" s="116"/>
      <c r="K384" s="42" t="s">
        <v>116</v>
      </c>
      <c r="L384" s="42" t="s">
        <v>116</v>
      </c>
      <c r="M384" s="42" t="s">
        <v>116</v>
      </c>
      <c r="N384" s="118" t="n">
        <v>43894</v>
      </c>
      <c r="O384" s="42"/>
      <c r="P384" s="118" t="n">
        <v>43894</v>
      </c>
      <c r="Q384" s="118" t="n">
        <v>43894</v>
      </c>
      <c r="R384" s="119" t="n">
        <f aca="false">G384</f>
        <v>43874</v>
      </c>
      <c r="S384" s="120" t="n">
        <f aca="false">IF(COUNT(T384:X384)&gt;0,MAX(T384:X384),G384)</f>
        <v>43878</v>
      </c>
      <c r="T384" s="118" t="n">
        <v>43878</v>
      </c>
      <c r="U384" s="118"/>
      <c r="V384" s="118"/>
      <c r="W384" s="118"/>
      <c r="X384" s="118"/>
      <c r="Y384" s="121" t="str">
        <f aca="false">IF(R384&lt;&gt;S384,"Y","N")</f>
        <v>Y</v>
      </c>
      <c r="Z384" s="121" t="n">
        <f aca="false">COUNTA(T384:X384)</f>
        <v>1</v>
      </c>
      <c r="AA384" s="344" t="s">
        <v>849</v>
      </c>
      <c r="AB384" s="44"/>
      <c r="AC384" s="51"/>
      <c r="AD384" s="44"/>
      <c r="AE384" s="44"/>
      <c r="AF384" s="42" t="s">
        <v>116</v>
      </c>
      <c r="AG384" s="123"/>
      <c r="AH384" s="44" t="s">
        <v>601</v>
      </c>
      <c r="AI384" s="44" t="s">
        <v>119</v>
      </c>
      <c r="AJ384" s="44" t="s">
        <v>602</v>
      </c>
      <c r="AK384" s="44" t="s">
        <v>586</v>
      </c>
      <c r="AL384" s="44" t="s">
        <v>603</v>
      </c>
      <c r="AM384" s="120" t="n">
        <v>43843</v>
      </c>
      <c r="AN384" s="114" t="s">
        <v>220</v>
      </c>
      <c r="AO384" s="124" t="s">
        <v>122</v>
      </c>
      <c r="AP384" s="124" t="s">
        <v>599</v>
      </c>
      <c r="AQ384" s="125"/>
      <c r="AR384" s="129" t="n">
        <v>0.645</v>
      </c>
      <c r="AS384" s="127" t="s">
        <v>604</v>
      </c>
    </row>
    <row r="385" customFormat="false" ht="24.05" hidden="false" customHeight="false" outlineLevel="0" collapsed="false">
      <c r="A385" s="141" t="s">
        <v>651</v>
      </c>
      <c r="B385" s="156" t="s">
        <v>661</v>
      </c>
      <c r="C385" s="110" t="s">
        <v>62</v>
      </c>
      <c r="D385" s="111" t="s">
        <v>662</v>
      </c>
      <c r="E385" s="112" t="n">
        <v>60</v>
      </c>
      <c r="F385" s="110"/>
      <c r="G385" s="113" t="n">
        <v>43867</v>
      </c>
      <c r="H385" s="114" t="s">
        <v>340</v>
      </c>
      <c r="I385" s="115"/>
      <c r="J385" s="116"/>
      <c r="K385" s="42" t="s">
        <v>116</v>
      </c>
      <c r="L385" s="42" t="s">
        <v>116</v>
      </c>
      <c r="M385" s="42" t="s">
        <v>116</v>
      </c>
      <c r="N385" s="118" t="n">
        <v>43887</v>
      </c>
      <c r="O385" s="42"/>
      <c r="P385" s="118" t="n">
        <v>43889</v>
      </c>
      <c r="Q385" s="118" t="n">
        <v>43889</v>
      </c>
      <c r="R385" s="119" t="n">
        <f aca="false">G385</f>
        <v>43867</v>
      </c>
      <c r="S385" s="120" t="n">
        <f aca="false">IF(COUNT(T385:X385)&gt;0,MAX(T385:X385),G385)</f>
        <v>43867</v>
      </c>
      <c r="T385" s="118"/>
      <c r="U385" s="118"/>
      <c r="V385" s="118"/>
      <c r="W385" s="118"/>
      <c r="X385" s="118"/>
      <c r="Y385" s="121" t="str">
        <f aca="false">IF(R385&lt;&gt;S385,"Y","N")</f>
        <v>N</v>
      </c>
      <c r="Z385" s="121" t="n">
        <f aca="false">COUNTA(T385:X385)</f>
        <v>0</v>
      </c>
      <c r="AA385" s="44"/>
      <c r="AB385" s="44"/>
      <c r="AC385" s="51"/>
      <c r="AD385" s="44"/>
      <c r="AE385" s="44"/>
      <c r="AF385" s="44"/>
      <c r="AG385" s="123"/>
      <c r="AH385" s="44" t="s">
        <v>655</v>
      </c>
      <c r="AI385" s="44" t="s">
        <v>656</v>
      </c>
      <c r="AJ385" s="44"/>
      <c r="AK385" s="44" t="s">
        <v>276</v>
      </c>
      <c r="AL385" s="44" t="s">
        <v>657</v>
      </c>
      <c r="AM385" s="120" t="n">
        <v>43838</v>
      </c>
      <c r="AN385" s="114" t="s">
        <v>340</v>
      </c>
      <c r="AO385" s="124" t="s">
        <v>122</v>
      </c>
      <c r="AP385" s="124" t="s">
        <v>663</v>
      </c>
      <c r="AQ385" s="125"/>
      <c r="AR385" s="126" t="n">
        <v>0.6</v>
      </c>
      <c r="AS385" s="127" t="s">
        <v>660</v>
      </c>
    </row>
    <row r="386" customFormat="false" ht="24.05" hidden="false" customHeight="false" outlineLevel="0" collapsed="false">
      <c r="A386" s="111" t="s">
        <v>651</v>
      </c>
      <c r="B386" s="156" t="s">
        <v>652</v>
      </c>
      <c r="C386" s="110" t="s">
        <v>126</v>
      </c>
      <c r="D386" s="111" t="s">
        <v>667</v>
      </c>
      <c r="E386" s="112" t="n">
        <v>60</v>
      </c>
      <c r="F386" s="110"/>
      <c r="G386" s="113" t="n">
        <v>43879</v>
      </c>
      <c r="H386" s="114" t="s">
        <v>302</v>
      </c>
      <c r="I386" s="115"/>
      <c r="J386" s="116"/>
      <c r="K386" s="42" t="s">
        <v>116</v>
      </c>
      <c r="L386" s="42" t="s">
        <v>116</v>
      </c>
      <c r="M386" s="42" t="s">
        <v>116</v>
      </c>
      <c r="N386" s="118" t="n">
        <v>43895</v>
      </c>
      <c r="O386" s="42"/>
      <c r="P386" s="118" t="n">
        <v>43895</v>
      </c>
      <c r="Q386" s="118" t="n">
        <v>43895</v>
      </c>
      <c r="R386" s="119" t="n">
        <f aca="false">G386</f>
        <v>43879</v>
      </c>
      <c r="S386" s="120" t="n">
        <f aca="false">IF(COUNT(T386:X386)&gt;0,MAX(T386:X386),G386)</f>
        <v>43888</v>
      </c>
      <c r="T386" s="118" t="n">
        <v>43886</v>
      </c>
      <c r="U386" s="118" t="n">
        <v>43887</v>
      </c>
      <c r="V386" s="118" t="n">
        <v>43888</v>
      </c>
      <c r="W386" s="118"/>
      <c r="X386" s="118"/>
      <c r="Y386" s="121" t="str">
        <f aca="false">IF(R386&lt;&gt;S386,"Y","N")</f>
        <v>Y</v>
      </c>
      <c r="Z386" s="121" t="n">
        <f aca="false">COUNTA(T386:X386)</f>
        <v>3</v>
      </c>
      <c r="AA386" s="345" t="s">
        <v>850</v>
      </c>
      <c r="AB386" s="44"/>
      <c r="AC386" s="51"/>
      <c r="AD386" s="42"/>
      <c r="AE386" s="42"/>
      <c r="AF386" s="44"/>
      <c r="AG386" s="123"/>
      <c r="AH386" s="44" t="s">
        <v>668</v>
      </c>
      <c r="AI386" s="44" t="s">
        <v>656</v>
      </c>
      <c r="AJ386" s="44"/>
      <c r="AK386" s="44" t="s">
        <v>276</v>
      </c>
      <c r="AL386" s="44"/>
      <c r="AM386" s="120" t="n">
        <v>43853</v>
      </c>
      <c r="AN386" s="114" t="s">
        <v>302</v>
      </c>
      <c r="AO386" s="124" t="s">
        <v>122</v>
      </c>
      <c r="AP386" s="124" t="s">
        <v>658</v>
      </c>
      <c r="AQ386" s="135" t="s">
        <v>669</v>
      </c>
      <c r="AR386" s="133" t="n">
        <v>0.6</v>
      </c>
      <c r="AS386" s="127" t="s">
        <v>660</v>
      </c>
    </row>
    <row r="387" customFormat="false" ht="24.05" hidden="false" customHeight="false" outlineLevel="0" collapsed="false">
      <c r="A387" s="111" t="s">
        <v>651</v>
      </c>
      <c r="B387" s="156" t="s">
        <v>652</v>
      </c>
      <c r="C387" s="110" t="s">
        <v>61</v>
      </c>
      <c r="D387" s="111" t="s">
        <v>653</v>
      </c>
      <c r="E387" s="112" t="n">
        <v>60</v>
      </c>
      <c r="F387" s="110"/>
      <c r="G387" s="113" t="n">
        <v>43867</v>
      </c>
      <c r="H387" s="114" t="s">
        <v>654</v>
      </c>
      <c r="I387" s="115"/>
      <c r="J387" s="116"/>
      <c r="K387" s="42" t="s">
        <v>116</v>
      </c>
      <c r="L387" s="42" t="s">
        <v>116</v>
      </c>
      <c r="M387" s="42" t="s">
        <v>116</v>
      </c>
      <c r="N387" s="118" t="n">
        <v>43867</v>
      </c>
      <c r="O387" s="42"/>
      <c r="P387" s="118" t="n">
        <v>43889</v>
      </c>
      <c r="Q387" s="118" t="n">
        <v>43889</v>
      </c>
      <c r="R387" s="119" t="n">
        <f aca="false">G387</f>
        <v>43867</v>
      </c>
      <c r="S387" s="120" t="n">
        <f aca="false">IF(COUNT(T387:X387)&gt;0,MAX(T387:X387),G387)</f>
        <v>43867</v>
      </c>
      <c r="T387" s="118"/>
      <c r="U387" s="118"/>
      <c r="V387" s="118"/>
      <c r="W387" s="118"/>
      <c r="X387" s="118"/>
      <c r="Y387" s="121" t="str">
        <f aca="false">IF(R387&lt;&gt;S387,"Y","N")</f>
        <v>N</v>
      </c>
      <c r="Z387" s="121" t="n">
        <f aca="false">COUNTA(T387:X387)</f>
        <v>0</v>
      </c>
      <c r="AA387" s="44"/>
      <c r="AB387" s="44"/>
      <c r="AC387" s="51"/>
      <c r="AD387" s="44"/>
      <c r="AE387" s="44"/>
      <c r="AF387" s="44"/>
      <c r="AG387" s="123"/>
      <c r="AH387" s="44" t="s">
        <v>655</v>
      </c>
      <c r="AI387" s="44" t="s">
        <v>656</v>
      </c>
      <c r="AJ387" s="44"/>
      <c r="AK387" s="44" t="s">
        <v>276</v>
      </c>
      <c r="AL387" s="44" t="s">
        <v>657</v>
      </c>
      <c r="AM387" s="120" t="n">
        <v>43839</v>
      </c>
      <c r="AN387" s="114" t="s">
        <v>654</v>
      </c>
      <c r="AO387" s="124" t="s">
        <v>122</v>
      </c>
      <c r="AP387" s="124" t="s">
        <v>658</v>
      </c>
      <c r="AQ387" s="135" t="s">
        <v>659</v>
      </c>
      <c r="AR387" s="129" t="n">
        <v>0.6</v>
      </c>
      <c r="AS387" s="127" t="s">
        <v>660</v>
      </c>
    </row>
    <row r="388" customFormat="false" ht="24.05" hidden="false" customHeight="false" outlineLevel="0" collapsed="false">
      <c r="A388" s="130" t="s">
        <v>651</v>
      </c>
      <c r="B388" s="156" t="s">
        <v>652</v>
      </c>
      <c r="C388" s="110" t="s">
        <v>8</v>
      </c>
      <c r="D388" s="111" t="s">
        <v>664</v>
      </c>
      <c r="E388" s="112" t="n">
        <v>60</v>
      </c>
      <c r="F388" s="110"/>
      <c r="G388" s="113" t="n">
        <v>43872</v>
      </c>
      <c r="H388" s="114" t="s">
        <v>591</v>
      </c>
      <c r="I388" s="115"/>
      <c r="J388" s="116"/>
      <c r="K388" s="42" t="s">
        <v>116</v>
      </c>
      <c r="L388" s="42" t="s">
        <v>116</v>
      </c>
      <c r="M388" s="42" t="s">
        <v>116</v>
      </c>
      <c r="N388" s="118" t="n">
        <v>43879</v>
      </c>
      <c r="O388" s="118"/>
      <c r="P388" s="118" t="n">
        <v>43894</v>
      </c>
      <c r="Q388" s="118" t="n">
        <v>43894</v>
      </c>
      <c r="R388" s="119" t="n">
        <f aca="false">G388</f>
        <v>43872</v>
      </c>
      <c r="S388" s="120" t="n">
        <f aca="false">IF(COUNT(T388:X388)&gt;0,MAX(T388:X388),G388)</f>
        <v>43878</v>
      </c>
      <c r="T388" s="118" t="n">
        <v>43878</v>
      </c>
      <c r="U388" s="118"/>
      <c r="V388" s="118"/>
      <c r="W388" s="118"/>
      <c r="X388" s="118"/>
      <c r="Y388" s="121" t="str">
        <f aca="false">IF(R388&lt;&gt;S388,"Y","N")</f>
        <v>Y</v>
      </c>
      <c r="Z388" s="121" t="n">
        <f aca="false">COUNTA(T388:X388)</f>
        <v>1</v>
      </c>
      <c r="AA388" s="44" t="s">
        <v>851</v>
      </c>
      <c r="AB388" s="44"/>
      <c r="AC388" s="51"/>
      <c r="AD388" s="44"/>
      <c r="AE388" s="44"/>
      <c r="AF388" s="42" t="s">
        <v>116</v>
      </c>
      <c r="AG388" s="123"/>
      <c r="AH388" s="44" t="s">
        <v>655</v>
      </c>
      <c r="AI388" s="44" t="s">
        <v>591</v>
      </c>
      <c r="AJ388" s="44" t="s">
        <v>122</v>
      </c>
      <c r="AK388" s="44"/>
      <c r="AL388" s="44"/>
      <c r="AM388" s="120" t="n">
        <v>43843</v>
      </c>
      <c r="AN388" s="114" t="s">
        <v>591</v>
      </c>
      <c r="AO388" s="124" t="s">
        <v>122</v>
      </c>
      <c r="AP388" s="124" t="s">
        <v>665</v>
      </c>
      <c r="AQ388" s="125"/>
      <c r="AR388" s="129" t="n">
        <v>0.6</v>
      </c>
      <c r="AS388" s="127" t="s">
        <v>666</v>
      </c>
    </row>
    <row r="389" customFormat="false" ht="24.05" hidden="false" customHeight="false" outlineLevel="0" collapsed="false">
      <c r="A389" s="130" t="s">
        <v>677</v>
      </c>
      <c r="B389" s="130" t="s">
        <v>678</v>
      </c>
      <c r="C389" s="110" t="s">
        <v>126</v>
      </c>
      <c r="D389" s="160" t="s">
        <v>679</v>
      </c>
      <c r="E389" s="112" t="n">
        <v>60</v>
      </c>
      <c r="F389" s="131"/>
      <c r="G389" s="113" t="s">
        <v>6</v>
      </c>
      <c r="H389" s="124" t="s">
        <v>130</v>
      </c>
      <c r="I389" s="115"/>
      <c r="J389" s="44"/>
      <c r="K389" s="42"/>
      <c r="L389" s="42"/>
      <c r="M389" s="42"/>
      <c r="N389" s="118"/>
      <c r="O389" s="42"/>
      <c r="P389" s="118"/>
      <c r="Q389" s="118"/>
      <c r="R389" s="119" t="str">
        <f aca="false">G389</f>
        <v>NA</v>
      </c>
      <c r="S389" s="120" t="str">
        <f aca="false">IF(COUNT(T389:X389)&gt;0,MAX(T389:X389),G389)</f>
        <v>NA</v>
      </c>
      <c r="T389" s="195"/>
      <c r="U389" s="195"/>
      <c r="V389" s="195"/>
      <c r="W389" s="195"/>
      <c r="X389" s="44"/>
      <c r="Y389" s="121" t="str">
        <f aca="false">IF(R389&lt;&gt;S389,"Y","N")</f>
        <v>N</v>
      </c>
      <c r="Z389" s="121" t="n">
        <f aca="false">COUNTA(T389:X389)</f>
        <v>0</v>
      </c>
      <c r="AA389" s="44"/>
      <c r="AB389" s="44"/>
      <c r="AC389" s="51"/>
      <c r="AD389" s="42"/>
      <c r="AE389" s="42"/>
      <c r="AF389" s="44"/>
      <c r="AG389" s="123"/>
      <c r="AH389" s="44" t="s">
        <v>152</v>
      </c>
      <c r="AI389" s="44"/>
      <c r="AJ389" s="44"/>
      <c r="AK389" s="44"/>
      <c r="AL389" s="44"/>
      <c r="AM389" s="120" t="s">
        <v>6</v>
      </c>
      <c r="AN389" s="124" t="s">
        <v>130</v>
      </c>
      <c r="AO389" s="124"/>
      <c r="AP389" s="124" t="s">
        <v>678</v>
      </c>
      <c r="AQ389" s="190" t="s">
        <v>293</v>
      </c>
      <c r="AR389" s="129"/>
      <c r="AS389" s="127" t="s">
        <v>680</v>
      </c>
    </row>
    <row r="390" customFormat="false" ht="24.05" hidden="false" customHeight="false" outlineLevel="0" collapsed="false">
      <c r="A390" s="111" t="s">
        <v>681</v>
      </c>
      <c r="B390" s="111" t="s">
        <v>682</v>
      </c>
      <c r="C390" s="110" t="s">
        <v>126</v>
      </c>
      <c r="D390" s="111" t="s">
        <v>683</v>
      </c>
      <c r="E390" s="112" t="n">
        <v>60</v>
      </c>
      <c r="F390" s="110"/>
      <c r="G390" s="113" t="n">
        <v>43872</v>
      </c>
      <c r="H390" s="114" t="s">
        <v>302</v>
      </c>
      <c r="I390" s="115"/>
      <c r="J390" s="116"/>
      <c r="K390" s="42" t="s">
        <v>116</v>
      </c>
      <c r="L390" s="42" t="s">
        <v>116</v>
      </c>
      <c r="M390" s="42" t="s">
        <v>116</v>
      </c>
      <c r="N390" s="118" t="n">
        <v>43895</v>
      </c>
      <c r="O390" s="42"/>
      <c r="P390" s="118" t="n">
        <v>43895</v>
      </c>
      <c r="Q390" s="118" t="n">
        <v>43895</v>
      </c>
      <c r="R390" s="119" t="n">
        <f aca="false">G390</f>
        <v>43872</v>
      </c>
      <c r="S390" s="120" t="n">
        <f aca="false">IF(COUNT(T390:X390)&gt;0,MAX(T390:X390),G390)</f>
        <v>43872</v>
      </c>
      <c r="T390" s="118"/>
      <c r="U390" s="118"/>
      <c r="V390" s="118"/>
      <c r="W390" s="118"/>
      <c r="X390" s="118"/>
      <c r="Y390" s="121" t="str">
        <f aca="false">IF(R390&lt;&gt;S390,"Y","N")</f>
        <v>N</v>
      </c>
      <c r="Z390" s="121" t="n">
        <f aca="false">COUNTA(T390:X390)</f>
        <v>0</v>
      </c>
      <c r="AA390" s="44"/>
      <c r="AB390" s="44"/>
      <c r="AC390" s="51"/>
      <c r="AD390" s="42" t="s">
        <v>116</v>
      </c>
      <c r="AE390" s="42" t="s">
        <v>116</v>
      </c>
      <c r="AF390" s="44"/>
      <c r="AG390" s="123"/>
      <c r="AH390" s="44" t="s">
        <v>684</v>
      </c>
      <c r="AI390" s="44" t="s">
        <v>222</v>
      </c>
      <c r="AJ390" s="44"/>
      <c r="AK390" s="44" t="s">
        <v>222</v>
      </c>
      <c r="AL390" s="44" t="s">
        <v>685</v>
      </c>
      <c r="AM390" s="120" t="s">
        <v>6</v>
      </c>
      <c r="AN390" s="114" t="s">
        <v>302</v>
      </c>
      <c r="AO390" s="124" t="s">
        <v>316</v>
      </c>
      <c r="AP390" s="124" t="s">
        <v>682</v>
      </c>
      <c r="AQ390" s="125" t="s">
        <v>686</v>
      </c>
      <c r="AR390" s="346" t="n">
        <v>0.696</v>
      </c>
      <c r="AS390" s="115" t="n">
        <v>2</v>
      </c>
    </row>
    <row r="391" customFormat="false" ht="24.05" hidden="false" customHeight="false" outlineLevel="0" collapsed="false">
      <c r="A391" s="130" t="s">
        <v>681</v>
      </c>
      <c r="B391" s="130" t="s">
        <v>682</v>
      </c>
      <c r="C391" s="110" t="s">
        <v>8</v>
      </c>
      <c r="D391" s="111" t="s">
        <v>687</v>
      </c>
      <c r="E391" s="112" t="n">
        <v>60</v>
      </c>
      <c r="F391" s="110"/>
      <c r="G391" s="113" t="s">
        <v>6</v>
      </c>
      <c r="H391" s="114" t="s">
        <v>688</v>
      </c>
      <c r="I391" s="115"/>
      <c r="J391" s="116"/>
      <c r="K391" s="42"/>
      <c r="L391" s="42"/>
      <c r="M391" s="42"/>
      <c r="N391" s="118"/>
      <c r="O391" s="42"/>
      <c r="P391" s="118"/>
      <c r="Q391" s="118"/>
      <c r="R391" s="119" t="str">
        <f aca="false">G391</f>
        <v>NA</v>
      </c>
      <c r="S391" s="120" t="str">
        <f aca="false">IF(COUNT(T391:X391)&gt;0,MAX(T391:X391),G391)</f>
        <v>NA</v>
      </c>
      <c r="T391" s="118"/>
      <c r="U391" s="118"/>
      <c r="V391" s="118"/>
      <c r="W391" s="118"/>
      <c r="X391" s="118"/>
      <c r="Y391" s="121" t="str">
        <f aca="false">IF(R391&lt;&gt;S391,"Y","N")</f>
        <v>N</v>
      </c>
      <c r="Z391" s="121" t="n">
        <f aca="false">COUNTA(T391:X391)</f>
        <v>0</v>
      </c>
      <c r="AA391" s="44"/>
      <c r="AB391" s="44"/>
      <c r="AC391" s="51"/>
      <c r="AD391" s="44"/>
      <c r="AE391" s="44"/>
      <c r="AF391" s="42" t="s">
        <v>116</v>
      </c>
      <c r="AG391" s="123"/>
      <c r="AH391" s="44" t="s">
        <v>684</v>
      </c>
      <c r="AI391" s="44" t="s">
        <v>222</v>
      </c>
      <c r="AJ391" s="44"/>
      <c r="AK391" s="44" t="s">
        <v>222</v>
      </c>
      <c r="AL391" s="44" t="s">
        <v>685</v>
      </c>
      <c r="AM391" s="120" t="s">
        <v>6</v>
      </c>
      <c r="AN391" s="114" t="s">
        <v>688</v>
      </c>
      <c r="AO391" s="124" t="s">
        <v>316</v>
      </c>
      <c r="AP391" s="124" t="s">
        <v>682</v>
      </c>
      <c r="AQ391" s="125" t="s">
        <v>852</v>
      </c>
      <c r="AR391" s="129"/>
      <c r="AS391" s="115" t="n">
        <v>2</v>
      </c>
    </row>
    <row r="392" customFormat="false" ht="24.05" hidden="false" customHeight="false" outlineLevel="0" collapsed="false">
      <c r="A392" s="160" t="s">
        <v>690</v>
      </c>
      <c r="B392" s="160" t="s">
        <v>691</v>
      </c>
      <c r="C392" s="110" t="s">
        <v>126</v>
      </c>
      <c r="D392" s="111" t="s">
        <v>692</v>
      </c>
      <c r="E392" s="112" t="n">
        <v>60</v>
      </c>
      <c r="F392" s="110"/>
      <c r="G392" s="113" t="n">
        <v>43872</v>
      </c>
      <c r="H392" s="114" t="s">
        <v>302</v>
      </c>
      <c r="I392" s="115"/>
      <c r="J392" s="261"/>
      <c r="K392" s="42" t="s">
        <v>116</v>
      </c>
      <c r="L392" s="42" t="s">
        <v>116</v>
      </c>
      <c r="M392" s="42" t="s">
        <v>116</v>
      </c>
      <c r="N392" s="118" t="n">
        <v>43895</v>
      </c>
      <c r="O392" s="42"/>
      <c r="P392" s="118" t="n">
        <v>43895</v>
      </c>
      <c r="Q392" s="118" t="n">
        <v>43895</v>
      </c>
      <c r="R392" s="119" t="n">
        <f aca="false">G392</f>
        <v>43872</v>
      </c>
      <c r="S392" s="120" t="n">
        <f aca="false">IF(COUNT(T392:X392)&gt;0,MAX(T392:X392),G392)</f>
        <v>43872</v>
      </c>
      <c r="T392" s="255"/>
      <c r="U392" s="255"/>
      <c r="V392" s="255"/>
      <c r="W392" s="255"/>
      <c r="X392" s="255"/>
      <c r="Y392" s="121" t="str">
        <f aca="false">IF(R392&lt;&gt;S392,"Y","N")</f>
        <v>N</v>
      </c>
      <c r="Z392" s="121" t="n">
        <f aca="false">COUNTA(T392:X392)</f>
        <v>0</v>
      </c>
      <c r="AA392" s="265"/>
      <c r="AB392" s="265"/>
      <c r="AC392" s="266"/>
      <c r="AD392" s="42" t="s">
        <v>116</v>
      </c>
      <c r="AE392" s="42" t="s">
        <v>116</v>
      </c>
      <c r="AF392" s="265"/>
      <c r="AG392" s="267"/>
      <c r="AH392" s="44" t="s">
        <v>693</v>
      </c>
      <c r="AI392" s="24" t="s">
        <v>694</v>
      </c>
      <c r="AK392" s="24" t="s">
        <v>695</v>
      </c>
      <c r="AM392" s="263" t="s">
        <v>6</v>
      </c>
      <c r="AN392" s="114" t="s">
        <v>302</v>
      </c>
      <c r="AO392" s="268" t="s">
        <v>316</v>
      </c>
      <c r="AP392" s="268" t="s">
        <v>691</v>
      </c>
      <c r="AQ392" s="269" t="s">
        <v>697</v>
      </c>
      <c r="AR392" s="347" t="n">
        <v>0.7</v>
      </c>
      <c r="AS392" s="252" t="n">
        <v>121</v>
      </c>
    </row>
    <row r="393" customFormat="false" ht="14.4" hidden="false" customHeight="false" outlineLevel="0" collapsed="false">
      <c r="A393" s="348" t="s">
        <v>698</v>
      </c>
      <c r="B393" s="348" t="s">
        <v>29</v>
      </c>
      <c r="C393" s="349" t="s">
        <v>62</v>
      </c>
      <c r="D393" s="348" t="s">
        <v>699</v>
      </c>
      <c r="E393" s="350" t="n">
        <v>60</v>
      </c>
      <c r="F393" s="271"/>
      <c r="G393" s="351" t="n">
        <v>43886</v>
      </c>
      <c r="H393" s="352" t="s">
        <v>853</v>
      </c>
      <c r="I393" s="252" t="s">
        <v>559</v>
      </c>
      <c r="J393" s="261"/>
      <c r="K393" s="254" t="s">
        <v>116</v>
      </c>
      <c r="L393" s="353" t="s">
        <v>116</v>
      </c>
      <c r="M393" s="254" t="s">
        <v>116</v>
      </c>
      <c r="N393" s="354" t="n">
        <v>43892</v>
      </c>
      <c r="O393" s="254" t="s">
        <v>116</v>
      </c>
      <c r="P393" s="255" t="n">
        <v>43896</v>
      </c>
      <c r="Q393" s="255" t="n">
        <v>43896</v>
      </c>
      <c r="R393" s="119" t="n">
        <f aca="false">G393</f>
        <v>43886</v>
      </c>
      <c r="S393" s="120" t="n">
        <f aca="false">IF(COUNT(T393:X393)&gt;0,MAX(T393:X393),G393)</f>
        <v>43886</v>
      </c>
      <c r="T393" s="255"/>
      <c r="U393" s="255"/>
      <c r="V393" s="255"/>
      <c r="W393" s="255"/>
      <c r="X393" s="255"/>
      <c r="Y393" s="121" t="str">
        <f aca="false">IF(R393&lt;&gt;S393,"Y","N")</f>
        <v>N</v>
      </c>
      <c r="Z393" s="121" t="n">
        <f aca="false">COUNTA(T393:X393)</f>
        <v>0</v>
      </c>
      <c r="AA393" s="265" t="s">
        <v>854</v>
      </c>
      <c r="AB393" s="265"/>
      <c r="AC393" s="266"/>
      <c r="AD393" s="265"/>
      <c r="AE393" s="265"/>
      <c r="AF393" s="265"/>
      <c r="AG393" s="267"/>
      <c r="AI393" s="355"/>
      <c r="AJ393" s="356"/>
      <c r="AK393" s="135"/>
      <c r="AL393" s="135"/>
      <c r="AM393" s="263" t="n">
        <v>43853</v>
      </c>
      <c r="AN393" s="251"/>
      <c r="AO393" s="357"/>
      <c r="AP393" s="358"/>
      <c r="AQ393" s="359"/>
      <c r="AR393" s="360" t="n">
        <v>0.5</v>
      </c>
      <c r="AS393" s="265"/>
    </row>
    <row r="394" customFormat="false" ht="13.8" hidden="false" customHeight="false" outlineLevel="0" collapsed="false">
      <c r="A394" s="111" t="s">
        <v>698</v>
      </c>
      <c r="B394" s="111" t="s">
        <v>29</v>
      </c>
      <c r="C394" s="361" t="s">
        <v>101</v>
      </c>
      <c r="D394" s="111" t="s">
        <v>855</v>
      </c>
      <c r="E394" s="112" t="n">
        <v>30</v>
      </c>
      <c r="F394" s="362"/>
      <c r="G394" s="113" t="n">
        <v>43888</v>
      </c>
      <c r="H394" s="124" t="s">
        <v>130</v>
      </c>
      <c r="I394" s="115" t="s">
        <v>559</v>
      </c>
      <c r="J394" s="116"/>
      <c r="K394" s="42" t="s">
        <v>116</v>
      </c>
      <c r="L394" s="42" t="s">
        <v>116</v>
      </c>
      <c r="M394" s="42" t="s">
        <v>116</v>
      </c>
      <c r="N394" s="42" t="s">
        <v>6</v>
      </c>
      <c r="O394" s="42" t="s">
        <v>6</v>
      </c>
      <c r="P394" s="42" t="s">
        <v>6</v>
      </c>
      <c r="Q394" s="42" t="s">
        <v>6</v>
      </c>
      <c r="R394" s="119" t="n">
        <f aca="false">G394</f>
        <v>43888</v>
      </c>
      <c r="S394" s="120" t="n">
        <f aca="false">IF(COUNT(T394:X394)&gt;0,MAX(T394:X394),G394)</f>
        <v>43892</v>
      </c>
      <c r="T394" s="118" t="n">
        <v>43892</v>
      </c>
      <c r="U394" s="118"/>
      <c r="V394" s="118"/>
      <c r="W394" s="118"/>
      <c r="X394" s="118"/>
      <c r="Y394" s="121"/>
      <c r="Z394" s="121" t="n">
        <f aca="false">COUNTA(T394:X394)</f>
        <v>1</v>
      </c>
      <c r="AA394" s="44" t="s">
        <v>856</v>
      </c>
      <c r="AB394" s="44"/>
      <c r="AC394" s="51"/>
      <c r="AD394" s="44"/>
      <c r="AE394" s="44"/>
      <c r="AF394" s="44"/>
      <c r="AG394" s="51"/>
      <c r="AH394" s="44"/>
      <c r="AI394" s="279"/>
      <c r="AJ394" s="114"/>
      <c r="AK394" s="124"/>
      <c r="AL394" s="124"/>
      <c r="AM394" s="279"/>
      <c r="AN394" s="114"/>
      <c r="AO394" s="124" t="s">
        <v>122</v>
      </c>
      <c r="AP394" s="44"/>
      <c r="AQ394" s="44" t="s">
        <v>857</v>
      </c>
      <c r="AR394" s="44"/>
      <c r="AS394" s="44"/>
    </row>
    <row r="395" customFormat="false" ht="14.4" hidden="false" customHeight="false" outlineLevel="0" collapsed="false">
      <c r="A395" s="111" t="s">
        <v>698</v>
      </c>
      <c r="B395" s="111" t="s">
        <v>29</v>
      </c>
      <c r="C395" s="361" t="s">
        <v>23</v>
      </c>
      <c r="D395" s="111" t="s">
        <v>858</v>
      </c>
      <c r="E395" s="112" t="n">
        <v>60</v>
      </c>
      <c r="F395" s="362"/>
      <c r="G395" s="113" t="n">
        <v>43867</v>
      </c>
      <c r="H395" s="124" t="s">
        <v>859</v>
      </c>
      <c r="I395" s="115" t="s">
        <v>559</v>
      </c>
      <c r="J395" s="116"/>
      <c r="K395" s="42" t="s">
        <v>116</v>
      </c>
      <c r="L395" s="42" t="s">
        <v>116</v>
      </c>
      <c r="M395" s="42" t="s">
        <v>116</v>
      </c>
      <c r="N395" s="118" t="n">
        <v>43895</v>
      </c>
      <c r="O395" s="42"/>
      <c r="P395" s="118" t="n">
        <v>43896</v>
      </c>
      <c r="Q395" s="118" t="n">
        <v>43896</v>
      </c>
      <c r="R395" s="119" t="n">
        <f aca="false">G395</f>
        <v>43867</v>
      </c>
      <c r="S395" s="120" t="n">
        <f aca="false">IF(COUNT(T395:X395)&gt;0,MAX(T395:X395),G395)</f>
        <v>43893</v>
      </c>
      <c r="T395" s="118" t="n">
        <v>43875</v>
      </c>
      <c r="U395" s="118" t="n">
        <v>43878</v>
      </c>
      <c r="V395" s="118" t="n">
        <v>43888</v>
      </c>
      <c r="W395" s="118" t="n">
        <v>43893</v>
      </c>
      <c r="X395" s="118"/>
      <c r="Y395" s="121" t="str">
        <f aca="false">IF(R395&lt;&gt;S395,"Y","N")</f>
        <v>Y</v>
      </c>
      <c r="Z395" s="121" t="n">
        <f aca="false">COUNTA(T395:X395)</f>
        <v>4</v>
      </c>
      <c r="AA395" s="44" t="s">
        <v>860</v>
      </c>
      <c r="AB395" s="44"/>
      <c r="AC395" s="51"/>
      <c r="AD395" s="44"/>
      <c r="AE395" s="44"/>
      <c r="AF395" s="44"/>
      <c r="AG395" s="51"/>
      <c r="AH395" s="44"/>
      <c r="AI395" s="279"/>
      <c r="AJ395" s="114"/>
      <c r="AK395" s="124"/>
      <c r="AL395" s="124"/>
      <c r="AM395" s="279"/>
      <c r="AN395" s="114"/>
      <c r="AO395" s="124" t="s">
        <v>122</v>
      </c>
      <c r="AP395" s="44"/>
      <c r="AQ395" s="44" t="s">
        <v>857</v>
      </c>
      <c r="AR395" s="44"/>
      <c r="AS395" s="44"/>
    </row>
    <row r="396" customFormat="false" ht="35.3" hidden="false" customHeight="false" outlineLevel="0" collapsed="false">
      <c r="A396" s="363" t="s">
        <v>698</v>
      </c>
      <c r="B396" s="363" t="s">
        <v>29</v>
      </c>
      <c r="C396" s="364" t="s">
        <v>126</v>
      </c>
      <c r="D396" s="365" t="s">
        <v>700</v>
      </c>
      <c r="E396" s="366" t="n">
        <v>60</v>
      </c>
      <c r="F396" s="367"/>
      <c r="G396" s="368" t="n">
        <v>43872</v>
      </c>
      <c r="H396" s="124" t="s">
        <v>130</v>
      </c>
      <c r="I396" s="357"/>
      <c r="J396" s="369"/>
      <c r="K396" s="274" t="s">
        <v>116</v>
      </c>
      <c r="L396" s="370" t="s">
        <v>116</v>
      </c>
      <c r="M396" s="274" t="s">
        <v>116</v>
      </c>
      <c r="N396" s="276" t="n">
        <v>43893</v>
      </c>
      <c r="O396" s="274" t="s">
        <v>116</v>
      </c>
      <c r="P396" s="371" t="n">
        <v>43893</v>
      </c>
      <c r="Q396" s="371" t="n">
        <v>43893</v>
      </c>
      <c r="R396" s="262" t="n">
        <f aca="false">G396</f>
        <v>43872</v>
      </c>
      <c r="S396" s="263" t="n">
        <f aca="false">IF(COUNT(T396:X396)&gt;0,MAX(T396:X396),G396)</f>
        <v>43872</v>
      </c>
      <c r="T396" s="371"/>
      <c r="U396" s="371"/>
      <c r="V396" s="371"/>
      <c r="W396" s="371"/>
      <c r="X396" s="371"/>
      <c r="Y396" s="121" t="str">
        <f aca="false">IF(R396&lt;&gt;S396,"Y","N")</f>
        <v>N</v>
      </c>
      <c r="Z396" s="121" t="n">
        <f aca="false">COUNTA(T396:X396)</f>
        <v>0</v>
      </c>
      <c r="AA396" s="358"/>
      <c r="AB396" s="358"/>
      <c r="AC396" s="372"/>
      <c r="AD396" s="42" t="s">
        <v>116</v>
      </c>
      <c r="AE396" s="42" t="s">
        <v>116</v>
      </c>
      <c r="AF396" s="358"/>
      <c r="AG396" s="372"/>
      <c r="AH396" s="358" t="s">
        <v>156</v>
      </c>
      <c r="AI396" s="358"/>
      <c r="AJ396" s="358"/>
      <c r="AK396" s="358"/>
      <c r="AL396" s="358"/>
      <c r="AM396" s="373" t="n">
        <v>43843</v>
      </c>
      <c r="AN396" s="259" t="s">
        <v>130</v>
      </c>
      <c r="AO396" s="268"/>
      <c r="AP396" s="268"/>
      <c r="AQ396" s="268"/>
      <c r="AR396" s="374" t="n">
        <v>0.5676</v>
      </c>
      <c r="AS396" s="375" t="s">
        <v>701</v>
      </c>
    </row>
    <row r="397" customFormat="false" ht="24.05" hidden="false" customHeight="false" outlineLevel="0" collapsed="false">
      <c r="A397" s="111" t="s">
        <v>698</v>
      </c>
      <c r="B397" s="239" t="s">
        <v>29</v>
      </c>
      <c r="C397" s="110" t="s">
        <v>753</v>
      </c>
      <c r="D397" s="160" t="s">
        <v>700</v>
      </c>
      <c r="E397" s="112" t="n">
        <v>45</v>
      </c>
      <c r="F397" s="222"/>
      <c r="G397" s="223" t="n">
        <v>43886</v>
      </c>
      <c r="H397" s="124" t="s">
        <v>130</v>
      </c>
      <c r="I397" s="115"/>
      <c r="J397" s="116"/>
      <c r="K397" s="42" t="s">
        <v>116</v>
      </c>
      <c r="L397" s="42" t="s">
        <v>116</v>
      </c>
      <c r="M397" s="42" t="s">
        <v>116</v>
      </c>
      <c r="N397" s="118" t="n">
        <v>43893</v>
      </c>
      <c r="O397" s="42" t="s">
        <v>285</v>
      </c>
      <c r="P397" s="371" t="n">
        <v>43893</v>
      </c>
      <c r="Q397" s="371" t="n">
        <v>43893</v>
      </c>
      <c r="R397" s="279" t="n">
        <f aca="false">G397</f>
        <v>43886</v>
      </c>
      <c r="S397" s="279" t="n">
        <f aca="false">IF(COUNT(T397:X397)&gt;0,MAX(T397:X397),G397)</f>
        <v>43886</v>
      </c>
      <c r="T397" s="118"/>
      <c r="U397" s="118"/>
      <c r="V397" s="118"/>
      <c r="W397" s="118"/>
      <c r="X397" s="118"/>
      <c r="Y397" s="121" t="str">
        <f aca="false">IF(R397&lt;&gt;S397,"Y","N")</f>
        <v>N</v>
      </c>
      <c r="Z397" s="121" t="n">
        <f aca="false">COUNTA(T397:X397)</f>
        <v>0</v>
      </c>
      <c r="AA397" s="122"/>
      <c r="AB397" s="128"/>
      <c r="AC397" s="51"/>
      <c r="AD397" s="42"/>
      <c r="AE397" s="42"/>
      <c r="AF397" s="44"/>
      <c r="AG397" s="51"/>
      <c r="AH397" s="44" t="s">
        <v>156</v>
      </c>
      <c r="AI397" s="128"/>
      <c r="AJ397" s="128"/>
      <c r="AK397" s="128"/>
      <c r="AL397" s="128"/>
      <c r="AM397" s="279" t="n">
        <v>43858</v>
      </c>
      <c r="AN397" s="114" t="s">
        <v>130</v>
      </c>
      <c r="AO397" s="124"/>
      <c r="AP397" s="124"/>
      <c r="AQ397" s="124"/>
      <c r="AR397" s="129" t="n">
        <v>0.5667</v>
      </c>
      <c r="AS397" s="127" t="s">
        <v>701</v>
      </c>
    </row>
    <row r="398" customFormat="false" ht="24.05" hidden="false" customHeight="false" outlineLevel="0" collapsed="false">
      <c r="A398" s="111" t="s">
        <v>698</v>
      </c>
      <c r="B398" s="239" t="s">
        <v>29</v>
      </c>
      <c r="C398" s="110" t="s">
        <v>61</v>
      </c>
      <c r="D398" s="160" t="s">
        <v>861</v>
      </c>
      <c r="E398" s="112" t="n">
        <v>60</v>
      </c>
      <c r="F398" s="222"/>
      <c r="G398" s="223" t="n">
        <v>43885</v>
      </c>
      <c r="H398" s="124" t="s">
        <v>218</v>
      </c>
      <c r="I398" s="115"/>
      <c r="J398" s="116"/>
      <c r="K398" s="42" t="s">
        <v>116</v>
      </c>
      <c r="L398" s="42" t="s">
        <v>116</v>
      </c>
      <c r="M398" s="42" t="s">
        <v>116</v>
      </c>
      <c r="N398" s="118" t="s">
        <v>6</v>
      </c>
      <c r="O398" s="118" t="s">
        <v>6</v>
      </c>
      <c r="P398" s="118" t="s">
        <v>6</v>
      </c>
      <c r="Q398" s="118" t="s">
        <v>6</v>
      </c>
      <c r="R398" s="279" t="n">
        <f aca="false">G398</f>
        <v>43885</v>
      </c>
      <c r="S398" s="279" t="n">
        <f aca="false">IF(COUNT(T398:X398)&gt;0,MAX(T398:X398),G398)</f>
        <v>43885</v>
      </c>
      <c r="T398" s="118"/>
      <c r="U398" s="118"/>
      <c r="V398" s="118"/>
      <c r="W398" s="118"/>
      <c r="X398" s="118"/>
      <c r="Y398" s="121" t="str">
        <f aca="false">IF(R398&lt;&gt;S398,"Y","N")</f>
        <v>N</v>
      </c>
      <c r="Z398" s="121" t="n">
        <f aca="false">COUNTA(T398:X398)</f>
        <v>0</v>
      </c>
      <c r="AA398" s="122"/>
      <c r="AB398" s="44"/>
      <c r="AC398" s="51"/>
      <c r="AD398" s="42"/>
      <c r="AE398" s="42"/>
      <c r="AF398" s="44"/>
      <c r="AG398" s="51"/>
      <c r="AH398" s="44"/>
      <c r="AI398" s="44"/>
      <c r="AJ398" s="44"/>
      <c r="AK398" s="44"/>
      <c r="AL398" s="44"/>
      <c r="AM398" s="279"/>
      <c r="AN398" s="114"/>
      <c r="AO398" s="124"/>
      <c r="AP398" s="124"/>
      <c r="AQ398" s="124"/>
      <c r="AR398" s="129"/>
      <c r="AS398" s="127"/>
    </row>
    <row r="399" customFormat="false" ht="12.8" hidden="false" customHeight="false" outlineLevel="0" collapsed="false">
      <c r="A399" s="111" t="s">
        <v>702</v>
      </c>
      <c r="B399" s="239" t="s">
        <v>40</v>
      </c>
      <c r="C399" s="110" t="s">
        <v>126</v>
      </c>
      <c r="D399" s="130" t="s">
        <v>862</v>
      </c>
      <c r="E399" s="112" t="n">
        <v>60</v>
      </c>
      <c r="F399" s="222"/>
      <c r="G399" s="223" t="n">
        <v>43887</v>
      </c>
      <c r="H399" s="124" t="s">
        <v>260</v>
      </c>
      <c r="I399" s="115"/>
      <c r="J399" s="116"/>
      <c r="K399" s="42" t="s">
        <v>116</v>
      </c>
      <c r="L399" s="42" t="s">
        <v>116</v>
      </c>
      <c r="M399" s="42" t="s">
        <v>116</v>
      </c>
      <c r="N399" s="118" t="s">
        <v>6</v>
      </c>
      <c r="O399" s="118" t="s">
        <v>6</v>
      </c>
      <c r="P399" s="118" t="s">
        <v>6</v>
      </c>
      <c r="Q399" s="118" t="s">
        <v>6</v>
      </c>
      <c r="R399" s="279" t="n">
        <f aca="false">G399</f>
        <v>43887</v>
      </c>
      <c r="S399" s="279" t="n">
        <f aca="false">IF(COUNT(T399:X399)&gt;0,MAX(T399:X399),G399)</f>
        <v>43887</v>
      </c>
      <c r="T399" s="118"/>
      <c r="U399" s="118"/>
      <c r="V399" s="118"/>
      <c r="W399" s="118"/>
      <c r="X399" s="118"/>
      <c r="Y399" s="121" t="str">
        <f aca="false">IF(R399&lt;&gt;S399,"Y","N")</f>
        <v>N</v>
      </c>
      <c r="Z399" s="121" t="n">
        <f aca="false">COUNTA(T399:X399)</f>
        <v>0</v>
      </c>
      <c r="AA399" s="122"/>
      <c r="AB399" s="44"/>
      <c r="AC399" s="51"/>
      <c r="AD399" s="42"/>
      <c r="AE399" s="42"/>
      <c r="AF399" s="44"/>
      <c r="AG399" s="51"/>
      <c r="AH399" s="44"/>
      <c r="AI399" s="44"/>
      <c r="AJ399" s="44"/>
      <c r="AK399" s="44"/>
      <c r="AL399" s="44"/>
      <c r="AM399" s="279"/>
      <c r="AN399" s="114"/>
      <c r="AO399" s="124"/>
      <c r="AP399" s="124"/>
      <c r="AQ399" s="124"/>
      <c r="AR399" s="129"/>
      <c r="AS399" s="127"/>
    </row>
    <row r="400" customFormat="false" ht="12.8" hidden="false" customHeight="false" outlineLevel="0" collapsed="false">
      <c r="A400" s="111" t="s">
        <v>702</v>
      </c>
      <c r="B400" s="239" t="s">
        <v>40</v>
      </c>
      <c r="C400" s="110" t="s">
        <v>61</v>
      </c>
      <c r="D400" s="130" t="s">
        <v>863</v>
      </c>
      <c r="E400" s="112" t="n">
        <v>60</v>
      </c>
      <c r="F400" s="222"/>
      <c r="G400" s="223" t="n">
        <v>43885</v>
      </c>
      <c r="H400" s="376" t="s">
        <v>469</v>
      </c>
      <c r="I400" s="115"/>
      <c r="J400" s="116"/>
      <c r="K400" s="42" t="s">
        <v>116</v>
      </c>
      <c r="L400" s="42" t="s">
        <v>285</v>
      </c>
      <c r="M400" s="42" t="s">
        <v>116</v>
      </c>
      <c r="N400" s="118" t="n">
        <v>43890</v>
      </c>
      <c r="O400" s="42"/>
      <c r="P400" s="118" t="n">
        <v>43893</v>
      </c>
      <c r="Q400" s="118" t="n">
        <v>43893</v>
      </c>
      <c r="R400" s="279" t="n">
        <f aca="false">G400</f>
        <v>43885</v>
      </c>
      <c r="S400" s="279" t="n">
        <f aca="false">IF(COUNT(T400:X400)&gt;0,MAX(T400:X400),G400)</f>
        <v>43886</v>
      </c>
      <c r="T400" s="118" t="n">
        <v>43886</v>
      </c>
      <c r="U400" s="118"/>
      <c r="V400" s="118"/>
      <c r="W400" s="118"/>
      <c r="X400" s="118"/>
      <c r="Y400" s="121" t="str">
        <f aca="false">IF(R400&lt;&gt;S400,"Y","N")</f>
        <v>Y</v>
      </c>
      <c r="Z400" s="121" t="n">
        <f aca="false">COUNTA(T400:X400)</f>
        <v>1</v>
      </c>
      <c r="AA400" s="122" t="s">
        <v>864</v>
      </c>
      <c r="AB400" s="44"/>
      <c r="AC400" s="51"/>
      <c r="AD400" s="42"/>
      <c r="AE400" s="42"/>
      <c r="AF400" s="44"/>
      <c r="AG400" s="51"/>
      <c r="AH400" s="44"/>
      <c r="AI400" s="44"/>
      <c r="AJ400" s="44"/>
      <c r="AK400" s="44"/>
      <c r="AL400" s="44"/>
      <c r="AM400" s="279"/>
      <c r="AN400" s="114"/>
      <c r="AO400" s="124"/>
      <c r="AP400" s="124"/>
      <c r="AQ400" s="124"/>
      <c r="AR400" s="129" t="n">
        <v>0.6</v>
      </c>
      <c r="AS400" s="127"/>
    </row>
    <row r="401" customFormat="false" ht="35.3" hidden="false" customHeight="false" outlineLevel="0" collapsed="false">
      <c r="A401" s="111" t="s">
        <v>702</v>
      </c>
      <c r="B401" s="239" t="s">
        <v>40</v>
      </c>
      <c r="C401" s="110" t="s">
        <v>8</v>
      </c>
      <c r="D401" s="160" t="s">
        <v>865</v>
      </c>
      <c r="E401" s="112" t="n">
        <v>60</v>
      </c>
      <c r="F401" s="222"/>
      <c r="G401" s="223" t="n">
        <v>43888</v>
      </c>
      <c r="H401" s="114" t="s">
        <v>220</v>
      </c>
      <c r="I401" s="115"/>
      <c r="J401" s="116"/>
      <c r="K401" s="42" t="s">
        <v>116</v>
      </c>
      <c r="L401" s="42" t="s">
        <v>116</v>
      </c>
      <c r="M401" s="42" t="s">
        <v>6</v>
      </c>
      <c r="N401" s="118" t="s">
        <v>6</v>
      </c>
      <c r="O401" s="118" t="s">
        <v>6</v>
      </c>
      <c r="P401" s="118" t="s">
        <v>6</v>
      </c>
      <c r="Q401" s="118" t="s">
        <v>6</v>
      </c>
      <c r="R401" s="279" t="n">
        <f aca="false">G401</f>
        <v>43888</v>
      </c>
      <c r="S401" s="279" t="n">
        <f aca="false">IF(COUNT(T401:X401)&gt;0,MAX(T401:X401),G401)</f>
        <v>43888</v>
      </c>
      <c r="T401" s="118"/>
      <c r="U401" s="118"/>
      <c r="V401" s="118"/>
      <c r="W401" s="118"/>
      <c r="X401" s="118"/>
      <c r="Y401" s="121"/>
      <c r="Z401" s="121"/>
      <c r="AA401" s="122"/>
      <c r="AB401" s="44"/>
      <c r="AC401" s="51"/>
      <c r="AD401" s="42"/>
      <c r="AE401" s="42"/>
      <c r="AF401" s="44"/>
      <c r="AG401" s="51"/>
      <c r="AH401" s="44"/>
      <c r="AI401" s="44"/>
      <c r="AJ401" s="44"/>
      <c r="AK401" s="44"/>
      <c r="AL401" s="44"/>
      <c r="AM401" s="279"/>
      <c r="AN401" s="114"/>
      <c r="AO401" s="124"/>
      <c r="AP401" s="124"/>
      <c r="AQ401" s="124"/>
      <c r="AR401" s="129"/>
      <c r="AS401" s="127"/>
    </row>
    <row r="402" customFormat="false" ht="12.8" hidden="false" customHeight="false" outlineLevel="0" collapsed="false">
      <c r="A402" s="124" t="s">
        <v>702</v>
      </c>
      <c r="B402" s="124" t="s">
        <v>703</v>
      </c>
      <c r="C402" s="114" t="s">
        <v>126</v>
      </c>
      <c r="D402" s="124" t="s">
        <v>704</v>
      </c>
      <c r="E402" s="166" t="n">
        <v>60</v>
      </c>
      <c r="F402" s="131"/>
      <c r="G402" s="113" t="s">
        <v>6</v>
      </c>
      <c r="H402" s="124" t="s">
        <v>260</v>
      </c>
      <c r="I402" s="115"/>
      <c r="J402" s="44"/>
      <c r="K402" s="165"/>
      <c r="L402" s="42"/>
      <c r="M402" s="42"/>
      <c r="N402" s="42"/>
      <c r="O402" s="42"/>
      <c r="P402" s="42"/>
      <c r="Q402" s="42"/>
      <c r="R402" s="279" t="str">
        <f aca="false">G402</f>
        <v>NA</v>
      </c>
      <c r="S402" s="279" t="str">
        <f aca="false">IF(COUNT(T402:X402)&gt;0,MAX(T402:X402),G402)</f>
        <v>NA</v>
      </c>
      <c r="T402" s="195"/>
      <c r="U402" s="195"/>
      <c r="V402" s="44"/>
      <c r="W402" s="44"/>
      <c r="X402" s="44"/>
      <c r="Y402" s="121" t="str">
        <f aca="false">IF(R402&lt;&gt;S402,"Y","N")</f>
        <v>N</v>
      </c>
      <c r="Z402" s="121" t="n">
        <f aca="false">COUNTA(T402:X402)</f>
        <v>0</v>
      </c>
      <c r="AA402" s="44"/>
      <c r="AB402" s="44"/>
      <c r="AC402" s="51"/>
      <c r="AD402" s="42"/>
      <c r="AE402" s="42"/>
      <c r="AF402" s="42"/>
      <c r="AG402" s="51"/>
      <c r="AH402" s="44"/>
      <c r="AI402" s="44"/>
      <c r="AJ402" s="44"/>
      <c r="AK402" s="44"/>
      <c r="AL402" s="44"/>
      <c r="AM402" s="279" t="s">
        <v>6</v>
      </c>
      <c r="AN402" s="114" t="s">
        <v>260</v>
      </c>
      <c r="AO402" s="124"/>
      <c r="AP402" s="124"/>
      <c r="AQ402" s="124"/>
      <c r="AR402" s="124"/>
      <c r="AS402" s="115"/>
    </row>
    <row r="403" customFormat="false" ht="12.8" hidden="false" customHeight="false" outlineLevel="0" collapsed="false">
      <c r="A403" s="140" t="s">
        <v>705</v>
      </c>
      <c r="B403" s="147" t="s">
        <v>13</v>
      </c>
      <c r="C403" s="140" t="s">
        <v>126</v>
      </c>
      <c r="D403" s="147"/>
      <c r="E403" s="142" t="n">
        <v>60</v>
      </c>
      <c r="F403" s="377"/>
      <c r="G403" s="378" t="s">
        <v>6</v>
      </c>
      <c r="H403" s="145" t="s">
        <v>130</v>
      </c>
      <c r="I403" s="256"/>
      <c r="J403" s="257"/>
      <c r="K403" s="144"/>
      <c r="L403" s="275"/>
      <c r="M403" s="144"/>
      <c r="N403" s="379"/>
      <c r="O403" s="144"/>
      <c r="P403" s="144"/>
      <c r="Q403" s="144"/>
      <c r="R403" s="283" t="str">
        <f aca="false">G403</f>
        <v>NA</v>
      </c>
      <c r="S403" s="284" t="str">
        <f aca="false">IF(COUNT(T403:X403)&gt;0,MAX(T403:X403),G403)</f>
        <v>NA</v>
      </c>
      <c r="T403" s="117"/>
      <c r="U403" s="117"/>
      <c r="V403" s="117"/>
      <c r="W403" s="117"/>
      <c r="X403" s="117"/>
      <c r="Y403" s="287"/>
      <c r="Z403" s="287" t="n">
        <f aca="false">COUNTA(T403:X403)</f>
        <v>0</v>
      </c>
      <c r="AA403" s="281"/>
      <c r="AB403" s="281"/>
      <c r="AC403" s="288"/>
      <c r="AD403" s="42"/>
      <c r="AE403" s="42"/>
      <c r="AF403" s="281"/>
      <c r="AG403" s="289"/>
      <c r="AM403" s="284"/>
      <c r="AN403" s="154" t="s">
        <v>130</v>
      </c>
      <c r="AO403" s="145"/>
      <c r="AP403" s="145"/>
      <c r="AQ403" s="149"/>
      <c r="AR403" s="145"/>
      <c r="AS403" s="256"/>
    </row>
    <row r="404" customFormat="false" ht="12.8" hidden="false" customHeight="false" outlineLevel="0" collapsed="false">
      <c r="A404" s="110" t="s">
        <v>705</v>
      </c>
      <c r="B404" s="130" t="s">
        <v>13</v>
      </c>
      <c r="C404" s="110" t="s">
        <v>286</v>
      </c>
      <c r="D404" s="130"/>
      <c r="E404" s="142" t="n">
        <v>90</v>
      </c>
      <c r="F404" s="222"/>
      <c r="G404" s="113" t="s">
        <v>6</v>
      </c>
      <c r="H404" s="145" t="s">
        <v>130</v>
      </c>
      <c r="I404" s="115"/>
      <c r="J404" s="116"/>
      <c r="K404" s="42"/>
      <c r="L404" s="136"/>
      <c r="M404" s="42"/>
      <c r="N404" s="298"/>
      <c r="O404" s="42"/>
      <c r="P404" s="42"/>
      <c r="Q404" s="42"/>
      <c r="R404" s="119" t="str">
        <f aca="false">G404</f>
        <v>NA</v>
      </c>
      <c r="S404" s="120" t="str">
        <f aca="false">IF(COUNT(T404:X404)&gt;0,MAX(T404:X404),G404)</f>
        <v>NA</v>
      </c>
      <c r="T404" s="118"/>
      <c r="U404" s="118"/>
      <c r="V404" s="118"/>
      <c r="W404" s="118"/>
      <c r="X404" s="118"/>
      <c r="Y404" s="121"/>
      <c r="Z404" s="121" t="n">
        <f aca="false">COUNTA(T404:X404)</f>
        <v>0</v>
      </c>
      <c r="AA404" s="44"/>
      <c r="AB404" s="44"/>
      <c r="AC404" s="51"/>
      <c r="AD404" s="44"/>
      <c r="AE404" s="44"/>
      <c r="AF404" s="44"/>
      <c r="AG404" s="123"/>
      <c r="AM404" s="120"/>
      <c r="AN404" s="114" t="s">
        <v>130</v>
      </c>
      <c r="AO404" s="124"/>
      <c r="AP404" s="124"/>
      <c r="AQ404" s="125"/>
      <c r="AR404" s="124"/>
      <c r="AS404" s="115"/>
    </row>
    <row r="405" customFormat="false" ht="24.05" hidden="false" customHeight="false" outlineLevel="0" collapsed="false">
      <c r="A405" s="110" t="s">
        <v>705</v>
      </c>
      <c r="B405" s="110" t="s">
        <v>716</v>
      </c>
      <c r="C405" s="110" t="s">
        <v>62</v>
      </c>
      <c r="D405" s="111" t="s">
        <v>717</v>
      </c>
      <c r="E405" s="142" t="n">
        <v>60</v>
      </c>
      <c r="F405" s="110" t="s">
        <v>866</v>
      </c>
      <c r="G405" s="113" t="n">
        <v>43879</v>
      </c>
      <c r="H405" s="154" t="s">
        <v>340</v>
      </c>
      <c r="I405" s="115" t="s">
        <v>867</v>
      </c>
      <c r="J405" s="44"/>
      <c r="K405" s="42" t="s">
        <v>116</v>
      </c>
      <c r="L405" s="136" t="s">
        <v>116</v>
      </c>
      <c r="M405" s="42" t="s">
        <v>116</v>
      </c>
      <c r="N405" s="118" t="n">
        <v>43886</v>
      </c>
      <c r="O405" s="42"/>
      <c r="P405" s="118" t="n">
        <v>43888</v>
      </c>
      <c r="Q405" s="118" t="n">
        <v>43888</v>
      </c>
      <c r="R405" s="119" t="n">
        <f aca="false">G405</f>
        <v>43879</v>
      </c>
      <c r="S405" s="120" t="n">
        <f aca="false">IF(COUNT(T405:X405)&gt;0,MAX(T405:X405),G405)</f>
        <v>43881</v>
      </c>
      <c r="T405" s="195" t="n">
        <v>43881</v>
      </c>
      <c r="U405" s="44"/>
      <c r="V405" s="44"/>
      <c r="W405" s="44"/>
      <c r="X405" s="44"/>
      <c r="Y405" s="121" t="str">
        <f aca="false">IF(R405&lt;&gt;S405,"Y","N")</f>
        <v>Y</v>
      </c>
      <c r="Z405" s="121" t="n">
        <f aca="false">COUNTA(T405:X405)</f>
        <v>1</v>
      </c>
      <c r="AA405" s="380" t="s">
        <v>868</v>
      </c>
      <c r="AB405" s="44"/>
      <c r="AC405" s="51"/>
      <c r="AD405" s="44"/>
      <c r="AE405" s="44"/>
      <c r="AF405" s="44"/>
      <c r="AG405" s="123"/>
      <c r="AH405" s="44" t="s">
        <v>709</v>
      </c>
      <c r="AI405" s="44" t="s">
        <v>275</v>
      </c>
      <c r="AJ405" s="44"/>
      <c r="AK405" s="44" t="s">
        <v>276</v>
      </c>
      <c r="AL405" s="44"/>
      <c r="AM405" s="120" t="n">
        <v>43838</v>
      </c>
      <c r="AN405" s="114" t="s">
        <v>340</v>
      </c>
      <c r="AO405" s="124" t="s">
        <v>122</v>
      </c>
      <c r="AP405" s="124" t="s">
        <v>718</v>
      </c>
      <c r="AQ405" s="125"/>
      <c r="AR405" s="126" t="n">
        <v>0.6</v>
      </c>
      <c r="AS405" s="127" t="s">
        <v>712</v>
      </c>
    </row>
    <row r="406" customFormat="false" ht="24.05" hidden="false" customHeight="false" outlineLevel="0" collapsed="false">
      <c r="A406" s="110" t="s">
        <v>705</v>
      </c>
      <c r="B406" s="110" t="s">
        <v>26</v>
      </c>
      <c r="C406" s="110" t="s">
        <v>8</v>
      </c>
      <c r="D406" s="111" t="s">
        <v>707</v>
      </c>
      <c r="E406" s="112" t="n">
        <v>60</v>
      </c>
      <c r="F406" s="110" t="s">
        <v>866</v>
      </c>
      <c r="G406" s="113" t="n">
        <v>43881</v>
      </c>
      <c r="H406" s="114" t="s">
        <v>220</v>
      </c>
      <c r="I406" s="115" t="s">
        <v>559</v>
      </c>
      <c r="J406" s="116"/>
      <c r="K406" s="42" t="s">
        <v>116</v>
      </c>
      <c r="L406" s="42" t="s">
        <v>116</v>
      </c>
      <c r="M406" s="144" t="s">
        <v>116</v>
      </c>
      <c r="N406" s="118" t="n">
        <v>43894</v>
      </c>
      <c r="O406" s="42"/>
      <c r="P406" s="118" t="n">
        <v>43894</v>
      </c>
      <c r="Q406" s="118" t="n">
        <v>43894</v>
      </c>
      <c r="R406" s="119" t="n">
        <f aca="false">G406</f>
        <v>43881</v>
      </c>
      <c r="S406" s="120" t="n">
        <f aca="false">IF(COUNT(T406:X406)&gt;0,MAX(T406:X406),G406)</f>
        <v>43892</v>
      </c>
      <c r="T406" s="118" t="n">
        <v>43889</v>
      </c>
      <c r="U406" s="118" t="n">
        <v>43892</v>
      </c>
      <c r="V406" s="118"/>
      <c r="W406" s="118"/>
      <c r="X406" s="118"/>
      <c r="Y406" s="121" t="str">
        <f aca="false">IF(R406&lt;&gt;S406,"Y","N")</f>
        <v>Y</v>
      </c>
      <c r="Z406" s="121" t="n">
        <f aca="false">COUNTA(T406:X406)</f>
        <v>2</v>
      </c>
      <c r="AA406" s="44" t="s">
        <v>869</v>
      </c>
      <c r="AB406" s="44"/>
      <c r="AC406" s="51"/>
      <c r="AD406" s="44"/>
      <c r="AE406" s="44"/>
      <c r="AF406" s="118"/>
      <c r="AG406" s="123"/>
      <c r="AH406" s="44" t="s">
        <v>709</v>
      </c>
      <c r="AI406" s="44" t="s">
        <v>275</v>
      </c>
      <c r="AJ406" s="44"/>
      <c r="AK406" s="44" t="s">
        <v>276</v>
      </c>
      <c r="AL406" s="44"/>
      <c r="AM406" s="120" t="n">
        <v>43851</v>
      </c>
      <c r="AN406" s="114" t="s">
        <v>220</v>
      </c>
      <c r="AO406" s="124" t="s">
        <v>122</v>
      </c>
      <c r="AP406" s="124"/>
      <c r="AQ406" s="125" t="s">
        <v>870</v>
      </c>
      <c r="AR406" s="129" t="n">
        <v>0.6</v>
      </c>
      <c r="AS406" s="127" t="s">
        <v>710</v>
      </c>
    </row>
    <row r="407" customFormat="false" ht="24.05" hidden="false" customHeight="false" outlineLevel="0" collapsed="false">
      <c r="A407" s="110" t="s">
        <v>705</v>
      </c>
      <c r="B407" s="110" t="s">
        <v>719</v>
      </c>
      <c r="C407" s="110" t="s">
        <v>62</v>
      </c>
      <c r="D407" s="111" t="s">
        <v>720</v>
      </c>
      <c r="E407" s="112" t="n">
        <v>60</v>
      </c>
      <c r="F407" s="110" t="s">
        <v>866</v>
      </c>
      <c r="G407" s="113" t="n">
        <v>43879</v>
      </c>
      <c r="H407" s="114" t="s">
        <v>340</v>
      </c>
      <c r="I407" s="115" t="s">
        <v>559</v>
      </c>
      <c r="J407" s="116"/>
      <c r="K407" s="42" t="s">
        <v>116</v>
      </c>
      <c r="L407" s="42" t="s">
        <v>285</v>
      </c>
      <c r="M407" s="42" t="s">
        <v>116</v>
      </c>
      <c r="N407" s="118" t="n">
        <v>43886</v>
      </c>
      <c r="O407" s="42"/>
      <c r="P407" s="118" t="n">
        <v>43888</v>
      </c>
      <c r="Q407" s="118" t="n">
        <v>43888</v>
      </c>
      <c r="R407" s="119" t="n">
        <f aca="false">G407</f>
        <v>43879</v>
      </c>
      <c r="S407" s="120" t="n">
        <f aca="false">IF(COUNT(T407:X407)&gt;0,MAX(T407:X407),G407)</f>
        <v>43879</v>
      </c>
      <c r="T407" s="118"/>
      <c r="U407" s="118"/>
      <c r="V407" s="118"/>
      <c r="W407" s="118"/>
      <c r="X407" s="118"/>
      <c r="Y407" s="121" t="str">
        <f aca="false">IF(R407&lt;&gt;S407,"Y","N")</f>
        <v>N</v>
      </c>
      <c r="Z407" s="121" t="n">
        <f aca="false">COUNTA(T407:X407)</f>
        <v>0</v>
      </c>
      <c r="AA407" s="44"/>
      <c r="AB407" s="44"/>
      <c r="AC407" s="51"/>
      <c r="AD407" s="44"/>
      <c r="AE407" s="44"/>
      <c r="AF407" s="44"/>
      <c r="AG407" s="123"/>
      <c r="AH407" s="24" t="s">
        <v>709</v>
      </c>
      <c r="AI407" s="24" t="s">
        <v>275</v>
      </c>
      <c r="AK407" s="24" t="s">
        <v>276</v>
      </c>
      <c r="AM407" s="120" t="n">
        <v>43838</v>
      </c>
      <c r="AN407" s="114" t="s">
        <v>340</v>
      </c>
      <c r="AO407" s="124" t="s">
        <v>122</v>
      </c>
      <c r="AP407" s="124" t="s">
        <v>718</v>
      </c>
      <c r="AQ407" s="125"/>
      <c r="AR407" s="126" t="n">
        <v>0.6</v>
      </c>
      <c r="AS407" s="127" t="s">
        <v>710</v>
      </c>
    </row>
    <row r="408" customFormat="false" ht="24.05" hidden="false" customHeight="false" outlineLevel="0" collapsed="false">
      <c r="A408" s="110" t="s">
        <v>705</v>
      </c>
      <c r="B408" s="110" t="s">
        <v>713</v>
      </c>
      <c r="C408" s="110" t="s">
        <v>126</v>
      </c>
      <c r="D408" s="111" t="s">
        <v>871</v>
      </c>
      <c r="E408" s="112"/>
      <c r="F408" s="110"/>
      <c r="G408" s="113" t="s">
        <v>6</v>
      </c>
      <c r="H408" s="114" t="s">
        <v>130</v>
      </c>
      <c r="I408" s="115"/>
      <c r="J408" s="116"/>
      <c r="K408" s="42"/>
      <c r="L408" s="42"/>
      <c r="M408" s="42"/>
      <c r="N408" s="118"/>
      <c r="O408" s="42"/>
      <c r="P408" s="118"/>
      <c r="Q408" s="118"/>
      <c r="R408" s="119"/>
      <c r="S408" s="120"/>
      <c r="T408" s="118"/>
      <c r="U408" s="118"/>
      <c r="V408" s="118"/>
      <c r="W408" s="118"/>
      <c r="X408" s="118"/>
      <c r="Y408" s="121"/>
      <c r="Z408" s="121"/>
      <c r="AA408" s="44"/>
      <c r="AB408" s="44"/>
      <c r="AC408" s="51"/>
      <c r="AD408" s="44"/>
      <c r="AE408" s="44"/>
      <c r="AF408" s="44"/>
      <c r="AG408" s="123"/>
      <c r="AM408" s="120"/>
      <c r="AN408" s="114"/>
      <c r="AO408" s="124"/>
      <c r="AP408" s="124"/>
      <c r="AQ408" s="125"/>
      <c r="AR408" s="126"/>
      <c r="AS408" s="127"/>
    </row>
    <row r="409" customFormat="false" ht="24.05" hidden="false" customHeight="false" outlineLevel="0" collapsed="false">
      <c r="A409" s="110" t="s">
        <v>705</v>
      </c>
      <c r="B409" s="110" t="s">
        <v>713</v>
      </c>
      <c r="C409" s="110" t="s">
        <v>61</v>
      </c>
      <c r="D409" s="111" t="s">
        <v>872</v>
      </c>
      <c r="E409" s="112" t="n">
        <v>60</v>
      </c>
      <c r="F409" s="110" t="s">
        <v>866</v>
      </c>
      <c r="G409" s="113" t="n">
        <v>43873</v>
      </c>
      <c r="H409" s="114" t="s">
        <v>218</v>
      </c>
      <c r="I409" s="115"/>
      <c r="J409" s="116"/>
      <c r="K409" s="46" t="s">
        <v>116</v>
      </c>
      <c r="L409" s="42" t="s">
        <v>116</v>
      </c>
      <c r="M409" s="42" t="s">
        <v>116</v>
      </c>
      <c r="N409" s="118" t="n">
        <v>43878</v>
      </c>
      <c r="O409" s="42" t="s">
        <v>116</v>
      </c>
      <c r="P409" s="118" t="n">
        <v>43889</v>
      </c>
      <c r="Q409" s="118" t="n">
        <v>43889</v>
      </c>
      <c r="R409" s="119" t="n">
        <f aca="false">G409</f>
        <v>43873</v>
      </c>
      <c r="S409" s="120" t="n">
        <f aca="false">IF(COUNT(T409:X409)&gt;0,MAX(T409:X409),G409)</f>
        <v>43874</v>
      </c>
      <c r="T409" s="118" t="n">
        <v>43874</v>
      </c>
      <c r="U409" s="118"/>
      <c r="V409" s="118"/>
      <c r="W409" s="118"/>
      <c r="X409" s="118"/>
      <c r="Y409" s="121" t="str">
        <f aca="false">IF(R409&lt;&gt;S409,"Y","N")</f>
        <v>Y</v>
      </c>
      <c r="Z409" s="121" t="n">
        <f aca="false">COUNTA(T409:X409)</f>
        <v>1</v>
      </c>
      <c r="AA409" s="167" t="s">
        <v>873</v>
      </c>
      <c r="AB409" s="44"/>
      <c r="AC409" s="51"/>
      <c r="AD409" s="44"/>
      <c r="AE409" s="44"/>
      <c r="AF409" s="44"/>
      <c r="AG409" s="123"/>
      <c r="AH409" s="24" t="s">
        <v>709</v>
      </c>
      <c r="AI409" s="24" t="s">
        <v>275</v>
      </c>
      <c r="AK409" s="24" t="s">
        <v>276</v>
      </c>
      <c r="AM409" s="120" t="n">
        <v>43851</v>
      </c>
      <c r="AN409" s="114" t="s">
        <v>218</v>
      </c>
      <c r="AO409" s="166" t="s">
        <v>122</v>
      </c>
      <c r="AP409" s="124"/>
      <c r="AQ409" s="381" t="n">
        <v>0.6</v>
      </c>
      <c r="AR409" s="129"/>
      <c r="AS409" s="115"/>
    </row>
    <row r="410" customFormat="false" ht="24.05" hidden="false" customHeight="false" outlineLevel="0" collapsed="false">
      <c r="A410" s="110" t="s">
        <v>705</v>
      </c>
      <c r="B410" s="110" t="s">
        <v>27</v>
      </c>
      <c r="C410" s="110" t="s">
        <v>8</v>
      </c>
      <c r="D410" s="226" t="s">
        <v>711</v>
      </c>
      <c r="E410" s="112" t="n">
        <v>60</v>
      </c>
      <c r="F410" s="110" t="s">
        <v>866</v>
      </c>
      <c r="G410" s="113" t="n">
        <v>43881</v>
      </c>
      <c r="H410" s="114" t="s">
        <v>220</v>
      </c>
      <c r="I410" s="114"/>
      <c r="J410" s="116"/>
      <c r="K410" s="42" t="s">
        <v>116</v>
      </c>
      <c r="L410" s="42" t="s">
        <v>116</v>
      </c>
      <c r="M410" s="42" t="s">
        <v>116</v>
      </c>
      <c r="N410" s="118" t="n">
        <v>43894</v>
      </c>
      <c r="O410" s="42"/>
      <c r="P410" s="118" t="n">
        <v>43894</v>
      </c>
      <c r="Q410" s="118" t="n">
        <v>43894</v>
      </c>
      <c r="R410" s="119" t="n">
        <f aca="false">G410</f>
        <v>43881</v>
      </c>
      <c r="S410" s="120" t="n">
        <f aca="false">IF(COUNT(T410:X410)&gt;0,MAX(T410:X410),G410)</f>
        <v>43892</v>
      </c>
      <c r="T410" s="118" t="n">
        <v>43889</v>
      </c>
      <c r="U410" s="118" t="n">
        <v>43892</v>
      </c>
      <c r="V410" s="118"/>
      <c r="W410" s="118"/>
      <c r="X410" s="118"/>
      <c r="Y410" s="121" t="str">
        <f aca="false">IF(R410&lt;&gt;S410,"Y","N")</f>
        <v>Y</v>
      </c>
      <c r="Z410" s="121" t="n">
        <f aca="false">COUNTA(T410:X410)</f>
        <v>2</v>
      </c>
      <c r="AA410" s="44" t="s">
        <v>874</v>
      </c>
      <c r="AB410" s="44"/>
      <c r="AC410" s="51"/>
      <c r="AD410" s="44"/>
      <c r="AE410" s="44"/>
      <c r="AF410" s="42"/>
      <c r="AG410" s="123"/>
      <c r="AH410" s="44" t="s">
        <v>709</v>
      </c>
      <c r="AI410" s="44" t="s">
        <v>275</v>
      </c>
      <c r="AJ410" s="44"/>
      <c r="AK410" s="44" t="s">
        <v>276</v>
      </c>
      <c r="AL410" s="44"/>
      <c r="AM410" s="120" t="n">
        <v>43850</v>
      </c>
      <c r="AN410" s="114" t="s">
        <v>220</v>
      </c>
      <c r="AO410" s="124" t="s">
        <v>122</v>
      </c>
      <c r="AP410" s="124"/>
      <c r="AQ410" s="125" t="s">
        <v>875</v>
      </c>
      <c r="AR410" s="129" t="n">
        <v>0.6</v>
      </c>
      <c r="AS410" s="127" t="s">
        <v>712</v>
      </c>
    </row>
    <row r="411" customFormat="false" ht="24.05" hidden="false" customHeight="false" outlineLevel="0" collapsed="false">
      <c r="A411" s="114" t="s">
        <v>705</v>
      </c>
      <c r="B411" s="114" t="s">
        <v>12</v>
      </c>
      <c r="C411" s="114" t="s">
        <v>8</v>
      </c>
      <c r="D411" s="382" t="s">
        <v>876</v>
      </c>
      <c r="E411" s="112" t="n">
        <v>60</v>
      </c>
      <c r="F411" s="114"/>
      <c r="G411" s="113" t="n">
        <v>43875</v>
      </c>
      <c r="H411" s="114" t="s">
        <v>220</v>
      </c>
      <c r="I411" s="115" t="s">
        <v>559</v>
      </c>
      <c r="J411" s="174"/>
      <c r="K411" s="42" t="s">
        <v>116</v>
      </c>
      <c r="L411" s="42" t="s">
        <v>116</v>
      </c>
      <c r="M411" s="42" t="s">
        <v>116</v>
      </c>
      <c r="N411" s="118" t="n">
        <v>43894</v>
      </c>
      <c r="O411" s="42"/>
      <c r="P411" s="118" t="n">
        <v>43894</v>
      </c>
      <c r="Q411" s="118" t="n">
        <v>43894</v>
      </c>
      <c r="R411" s="119" t="n">
        <f aca="false">G411</f>
        <v>43875</v>
      </c>
      <c r="S411" s="120" t="n">
        <f aca="false">IF(COUNT(T411:X411)&gt;0,MAX(T411:X411),G411)</f>
        <v>43879</v>
      </c>
      <c r="T411" s="118" t="n">
        <v>43879</v>
      </c>
      <c r="U411" s="118"/>
      <c r="V411" s="118"/>
      <c r="W411" s="118"/>
      <c r="X411" s="118"/>
      <c r="Y411" s="121" t="str">
        <f aca="false">IF(R411&lt;&gt;S411,"Y","N")</f>
        <v>Y</v>
      </c>
      <c r="Z411" s="121" t="n">
        <f aca="false">COUNTA(T411:X411)</f>
        <v>1</v>
      </c>
      <c r="AA411" s="44" t="s">
        <v>877</v>
      </c>
      <c r="AB411" s="44"/>
      <c r="AC411" s="51"/>
      <c r="AD411" s="44"/>
      <c r="AE411" s="44"/>
      <c r="AF411" s="42" t="s">
        <v>116</v>
      </c>
      <c r="AG411" s="123"/>
      <c r="AM411" s="177"/>
      <c r="AN411" s="169"/>
      <c r="AO411" s="174"/>
      <c r="AP411" s="174"/>
      <c r="AQ411" s="181"/>
      <c r="AR411" s="129" t="n">
        <v>0.6</v>
      </c>
      <c r="AS411" s="303"/>
    </row>
    <row r="412" customFormat="false" ht="24.05" hidden="false" customHeight="false" outlineLevel="0" collapsed="false">
      <c r="A412" s="114" t="s">
        <v>705</v>
      </c>
      <c r="B412" s="130" t="s">
        <v>12</v>
      </c>
      <c r="C412" s="114" t="s">
        <v>62</v>
      </c>
      <c r="D412" s="382" t="s">
        <v>878</v>
      </c>
      <c r="E412" s="112"/>
      <c r="F412" s="114"/>
      <c r="G412" s="113" t="n">
        <v>43878</v>
      </c>
      <c r="H412" s="114" t="s">
        <v>340</v>
      </c>
      <c r="I412" s="115"/>
      <c r="J412" s="174"/>
      <c r="K412" s="42" t="s">
        <v>116</v>
      </c>
      <c r="L412" s="42" t="s">
        <v>116</v>
      </c>
      <c r="M412" s="42" t="s">
        <v>116</v>
      </c>
      <c r="N412" s="118" t="n">
        <v>43887</v>
      </c>
      <c r="O412" s="42"/>
      <c r="P412" s="118" t="n">
        <v>43888</v>
      </c>
      <c r="Q412" s="118" t="n">
        <v>43888</v>
      </c>
      <c r="R412" s="119" t="n">
        <f aca="false">G412</f>
        <v>43878</v>
      </c>
      <c r="S412" s="120" t="n">
        <f aca="false">IF(COUNT(T412:X412)&gt;0,MAX(T412:X412),G412)</f>
        <v>43878</v>
      </c>
      <c r="T412" s="118"/>
      <c r="U412" s="118"/>
      <c r="V412" s="118"/>
      <c r="W412" s="118"/>
      <c r="X412" s="118"/>
      <c r="Y412" s="121" t="str">
        <f aca="false">IF(R412&lt;&gt;S412,"Y","N")</f>
        <v>N</v>
      </c>
      <c r="Z412" s="121" t="n">
        <f aca="false">COUNTA(T412:X412)</f>
        <v>0</v>
      </c>
      <c r="AA412" s="44"/>
      <c r="AB412" s="44"/>
      <c r="AC412" s="51"/>
      <c r="AD412" s="44"/>
      <c r="AE412" s="44"/>
      <c r="AF412" s="42"/>
      <c r="AG412" s="123"/>
      <c r="AM412" s="314"/>
      <c r="AN412" s="114"/>
      <c r="AO412" s="124"/>
      <c r="AP412" s="124"/>
      <c r="AQ412" s="125"/>
      <c r="AR412" s="126" t="n">
        <v>0.6</v>
      </c>
      <c r="AS412" s="127"/>
    </row>
    <row r="413" customFormat="false" ht="24.05" hidden="false" customHeight="false" outlineLevel="0" collapsed="false">
      <c r="A413" s="110" t="s">
        <v>705</v>
      </c>
      <c r="B413" s="110" t="s">
        <v>12</v>
      </c>
      <c r="C413" s="110" t="s">
        <v>126</v>
      </c>
      <c r="D413" s="160" t="s">
        <v>879</v>
      </c>
      <c r="E413" s="112" t="n">
        <v>60</v>
      </c>
      <c r="F413" s="110"/>
      <c r="G413" s="113" t="n">
        <v>43871</v>
      </c>
      <c r="H413" s="132" t="s">
        <v>130</v>
      </c>
      <c r="I413" s="114"/>
      <c r="J413" s="116"/>
      <c r="K413" s="42" t="s">
        <v>116</v>
      </c>
      <c r="L413" s="42" t="s">
        <v>116</v>
      </c>
      <c r="M413" s="42" t="s">
        <v>116</v>
      </c>
      <c r="N413" s="333" t="n">
        <v>43890</v>
      </c>
      <c r="O413" s="42"/>
      <c r="P413" s="118" t="n">
        <v>43892</v>
      </c>
      <c r="Q413" s="118" t="n">
        <v>43892</v>
      </c>
      <c r="R413" s="119" t="n">
        <f aca="false">G413</f>
        <v>43871</v>
      </c>
      <c r="S413" s="120" t="n">
        <f aca="false">IF(COUNT(T413:X413)&gt;0,MAX(T413:X413),G413)</f>
        <v>43871</v>
      </c>
      <c r="T413" s="118"/>
      <c r="U413" s="118"/>
      <c r="V413" s="118"/>
      <c r="W413" s="118"/>
      <c r="X413" s="118"/>
      <c r="Y413" s="121" t="str">
        <f aca="false">IF(R413&lt;&gt;S413,"Y","N")</f>
        <v>N</v>
      </c>
      <c r="Z413" s="121" t="n">
        <f aca="false">COUNTA(T413:X413)</f>
        <v>0</v>
      </c>
      <c r="AA413" s="44"/>
      <c r="AB413" s="44"/>
      <c r="AC413" s="51"/>
      <c r="AD413" s="42" t="s">
        <v>116</v>
      </c>
      <c r="AE413" s="42" t="s">
        <v>116</v>
      </c>
      <c r="AF413" s="42"/>
      <c r="AG413" s="123"/>
      <c r="AM413" s="120"/>
      <c r="AN413" s="114"/>
      <c r="AO413" s="124"/>
      <c r="AP413" s="124"/>
      <c r="AQ413" s="125"/>
      <c r="AR413" s="124"/>
      <c r="AS413" s="127"/>
    </row>
    <row r="414" customFormat="false" ht="24.05" hidden="false" customHeight="false" outlineLevel="0" collapsed="false">
      <c r="A414" s="110" t="s">
        <v>705</v>
      </c>
      <c r="B414" s="110" t="s">
        <v>880</v>
      </c>
      <c r="C414" s="110" t="s">
        <v>779</v>
      </c>
      <c r="D414" s="160" t="s">
        <v>879</v>
      </c>
      <c r="E414" s="112"/>
      <c r="F414" s="110"/>
      <c r="G414" s="113" t="n">
        <v>43886</v>
      </c>
      <c r="H414" s="132" t="s">
        <v>130</v>
      </c>
      <c r="I414" s="114"/>
      <c r="J414" s="116"/>
      <c r="K414" s="42" t="s">
        <v>116</v>
      </c>
      <c r="L414" s="42" t="s">
        <v>116</v>
      </c>
      <c r="M414" s="42" t="s">
        <v>116</v>
      </c>
      <c r="N414" s="42" t="s">
        <v>6</v>
      </c>
      <c r="O414" s="42" t="s">
        <v>6</v>
      </c>
      <c r="P414" s="42" t="s">
        <v>6</v>
      </c>
      <c r="Q414" s="42" t="s">
        <v>6</v>
      </c>
      <c r="R414" s="119" t="n">
        <f aca="false">G414</f>
        <v>43886</v>
      </c>
      <c r="S414" s="120" t="n">
        <f aca="false">IF(COUNT(T414:X414)&gt;0,MAX(T414:X414),G414)</f>
        <v>43886</v>
      </c>
      <c r="T414" s="118"/>
      <c r="U414" s="118"/>
      <c r="V414" s="118"/>
      <c r="W414" s="118"/>
      <c r="X414" s="118"/>
      <c r="Y414" s="121"/>
      <c r="Z414" s="121"/>
      <c r="AA414" s="44"/>
      <c r="AB414" s="44"/>
      <c r="AC414" s="51"/>
      <c r="AD414" s="42"/>
      <c r="AE414" s="42"/>
      <c r="AF414" s="42"/>
      <c r="AG414" s="123"/>
      <c r="AM414" s="120"/>
      <c r="AN414" s="114"/>
      <c r="AO414" s="124"/>
      <c r="AP414" s="124"/>
      <c r="AQ414" s="125"/>
      <c r="AR414" s="124"/>
      <c r="AS414" s="127"/>
    </row>
    <row r="415" customFormat="false" ht="24.05" hidden="false" customHeight="false" outlineLevel="0" collapsed="false">
      <c r="A415" s="110" t="s">
        <v>705</v>
      </c>
      <c r="B415" s="131" t="s">
        <v>12</v>
      </c>
      <c r="C415" s="110" t="s">
        <v>753</v>
      </c>
      <c r="D415" s="160" t="s">
        <v>879</v>
      </c>
      <c r="E415" s="112" t="n">
        <v>60</v>
      </c>
      <c r="F415" s="222"/>
      <c r="G415" s="113" t="n">
        <v>43886</v>
      </c>
      <c r="H415" s="132" t="s">
        <v>130</v>
      </c>
      <c r="I415" s="115"/>
      <c r="J415" s="187"/>
      <c r="K415" s="42" t="s">
        <v>116</v>
      </c>
      <c r="L415" s="42" t="s">
        <v>116</v>
      </c>
      <c r="M415" s="42" t="s">
        <v>116</v>
      </c>
      <c r="N415" s="333" t="n">
        <v>43890</v>
      </c>
      <c r="O415" s="42"/>
      <c r="P415" s="118" t="n">
        <v>43892</v>
      </c>
      <c r="Q415" s="118" t="n">
        <v>43892</v>
      </c>
      <c r="R415" s="119" t="n">
        <f aca="false">G415</f>
        <v>43886</v>
      </c>
      <c r="S415" s="120" t="n">
        <f aca="false">IF(COUNT(T415:X415)&gt;0,MAX(T415:X415),G415)</f>
        <v>43888</v>
      </c>
      <c r="T415" s="118" t="n">
        <v>43888</v>
      </c>
      <c r="U415" s="118"/>
      <c r="V415" s="118"/>
      <c r="W415" s="118"/>
      <c r="X415" s="118"/>
      <c r="Y415" s="121" t="str">
        <f aca="false">IF(R415&lt;&gt;S415,"Y","N")</f>
        <v>Y</v>
      </c>
      <c r="Z415" s="121" t="n">
        <f aca="false">COUNTA(T415:X415)</f>
        <v>1</v>
      </c>
      <c r="AA415" s="30" t="s">
        <v>881</v>
      </c>
      <c r="AB415" s="128"/>
      <c r="AC415" s="151"/>
      <c r="AD415" s="128"/>
      <c r="AE415" s="128"/>
      <c r="AF415" s="128"/>
      <c r="AG415" s="123"/>
      <c r="AH415" s="290"/>
      <c r="AI415" s="290"/>
      <c r="AJ415" s="290"/>
      <c r="AK415" s="290"/>
      <c r="AL415" s="290"/>
      <c r="AM415" s="120"/>
      <c r="AN415" s="114" t="s">
        <v>130</v>
      </c>
      <c r="AO415" s="132"/>
      <c r="AP415" s="132"/>
      <c r="AQ415" s="162"/>
      <c r="AR415" s="132"/>
      <c r="AS415" s="115"/>
    </row>
    <row r="416" customFormat="false" ht="24.05" hidden="false" customHeight="false" outlineLevel="0" collapsed="false">
      <c r="A416" s="110" t="s">
        <v>721</v>
      </c>
      <c r="B416" s="110" t="s">
        <v>722</v>
      </c>
      <c r="C416" s="110" t="s">
        <v>126</v>
      </c>
      <c r="D416" s="226" t="s">
        <v>723</v>
      </c>
      <c r="E416" s="112" t="n">
        <v>30</v>
      </c>
      <c r="F416" s="222"/>
      <c r="G416" s="113" t="n">
        <v>43879</v>
      </c>
      <c r="H416" s="114" t="s">
        <v>302</v>
      </c>
      <c r="I416" s="114"/>
      <c r="J416" s="116"/>
      <c r="K416" s="42" t="s">
        <v>116</v>
      </c>
      <c r="L416" s="42" t="s">
        <v>116</v>
      </c>
      <c r="M416" s="42" t="s">
        <v>116</v>
      </c>
      <c r="N416" s="118" t="n">
        <v>43895</v>
      </c>
      <c r="O416" s="42" t="s">
        <v>116</v>
      </c>
      <c r="P416" s="118" t="n">
        <v>43895</v>
      </c>
      <c r="Q416" s="118" t="n">
        <v>43895</v>
      </c>
      <c r="R416" s="119" t="n">
        <f aca="false">G416</f>
        <v>43879</v>
      </c>
      <c r="S416" s="120" t="n">
        <f aca="false">IF(COUNT(T416:X416)&gt;0,MAX(T416:X416),G416)</f>
        <v>43879</v>
      </c>
      <c r="T416" s="118"/>
      <c r="U416" s="118"/>
      <c r="V416" s="118"/>
      <c r="W416" s="118"/>
      <c r="X416" s="118"/>
      <c r="Y416" s="121" t="str">
        <f aca="false">IF(R416&lt;&gt;S416,"Y","N")</f>
        <v>N</v>
      </c>
      <c r="Z416" s="121" t="n">
        <f aca="false">COUNTA(T416:X416)</f>
        <v>0</v>
      </c>
      <c r="AA416" s="44"/>
      <c r="AB416" s="44"/>
      <c r="AC416" s="51"/>
      <c r="AD416" s="42" t="s">
        <v>116</v>
      </c>
      <c r="AE416" s="42" t="s">
        <v>116</v>
      </c>
      <c r="AF416" s="42"/>
      <c r="AG416" s="123"/>
      <c r="AH416" s="44" t="s">
        <v>222</v>
      </c>
      <c r="AI416" s="44" t="s">
        <v>222</v>
      </c>
      <c r="AJ416" s="44"/>
      <c r="AK416" s="44" t="s">
        <v>724</v>
      </c>
      <c r="AL416" s="44" t="s">
        <v>725</v>
      </c>
      <c r="AM416" s="120" t="s">
        <v>6</v>
      </c>
      <c r="AN416" s="114" t="s">
        <v>302</v>
      </c>
      <c r="AO416" s="124" t="s">
        <v>316</v>
      </c>
      <c r="AP416" s="124" t="s">
        <v>722</v>
      </c>
      <c r="AQ416" s="124" t="s">
        <v>726</v>
      </c>
      <c r="AR416" s="133" t="n">
        <v>0.668</v>
      </c>
      <c r="AS416" s="127" t="s">
        <v>727</v>
      </c>
    </row>
    <row r="417" customFormat="false" ht="24.05" hidden="false" customHeight="false" outlineLevel="0" collapsed="false">
      <c r="A417" s="110" t="s">
        <v>721</v>
      </c>
      <c r="B417" s="110" t="s">
        <v>722</v>
      </c>
      <c r="C417" s="110" t="s">
        <v>8</v>
      </c>
      <c r="D417" s="111" t="s">
        <v>728</v>
      </c>
      <c r="E417" s="112" t="n">
        <v>60</v>
      </c>
      <c r="F417" s="222"/>
      <c r="G417" s="113" t="s">
        <v>6</v>
      </c>
      <c r="H417" s="114" t="s">
        <v>688</v>
      </c>
      <c r="I417" s="115"/>
      <c r="J417" s="116"/>
      <c r="K417" s="42"/>
      <c r="L417" s="42"/>
      <c r="M417" s="42"/>
      <c r="N417" s="118"/>
      <c r="O417" s="42"/>
      <c r="P417" s="42"/>
      <c r="Q417" s="42"/>
      <c r="R417" s="119" t="str">
        <f aca="false">G417</f>
        <v>NA</v>
      </c>
      <c r="S417" s="120" t="str">
        <f aca="false">IF(COUNT(T417:X417)&gt;0,MAX(T417:X417),G417)</f>
        <v>NA</v>
      </c>
      <c r="T417" s="118"/>
      <c r="U417" s="118"/>
      <c r="V417" s="118"/>
      <c r="W417" s="118"/>
      <c r="X417" s="118"/>
      <c r="Y417" s="121" t="str">
        <f aca="false">IF(R417&lt;&gt;S417,"Y","N")</f>
        <v>N</v>
      </c>
      <c r="Z417" s="121" t="n">
        <f aca="false">COUNTA(T417:X417)</f>
        <v>0</v>
      </c>
      <c r="AA417" s="44"/>
      <c r="AB417" s="44"/>
      <c r="AC417" s="51"/>
      <c r="AD417" s="44"/>
      <c r="AE417" s="44"/>
      <c r="AF417" s="42" t="s">
        <v>116</v>
      </c>
      <c r="AG417" s="123"/>
      <c r="AH417" s="44" t="s">
        <v>222</v>
      </c>
      <c r="AI417" s="44" t="s">
        <v>222</v>
      </c>
      <c r="AJ417" s="44"/>
      <c r="AK417" s="44" t="s">
        <v>724</v>
      </c>
      <c r="AL417" s="44" t="s">
        <v>725</v>
      </c>
      <c r="AM417" s="120" t="s">
        <v>6</v>
      </c>
      <c r="AN417" s="114" t="s">
        <v>688</v>
      </c>
      <c r="AO417" s="124" t="s">
        <v>316</v>
      </c>
      <c r="AP417" s="124" t="s">
        <v>722</v>
      </c>
      <c r="AQ417" s="383" t="s">
        <v>729</v>
      </c>
      <c r="AR417" s="129"/>
      <c r="AS417" s="127" t="s">
        <v>727</v>
      </c>
    </row>
    <row r="418" customFormat="false" ht="24.05" hidden="false" customHeight="false" outlineLevel="0" collapsed="false">
      <c r="A418" s="110" t="s">
        <v>730</v>
      </c>
      <c r="B418" s="110" t="s">
        <v>731</v>
      </c>
      <c r="C418" s="110" t="s">
        <v>126</v>
      </c>
      <c r="D418" s="111" t="s">
        <v>882</v>
      </c>
      <c r="E418" s="112" t="n">
        <v>45</v>
      </c>
      <c r="F418" s="222" t="s">
        <v>733</v>
      </c>
      <c r="G418" s="113" t="n">
        <v>43874</v>
      </c>
      <c r="H418" s="114" t="s">
        <v>302</v>
      </c>
      <c r="I418" s="115"/>
      <c r="J418" s="116"/>
      <c r="K418" s="42" t="s">
        <v>116</v>
      </c>
      <c r="L418" s="42" t="s">
        <v>116</v>
      </c>
      <c r="M418" s="42" t="s">
        <v>116</v>
      </c>
      <c r="N418" s="118" t="n">
        <v>43895</v>
      </c>
      <c r="O418" s="42" t="s">
        <v>116</v>
      </c>
      <c r="P418" s="118" t="n">
        <v>43895</v>
      </c>
      <c r="Q418" s="118" t="n">
        <v>43895</v>
      </c>
      <c r="R418" s="119" t="n">
        <f aca="false">G418</f>
        <v>43874</v>
      </c>
      <c r="S418" s="120" t="n">
        <f aca="false">IF(COUNT(T418:X418)&gt;0,MAX(T418:X418),G418)</f>
        <v>43874</v>
      </c>
      <c r="T418" s="118"/>
      <c r="U418" s="118"/>
      <c r="V418" s="118"/>
      <c r="W418" s="118"/>
      <c r="X418" s="118"/>
      <c r="Y418" s="121" t="str">
        <f aca="false">IF(R418&lt;&gt;S418,"Y","N")</f>
        <v>N</v>
      </c>
      <c r="Z418" s="121" t="n">
        <f aca="false">COUNTA(T418:X418)</f>
        <v>0</v>
      </c>
      <c r="AA418" s="44"/>
      <c r="AB418" s="44"/>
      <c r="AC418" s="51"/>
      <c r="AD418" s="42" t="s">
        <v>116</v>
      </c>
      <c r="AE418" s="42" t="s">
        <v>116</v>
      </c>
      <c r="AF418" s="44"/>
      <c r="AG418" s="123"/>
      <c r="AH418" s="44" t="s">
        <v>734</v>
      </c>
      <c r="AI418" s="44" t="s">
        <v>694</v>
      </c>
      <c r="AJ418" s="44"/>
      <c r="AK418" s="44" t="s">
        <v>694</v>
      </c>
      <c r="AL418" s="44"/>
      <c r="AM418" s="120" t="s">
        <v>6</v>
      </c>
      <c r="AN418" s="114" t="s">
        <v>302</v>
      </c>
      <c r="AO418" s="124" t="s">
        <v>316</v>
      </c>
      <c r="AP418" s="124" t="s">
        <v>731</v>
      </c>
      <c r="AQ418" s="124" t="s">
        <v>735</v>
      </c>
      <c r="AR418" s="129" t="n">
        <v>0.66</v>
      </c>
      <c r="AS418" s="127" t="s">
        <v>736</v>
      </c>
    </row>
    <row r="419" customFormat="false" ht="24.05" hidden="false" customHeight="false" outlineLevel="0" collapsed="false">
      <c r="A419" s="110" t="s">
        <v>737</v>
      </c>
      <c r="B419" s="110" t="s">
        <v>39</v>
      </c>
      <c r="C419" s="110" t="s">
        <v>126</v>
      </c>
      <c r="D419" s="111" t="s">
        <v>738</v>
      </c>
      <c r="E419" s="112" t="n">
        <v>45</v>
      </c>
      <c r="F419" s="222"/>
      <c r="G419" s="113" t="n">
        <v>43886</v>
      </c>
      <c r="H419" s="114" t="s">
        <v>260</v>
      </c>
      <c r="I419" s="115"/>
      <c r="J419" s="116"/>
      <c r="K419" s="46" t="s">
        <v>116</v>
      </c>
      <c r="L419" s="136" t="s">
        <v>116</v>
      </c>
      <c r="M419" s="46" t="s">
        <v>116</v>
      </c>
      <c r="N419" s="118" t="s">
        <v>6</v>
      </c>
      <c r="O419" s="118" t="s">
        <v>6</v>
      </c>
      <c r="P419" s="118" t="s">
        <v>6</v>
      </c>
      <c r="Q419" s="118" t="s">
        <v>6</v>
      </c>
      <c r="R419" s="119" t="n">
        <f aca="false">G419</f>
        <v>43886</v>
      </c>
      <c r="S419" s="120" t="n">
        <f aca="false">IF(COUNT(T419:X419)&gt;0,MAX(T419:X419),G419)</f>
        <v>43886</v>
      </c>
      <c r="T419" s="118"/>
      <c r="U419" s="118"/>
      <c r="V419" s="118"/>
      <c r="W419" s="118"/>
      <c r="X419" s="118"/>
      <c r="Y419" s="121" t="str">
        <f aca="false">IF(R419&lt;&gt;S419,"Y","N")</f>
        <v>N</v>
      </c>
      <c r="Z419" s="121" t="n">
        <f aca="false">COUNTA(T419:X419)</f>
        <v>0</v>
      </c>
      <c r="AA419" s="44"/>
      <c r="AB419" s="44"/>
      <c r="AC419" s="51"/>
      <c r="AD419" s="42"/>
      <c r="AE419" s="42"/>
      <c r="AF419" s="44"/>
      <c r="AG419" s="123"/>
      <c r="AH419" s="44" t="s">
        <v>739</v>
      </c>
      <c r="AI419" s="44"/>
      <c r="AJ419" s="44"/>
      <c r="AK419" s="44"/>
      <c r="AL419" s="44"/>
      <c r="AM419" s="120" t="s">
        <v>6</v>
      </c>
      <c r="AN419" s="114" t="s">
        <v>260</v>
      </c>
      <c r="AO419" s="124"/>
      <c r="AP419" s="124"/>
      <c r="AQ419" s="124"/>
      <c r="AR419" s="129"/>
      <c r="AS419" s="127" t="s">
        <v>741</v>
      </c>
    </row>
    <row r="420" customFormat="false" ht="24.05" hidden="false" customHeight="false" outlineLevel="0" collapsed="false">
      <c r="A420" s="110" t="s">
        <v>737</v>
      </c>
      <c r="B420" s="110" t="s">
        <v>39</v>
      </c>
      <c r="C420" s="110" t="s">
        <v>8</v>
      </c>
      <c r="D420" s="111" t="s">
        <v>745</v>
      </c>
      <c r="E420" s="112" t="n">
        <v>60</v>
      </c>
      <c r="F420" s="222"/>
      <c r="G420" s="113" t="n">
        <v>43888</v>
      </c>
      <c r="H420" s="114" t="s">
        <v>220</v>
      </c>
      <c r="I420" s="115"/>
      <c r="J420" s="116"/>
      <c r="K420" s="46" t="s">
        <v>116</v>
      </c>
      <c r="L420" s="42" t="s">
        <v>116</v>
      </c>
      <c r="M420" s="384" t="s">
        <v>116</v>
      </c>
      <c r="N420" s="118" t="n">
        <v>43894</v>
      </c>
      <c r="O420" s="42"/>
      <c r="P420" s="118" t="n">
        <v>43894</v>
      </c>
      <c r="Q420" s="118" t="n">
        <v>43894</v>
      </c>
      <c r="R420" s="119" t="n">
        <f aca="false">G420</f>
        <v>43888</v>
      </c>
      <c r="S420" s="120" t="n">
        <f aca="false">IF(COUNT(T420:X420)&gt;0,MAX(T420:X420),G420)</f>
        <v>43888</v>
      </c>
      <c r="T420" s="118"/>
      <c r="U420" s="118"/>
      <c r="V420" s="118"/>
      <c r="W420" s="118"/>
      <c r="X420" s="118"/>
      <c r="Y420" s="121" t="str">
        <f aca="false">IF(R420&lt;&gt;S420,"Y","N")</f>
        <v>N</v>
      </c>
      <c r="Z420" s="121" t="n">
        <f aca="false">COUNTA(T420:X420)</f>
        <v>0</v>
      </c>
      <c r="AA420" s="44"/>
      <c r="AB420" s="44"/>
      <c r="AC420" s="51"/>
      <c r="AD420" s="42"/>
      <c r="AE420" s="42"/>
      <c r="AF420" s="42"/>
      <c r="AG420" s="123"/>
      <c r="AH420" s="44" t="s">
        <v>746</v>
      </c>
      <c r="AI420" s="44"/>
      <c r="AJ420" s="44"/>
      <c r="AK420" s="44"/>
      <c r="AL420" s="44"/>
      <c r="AM420" s="120" t="s">
        <v>6</v>
      </c>
      <c r="AN420" s="114" t="s">
        <v>220</v>
      </c>
      <c r="AO420" s="124"/>
      <c r="AP420" s="124"/>
      <c r="AQ420" s="124"/>
      <c r="AR420" s="129" t="n">
        <v>0.644</v>
      </c>
      <c r="AS420" s="127" t="s">
        <v>741</v>
      </c>
    </row>
    <row r="421" customFormat="false" ht="24.05" hidden="false" customHeight="false" outlineLevel="0" collapsed="false">
      <c r="A421" s="110" t="s">
        <v>737</v>
      </c>
      <c r="B421" s="110" t="s">
        <v>38</v>
      </c>
      <c r="C421" s="110" t="s">
        <v>126</v>
      </c>
      <c r="D421" s="111" t="s">
        <v>742</v>
      </c>
      <c r="E421" s="112" t="n">
        <v>45</v>
      </c>
      <c r="F421" s="222"/>
      <c r="G421" s="113" t="n">
        <v>43886</v>
      </c>
      <c r="H421" s="114" t="s">
        <v>260</v>
      </c>
      <c r="I421" s="115"/>
      <c r="J421" s="116"/>
      <c r="K421" s="42" t="s">
        <v>116</v>
      </c>
      <c r="L421" s="136" t="s">
        <v>116</v>
      </c>
      <c r="M421" s="46" t="s">
        <v>116</v>
      </c>
      <c r="N421" s="118" t="s">
        <v>6</v>
      </c>
      <c r="O421" s="118" t="s">
        <v>6</v>
      </c>
      <c r="P421" s="118" t="s">
        <v>6</v>
      </c>
      <c r="Q421" s="118" t="s">
        <v>6</v>
      </c>
      <c r="R421" s="119" t="n">
        <f aca="false">G421</f>
        <v>43886</v>
      </c>
      <c r="S421" s="120" t="n">
        <f aca="false">IF(COUNT(T421:X421)&gt;0,MAX(T421:X421),G421)</f>
        <v>43886</v>
      </c>
      <c r="T421" s="118"/>
      <c r="U421" s="118"/>
      <c r="V421" s="118"/>
      <c r="W421" s="118"/>
      <c r="X421" s="118"/>
      <c r="Y421" s="121" t="str">
        <f aca="false">IF(R421&lt;&gt;S421,"Y","N")</f>
        <v>N</v>
      </c>
      <c r="Z421" s="121" t="n">
        <f aca="false">COUNTA(T421:X421)</f>
        <v>0</v>
      </c>
      <c r="AA421" s="44"/>
      <c r="AB421" s="44"/>
      <c r="AC421" s="51"/>
      <c r="AD421" s="42"/>
      <c r="AE421" s="42"/>
      <c r="AF421" s="44"/>
      <c r="AG421" s="123"/>
      <c r="AH421" s="44" t="s">
        <v>743</v>
      </c>
      <c r="AI421" s="44"/>
      <c r="AJ421" s="44"/>
      <c r="AK421" s="44"/>
      <c r="AL421" s="44"/>
      <c r="AM421" s="120" t="s">
        <v>6</v>
      </c>
      <c r="AN421" s="114" t="s">
        <v>260</v>
      </c>
      <c r="AO421" s="124"/>
      <c r="AP421" s="124"/>
      <c r="AQ421" s="124"/>
      <c r="AR421" s="129"/>
      <c r="AS421" s="127" t="s">
        <v>744</v>
      </c>
    </row>
    <row r="422" customFormat="false" ht="24.05" hidden="false" customHeight="false" outlineLevel="0" collapsed="false">
      <c r="A422" s="110" t="s">
        <v>737</v>
      </c>
      <c r="B422" s="110" t="s">
        <v>38</v>
      </c>
      <c r="C422" s="110" t="s">
        <v>8</v>
      </c>
      <c r="D422" s="111" t="s">
        <v>747</v>
      </c>
      <c r="E422" s="112" t="n">
        <v>60</v>
      </c>
      <c r="F422" s="222"/>
      <c r="G422" s="113" t="n">
        <v>43887</v>
      </c>
      <c r="H422" s="124" t="s">
        <v>220</v>
      </c>
      <c r="I422" s="115"/>
      <c r="J422" s="116"/>
      <c r="K422" s="165" t="s">
        <v>116</v>
      </c>
      <c r="L422" s="42" t="s">
        <v>116</v>
      </c>
      <c r="M422" s="236" t="s">
        <v>116</v>
      </c>
      <c r="N422" s="118" t="n">
        <v>43894</v>
      </c>
      <c r="O422" s="236"/>
      <c r="P422" s="118" t="n">
        <v>43894</v>
      </c>
      <c r="Q422" s="118" t="n">
        <v>43894</v>
      </c>
      <c r="R422" s="119" t="n">
        <f aca="false">G422</f>
        <v>43887</v>
      </c>
      <c r="S422" s="120" t="n">
        <f aca="false">IF(COUNT(T422:X422)&gt;0,MAX(T422:X422),G422)</f>
        <v>43887</v>
      </c>
      <c r="T422" s="118"/>
      <c r="U422" s="118"/>
      <c r="V422" s="118"/>
      <c r="W422" s="118"/>
      <c r="X422" s="118"/>
      <c r="Y422" s="121" t="str">
        <f aca="false">IF(R422&lt;&gt;S422,"Y","N")</f>
        <v>N</v>
      </c>
      <c r="Z422" s="121" t="n">
        <f aca="false">COUNTA(T422:X422)</f>
        <v>0</v>
      </c>
      <c r="AA422" s="44"/>
      <c r="AB422" s="44"/>
      <c r="AC422" s="51"/>
      <c r="AD422" s="44"/>
      <c r="AE422" s="44"/>
      <c r="AF422" s="42"/>
      <c r="AG422" s="123"/>
      <c r="AH422" s="44" t="s">
        <v>748</v>
      </c>
      <c r="AI422" s="44"/>
      <c r="AJ422" s="44"/>
      <c r="AK422" s="44"/>
      <c r="AL422" s="44"/>
      <c r="AM422" s="120" t="s">
        <v>6</v>
      </c>
      <c r="AN422" s="124" t="s">
        <v>220</v>
      </c>
      <c r="AO422" s="124" t="s">
        <v>122</v>
      </c>
      <c r="AP422" s="124"/>
      <c r="AQ422" s="124"/>
      <c r="AR422" s="129" t="n">
        <v>0.6</v>
      </c>
      <c r="AS422" s="127" t="s">
        <v>744</v>
      </c>
    </row>
    <row r="423" customFormat="false" ht="24.05" hidden="false" customHeight="false" outlineLevel="0" collapsed="false">
      <c r="A423" s="110" t="s">
        <v>110</v>
      </c>
      <c r="B423" s="110" t="s">
        <v>110</v>
      </c>
      <c r="C423" s="110" t="s">
        <v>101</v>
      </c>
      <c r="D423" s="111" t="s">
        <v>133</v>
      </c>
      <c r="E423" s="112" t="n">
        <v>30</v>
      </c>
      <c r="F423" s="110"/>
      <c r="G423" s="113"/>
      <c r="H423" s="114"/>
      <c r="I423" s="115"/>
      <c r="J423" s="116"/>
      <c r="K423" s="42"/>
      <c r="L423" s="42"/>
      <c r="M423" s="144"/>
      <c r="N423" s="42"/>
      <c r="O423" s="42"/>
      <c r="P423" s="42"/>
      <c r="Q423" s="42"/>
      <c r="R423" s="119" t="n">
        <f aca="false">G423</f>
        <v>0</v>
      </c>
      <c r="S423" s="120" t="n">
        <f aca="false">IF(COUNT(T423:X423)&gt;0,MAX(T423:X423),G423)</f>
        <v>0</v>
      </c>
      <c r="T423" s="118"/>
      <c r="U423" s="118"/>
      <c r="V423" s="118"/>
      <c r="W423" s="118"/>
      <c r="X423" s="118"/>
      <c r="Y423" s="121" t="str">
        <f aca="false">IF(R423&lt;&gt;S423,"Y","N")</f>
        <v>N</v>
      </c>
      <c r="Z423" s="121" t="n">
        <f aca="false">COUNTA(T423:X423)</f>
        <v>0</v>
      </c>
      <c r="AA423" s="44"/>
      <c r="AB423" s="44"/>
      <c r="AC423" s="51"/>
      <c r="AD423" s="44"/>
      <c r="AE423" s="44"/>
      <c r="AF423" s="44"/>
      <c r="AG423" s="123"/>
      <c r="AH423" s="44"/>
      <c r="AI423" s="44"/>
      <c r="AJ423" s="44" t="s">
        <v>120</v>
      </c>
      <c r="AK423" s="44"/>
      <c r="AL423" s="44"/>
      <c r="AM423" s="120" t="s">
        <v>6</v>
      </c>
      <c r="AN423" s="114"/>
      <c r="AO423" s="124" t="s">
        <v>122</v>
      </c>
      <c r="AP423" s="124" t="s">
        <v>110</v>
      </c>
      <c r="AQ423" s="125"/>
      <c r="AR423" s="124"/>
      <c r="AS423" s="115"/>
    </row>
    <row r="424" customFormat="false" ht="24.05" hidden="false" customHeight="false" outlineLevel="0" collapsed="false">
      <c r="A424" s="110" t="s">
        <v>110</v>
      </c>
      <c r="B424" s="110" t="s">
        <v>134</v>
      </c>
      <c r="C424" s="110" t="s">
        <v>62</v>
      </c>
      <c r="D424" s="111" t="s">
        <v>135</v>
      </c>
      <c r="E424" s="112" t="n">
        <v>60</v>
      </c>
      <c r="F424" s="110"/>
      <c r="G424" s="113" t="n">
        <v>43899</v>
      </c>
      <c r="H424" s="114" t="s">
        <v>136</v>
      </c>
      <c r="I424" s="115"/>
      <c r="J424" s="116"/>
      <c r="K424" s="42" t="s">
        <v>116</v>
      </c>
      <c r="L424" s="42" t="s">
        <v>116</v>
      </c>
      <c r="M424" s="42" t="s">
        <v>116</v>
      </c>
      <c r="N424" s="118" t="n">
        <v>43923</v>
      </c>
      <c r="O424" s="42"/>
      <c r="P424" s="118" t="n">
        <v>43924</v>
      </c>
      <c r="Q424" s="118" t="n">
        <v>43924</v>
      </c>
      <c r="R424" s="119" t="n">
        <f aca="false">G424</f>
        <v>43899</v>
      </c>
      <c r="S424" s="120" t="n">
        <f aca="false">IF(COUNT(T424:X424)&gt;0,MAX(T424:X424),G424)</f>
        <v>43901</v>
      </c>
      <c r="T424" s="118" t="n">
        <v>43901</v>
      </c>
      <c r="U424" s="118"/>
      <c r="V424" s="118"/>
      <c r="W424" s="118"/>
      <c r="X424" s="118"/>
      <c r="Y424" s="121" t="str">
        <f aca="false">IF(R424&lt;&gt;S424,"Y","N")</f>
        <v>Y</v>
      </c>
      <c r="Z424" s="121" t="n">
        <f aca="false">COUNTA(T424:X424)</f>
        <v>1</v>
      </c>
      <c r="AA424" s="44"/>
      <c r="AB424" s="44"/>
      <c r="AC424" s="51"/>
      <c r="AD424" s="44"/>
      <c r="AE424" s="44"/>
      <c r="AF424" s="44"/>
      <c r="AG424" s="123"/>
      <c r="AH424" s="134" t="s">
        <v>138</v>
      </c>
      <c r="AI424" s="44" t="s">
        <v>119</v>
      </c>
      <c r="AJ424" s="44" t="s">
        <v>120</v>
      </c>
      <c r="AK424" s="44" t="s">
        <v>121</v>
      </c>
      <c r="AL424" s="44"/>
      <c r="AM424" s="120" t="n">
        <v>43873</v>
      </c>
      <c r="AN424" s="114" t="s">
        <v>136</v>
      </c>
      <c r="AO424" s="124" t="s">
        <v>122</v>
      </c>
      <c r="AP424" s="124" t="s">
        <v>134</v>
      </c>
      <c r="AQ424" s="125" t="s">
        <v>883</v>
      </c>
      <c r="AR424" s="129" t="n">
        <v>0.6</v>
      </c>
      <c r="AS424" s="127" t="s">
        <v>124</v>
      </c>
    </row>
    <row r="425" customFormat="false" ht="24.05" hidden="false" customHeight="false" outlineLevel="0" collapsed="false">
      <c r="A425" s="114" t="s">
        <v>110</v>
      </c>
      <c r="B425" s="114" t="s">
        <v>30</v>
      </c>
      <c r="C425" s="114" t="s">
        <v>126</v>
      </c>
      <c r="D425" s="301" t="s">
        <v>155</v>
      </c>
      <c r="E425" s="385" t="n">
        <v>60</v>
      </c>
      <c r="F425" s="110"/>
      <c r="G425" s="113" t="n">
        <v>43913</v>
      </c>
      <c r="H425" s="114" t="s">
        <v>130</v>
      </c>
      <c r="I425" s="115"/>
      <c r="J425" s="174"/>
      <c r="K425" s="42" t="s">
        <v>116</v>
      </c>
      <c r="L425" s="42" t="s">
        <v>116</v>
      </c>
      <c r="M425" s="42" t="s">
        <v>116</v>
      </c>
      <c r="N425" s="118" t="n">
        <v>43917</v>
      </c>
      <c r="O425" s="42"/>
      <c r="P425" s="118" t="n">
        <v>43921</v>
      </c>
      <c r="Q425" s="118" t="n">
        <v>43921</v>
      </c>
      <c r="R425" s="119" t="n">
        <f aca="false">G425</f>
        <v>43913</v>
      </c>
      <c r="S425" s="120" t="n">
        <f aca="false">IF(COUNT(T425:X425)&gt;0,MAX(T425:X425),G425)</f>
        <v>43917</v>
      </c>
      <c r="T425" s="118" t="n">
        <v>43917</v>
      </c>
      <c r="U425" s="118"/>
      <c r="V425" s="118"/>
      <c r="W425" s="118"/>
      <c r="X425" s="118"/>
      <c r="Y425" s="121" t="str">
        <f aca="false">IF(R425&lt;&gt;S425,"Y","N")</f>
        <v>Y</v>
      </c>
      <c r="Z425" s="121" t="n">
        <f aca="false">COUNTA(T425:X425)</f>
        <v>1</v>
      </c>
      <c r="AA425" s="44" t="s">
        <v>884</v>
      </c>
      <c r="AB425" s="44"/>
      <c r="AC425" s="51"/>
      <c r="AD425" s="42" t="s">
        <v>116</v>
      </c>
      <c r="AE425" s="42" t="s">
        <v>116</v>
      </c>
      <c r="AF425" s="44"/>
      <c r="AG425" s="123"/>
      <c r="AH425" s="44" t="s">
        <v>156</v>
      </c>
      <c r="AI425" s="44" t="s">
        <v>157</v>
      </c>
      <c r="AJ425" s="44" t="s">
        <v>120</v>
      </c>
      <c r="AK425" s="44" t="s">
        <v>121</v>
      </c>
      <c r="AL425" s="44"/>
      <c r="AM425" s="120" t="n">
        <v>43881</v>
      </c>
      <c r="AN425" s="114" t="s">
        <v>130</v>
      </c>
      <c r="AO425" s="124" t="s">
        <v>122</v>
      </c>
      <c r="AP425" s="124" t="s">
        <v>30</v>
      </c>
      <c r="AQ425" s="125"/>
      <c r="AR425" s="133" t="n">
        <v>0.6</v>
      </c>
      <c r="AS425" s="127" t="s">
        <v>158</v>
      </c>
    </row>
    <row r="426" customFormat="false" ht="24.05" hidden="false" customHeight="false" outlineLevel="0" collapsed="false">
      <c r="A426" s="114" t="s">
        <v>110</v>
      </c>
      <c r="B426" s="114" t="s">
        <v>30</v>
      </c>
      <c r="C426" s="114" t="s">
        <v>23</v>
      </c>
      <c r="D426" s="301" t="s">
        <v>749</v>
      </c>
      <c r="E426" s="166" t="n">
        <v>60</v>
      </c>
      <c r="F426" s="110"/>
      <c r="G426" s="113" t="s">
        <v>6</v>
      </c>
      <c r="H426" s="114" t="s">
        <v>750</v>
      </c>
      <c r="I426" s="115"/>
      <c r="J426" s="174"/>
      <c r="K426" s="42"/>
      <c r="L426" s="42"/>
      <c r="M426" s="42"/>
      <c r="N426" s="118"/>
      <c r="O426" s="42"/>
      <c r="P426" s="118"/>
      <c r="Q426" s="118"/>
      <c r="R426" s="119" t="str">
        <f aca="false">G426</f>
        <v>NA</v>
      </c>
      <c r="S426" s="120" t="str">
        <f aca="false">IF(COUNT(T426:X426)&gt;0,MAX(T426:X426),G426)</f>
        <v>NA</v>
      </c>
      <c r="T426" s="118"/>
      <c r="U426" s="118"/>
      <c r="V426" s="118"/>
      <c r="W426" s="118"/>
      <c r="X426" s="118"/>
      <c r="Y426" s="121" t="str">
        <f aca="false">IF(R426&lt;&gt;S426,"Y","N")</f>
        <v>N</v>
      </c>
      <c r="Z426" s="121" t="n">
        <f aca="false">COUNTA(T426:X426)</f>
        <v>0</v>
      </c>
      <c r="AA426" s="44"/>
      <c r="AB426" s="44"/>
      <c r="AC426" s="51"/>
      <c r="AD426" s="42"/>
      <c r="AE426" s="42"/>
      <c r="AF426" s="44"/>
      <c r="AG426" s="123"/>
      <c r="AH426" s="44"/>
      <c r="AI426" s="44"/>
      <c r="AJ426" s="44"/>
      <c r="AK426" s="44"/>
      <c r="AL426" s="44"/>
      <c r="AM426" s="120" t="n">
        <v>43874</v>
      </c>
      <c r="AN426" s="114" t="s">
        <v>750</v>
      </c>
      <c r="AO426" s="124" t="s">
        <v>238</v>
      </c>
      <c r="AP426" s="124"/>
      <c r="AQ426" s="125" t="s">
        <v>885</v>
      </c>
      <c r="AR426" s="133"/>
      <c r="AS426" s="127"/>
    </row>
    <row r="427" customFormat="false" ht="24.05" hidden="false" customHeight="false" outlineLevel="0" collapsed="false">
      <c r="A427" s="114" t="s">
        <v>110</v>
      </c>
      <c r="B427" s="114" t="s">
        <v>30</v>
      </c>
      <c r="C427" s="114" t="s">
        <v>23</v>
      </c>
      <c r="D427" s="301" t="s">
        <v>751</v>
      </c>
      <c r="E427" s="166" t="n">
        <v>60</v>
      </c>
      <c r="F427" s="110"/>
      <c r="G427" s="113" t="s">
        <v>6</v>
      </c>
      <c r="H427" s="114" t="s">
        <v>750</v>
      </c>
      <c r="I427" s="115"/>
      <c r="J427" s="174"/>
      <c r="K427" s="42"/>
      <c r="L427" s="42"/>
      <c r="M427" s="42"/>
      <c r="N427" s="118"/>
      <c r="O427" s="42"/>
      <c r="P427" s="118"/>
      <c r="Q427" s="118"/>
      <c r="R427" s="119" t="str">
        <f aca="false">G427</f>
        <v>NA</v>
      </c>
      <c r="S427" s="120" t="str">
        <f aca="false">IF(COUNT(T427:X427)&gt;0,MAX(T427:X427),G427)</f>
        <v>NA</v>
      </c>
      <c r="T427" s="118"/>
      <c r="U427" s="118"/>
      <c r="V427" s="118"/>
      <c r="W427" s="118"/>
      <c r="X427" s="118"/>
      <c r="Y427" s="121" t="str">
        <f aca="false">IF(R427&lt;&gt;S427,"Y","N")</f>
        <v>N</v>
      </c>
      <c r="Z427" s="121" t="n">
        <f aca="false">COUNTA(T427:X427)</f>
        <v>0</v>
      </c>
      <c r="AA427" s="232"/>
      <c r="AB427" s="44"/>
      <c r="AC427" s="51"/>
      <c r="AD427" s="42"/>
      <c r="AE427" s="42"/>
      <c r="AF427" s="44"/>
      <c r="AG427" s="123"/>
      <c r="AH427" s="44"/>
      <c r="AI427" s="44"/>
      <c r="AJ427" s="44"/>
      <c r="AK427" s="44"/>
      <c r="AL427" s="44"/>
      <c r="AM427" s="120" t="n">
        <v>43886</v>
      </c>
      <c r="AN427" s="114" t="s">
        <v>750</v>
      </c>
      <c r="AO427" s="124" t="s">
        <v>238</v>
      </c>
      <c r="AP427" s="124"/>
      <c r="AQ427" s="125" t="s">
        <v>885</v>
      </c>
      <c r="AR427" s="133"/>
      <c r="AS427" s="127"/>
    </row>
    <row r="428" customFormat="false" ht="24.05" hidden="false" customHeight="false" outlineLevel="0" collapsed="false">
      <c r="A428" s="124" t="s">
        <v>110</v>
      </c>
      <c r="B428" s="124" t="s">
        <v>9</v>
      </c>
      <c r="C428" s="114" t="s">
        <v>126</v>
      </c>
      <c r="D428" s="301" t="s">
        <v>159</v>
      </c>
      <c r="E428" s="166" t="n">
        <v>60</v>
      </c>
      <c r="F428" s="131"/>
      <c r="G428" s="113" t="n">
        <v>43914</v>
      </c>
      <c r="H428" s="114" t="s">
        <v>130</v>
      </c>
      <c r="I428" s="115"/>
      <c r="J428" s="44"/>
      <c r="K428" s="42" t="s">
        <v>116</v>
      </c>
      <c r="L428" s="42" t="s">
        <v>116</v>
      </c>
      <c r="M428" s="42" t="s">
        <v>116</v>
      </c>
      <c r="N428" s="118" t="n">
        <v>43914</v>
      </c>
      <c r="O428" s="42"/>
      <c r="P428" s="118" t="n">
        <v>43916</v>
      </c>
      <c r="Q428" s="118" t="n">
        <v>43916</v>
      </c>
      <c r="R428" s="119" t="n">
        <f aca="false">G428</f>
        <v>43914</v>
      </c>
      <c r="S428" s="120" t="n">
        <f aca="false">IF(COUNT(T428:X428)&gt;0,MAX(T428:X428),G428)</f>
        <v>43914</v>
      </c>
      <c r="T428" s="138"/>
      <c r="U428" s="128"/>
      <c r="V428" s="128"/>
      <c r="W428" s="128"/>
      <c r="X428" s="128"/>
      <c r="Y428" s="121" t="str">
        <f aca="false">IF(R428&lt;&gt;S428,"Y","N")</f>
        <v>N</v>
      </c>
      <c r="Z428" s="121" t="n">
        <f aca="false">COUNTA(T428:X428)</f>
        <v>0</v>
      </c>
      <c r="AA428" s="44"/>
      <c r="AB428" s="128"/>
      <c r="AC428" s="51"/>
      <c r="AD428" s="42" t="s">
        <v>116</v>
      </c>
      <c r="AE428" s="42" t="s">
        <v>116</v>
      </c>
      <c r="AF428" s="44"/>
      <c r="AG428" s="123"/>
      <c r="AH428" s="128"/>
      <c r="AI428" s="128"/>
      <c r="AJ428" s="128"/>
      <c r="AK428" s="128"/>
      <c r="AL428" s="128"/>
      <c r="AM428" s="120" t="n">
        <v>43885</v>
      </c>
      <c r="AN428" s="114" t="s">
        <v>130</v>
      </c>
      <c r="AO428" s="124"/>
      <c r="AP428" s="124"/>
      <c r="AQ428" s="125"/>
      <c r="AR428" s="129" t="n">
        <v>0.6</v>
      </c>
      <c r="AS428" s="304" t="s">
        <v>162</v>
      </c>
    </row>
    <row r="429" customFormat="false" ht="24.05" hidden="false" customHeight="false" outlineLevel="0" collapsed="false">
      <c r="A429" s="124" t="s">
        <v>110</v>
      </c>
      <c r="B429" s="124" t="s">
        <v>9</v>
      </c>
      <c r="C429" s="114" t="s">
        <v>23</v>
      </c>
      <c r="D429" s="301" t="s">
        <v>754</v>
      </c>
      <c r="E429" s="166" t="n">
        <v>60</v>
      </c>
      <c r="F429" s="131"/>
      <c r="G429" s="113" t="n">
        <v>43913</v>
      </c>
      <c r="H429" s="114" t="s">
        <v>886</v>
      </c>
      <c r="I429" s="115" t="s">
        <v>559</v>
      </c>
      <c r="J429" s="44"/>
      <c r="K429" s="42" t="s">
        <v>116</v>
      </c>
      <c r="L429" s="42" t="s">
        <v>116</v>
      </c>
      <c r="M429" s="42" t="s">
        <v>6</v>
      </c>
      <c r="N429" s="118" t="s">
        <v>6</v>
      </c>
      <c r="O429" s="42" t="s">
        <v>6</v>
      </c>
      <c r="P429" s="42" t="s">
        <v>6</v>
      </c>
      <c r="Q429" s="42" t="s">
        <v>6</v>
      </c>
      <c r="R429" s="119" t="n">
        <f aca="false">G429</f>
        <v>43913</v>
      </c>
      <c r="S429" s="120" t="n">
        <f aca="false">IF(COUNT(T429:X429)&gt;0,MAX(T429:X429),G429)</f>
        <v>43922</v>
      </c>
      <c r="T429" s="195" t="n">
        <v>43922</v>
      </c>
      <c r="U429" s="44"/>
      <c r="V429" s="44"/>
      <c r="W429" s="44"/>
      <c r="X429" s="44"/>
      <c r="Y429" s="121" t="str">
        <f aca="false">IF(R429&lt;&gt;S429,"Y","N")</f>
        <v>Y</v>
      </c>
      <c r="Z429" s="121" t="n">
        <f aca="false">COUNTA(T429:X429)</f>
        <v>1</v>
      </c>
      <c r="AA429" s="44" t="s">
        <v>887</v>
      </c>
      <c r="AB429" s="44"/>
      <c r="AC429" s="51"/>
      <c r="AD429" s="42"/>
      <c r="AE429" s="42"/>
      <c r="AF429" s="44"/>
      <c r="AG429" s="123"/>
      <c r="AH429" s="44"/>
      <c r="AI429" s="44"/>
      <c r="AJ429" s="44"/>
      <c r="AK429" s="44"/>
      <c r="AL429" s="44"/>
      <c r="AM429" s="120" t="n">
        <v>43892</v>
      </c>
      <c r="AN429" s="114" t="s">
        <v>755</v>
      </c>
      <c r="AO429" s="124"/>
      <c r="AP429" s="124"/>
      <c r="AQ429" s="306" t="s">
        <v>888</v>
      </c>
      <c r="AR429" s="129"/>
      <c r="AS429" s="305"/>
    </row>
    <row r="430" customFormat="false" ht="13.8" hidden="false" customHeight="false" outlineLevel="0" collapsed="false">
      <c r="A430" s="124" t="s">
        <v>110</v>
      </c>
      <c r="B430" s="124" t="s">
        <v>9</v>
      </c>
      <c r="C430" s="114" t="s">
        <v>62</v>
      </c>
      <c r="D430" s="239"/>
      <c r="E430" s="166" t="n">
        <v>60</v>
      </c>
      <c r="F430" s="131"/>
      <c r="G430" s="113"/>
      <c r="H430" s="114"/>
      <c r="I430" s="115"/>
      <c r="J430" s="44"/>
      <c r="K430" s="42"/>
      <c r="L430" s="42"/>
      <c r="M430" s="42"/>
      <c r="N430" s="118"/>
      <c r="O430" s="42"/>
      <c r="P430" s="118"/>
      <c r="Q430" s="118"/>
      <c r="R430" s="119" t="n">
        <f aca="false">G430</f>
        <v>0</v>
      </c>
      <c r="S430" s="120" t="n">
        <f aca="false">IF(COUNT(T430:X430)&gt;0,MAX(T430:X430),G430)</f>
        <v>0</v>
      </c>
      <c r="T430" s="195"/>
      <c r="U430" s="44"/>
      <c r="V430" s="44"/>
      <c r="W430" s="44"/>
      <c r="X430" s="44"/>
      <c r="Y430" s="121" t="str">
        <f aca="false">IF(R430&lt;&gt;S430,"Y","N")</f>
        <v>N</v>
      </c>
      <c r="Z430" s="121" t="n">
        <f aca="false">COUNTA(T430:X430)</f>
        <v>0</v>
      </c>
      <c r="AA430" s="44"/>
      <c r="AB430" s="44"/>
      <c r="AC430" s="51"/>
      <c r="AD430" s="42"/>
      <c r="AE430" s="42"/>
      <c r="AF430" s="44"/>
      <c r="AG430" s="123"/>
      <c r="AH430" s="44"/>
      <c r="AI430" s="44"/>
      <c r="AJ430" s="44"/>
      <c r="AK430" s="44"/>
      <c r="AL430" s="44"/>
      <c r="AM430" s="120" t="s">
        <v>6</v>
      </c>
      <c r="AN430" s="114"/>
      <c r="AO430" s="124"/>
      <c r="AP430" s="124"/>
      <c r="AQ430" s="125"/>
      <c r="AR430" s="129"/>
      <c r="AS430" s="305"/>
    </row>
    <row r="431" customFormat="false" ht="24.05" hidden="false" customHeight="false" outlineLevel="0" collapsed="false">
      <c r="A431" s="124" t="s">
        <v>110</v>
      </c>
      <c r="B431" s="124" t="s">
        <v>9</v>
      </c>
      <c r="C431" s="114" t="s">
        <v>61</v>
      </c>
      <c r="D431" s="301" t="s">
        <v>757</v>
      </c>
      <c r="E431" s="166" t="n">
        <v>60</v>
      </c>
      <c r="F431" s="131"/>
      <c r="G431" s="113" t="n">
        <v>43914</v>
      </c>
      <c r="H431" s="114" t="s">
        <v>758</v>
      </c>
      <c r="I431" s="115" t="s">
        <v>559</v>
      </c>
      <c r="J431" s="44"/>
      <c r="K431" s="42" t="s">
        <v>116</v>
      </c>
      <c r="L431" s="42" t="s">
        <v>116</v>
      </c>
      <c r="M431" s="42" t="s">
        <v>116</v>
      </c>
      <c r="N431" s="118" t="n">
        <v>43921</v>
      </c>
      <c r="O431" s="42"/>
      <c r="P431" s="118" t="n">
        <v>43922</v>
      </c>
      <c r="Q431" s="118" t="n">
        <v>43922</v>
      </c>
      <c r="R431" s="119" t="n">
        <f aca="false">G431</f>
        <v>43914</v>
      </c>
      <c r="S431" s="120" t="n">
        <f aca="false">IF(COUNT(T431:X431)&gt;0,MAX(T431:X431),G431)</f>
        <v>43914</v>
      </c>
      <c r="T431" s="195"/>
      <c r="U431" s="44"/>
      <c r="V431" s="44"/>
      <c r="W431" s="44"/>
      <c r="X431" s="44"/>
      <c r="Y431" s="121" t="str">
        <f aca="false">IF(R431&lt;&gt;S431,"Y","N")</f>
        <v>N</v>
      </c>
      <c r="Z431" s="121" t="n">
        <f aca="false">COUNTA(T431:X431)</f>
        <v>0</v>
      </c>
      <c r="AA431" s="44"/>
      <c r="AB431" s="44"/>
      <c r="AC431" s="51"/>
      <c r="AD431" s="42"/>
      <c r="AE431" s="42"/>
      <c r="AF431" s="44"/>
      <c r="AG431" s="123"/>
      <c r="AH431" s="44"/>
      <c r="AI431" s="44"/>
      <c r="AJ431" s="44"/>
      <c r="AK431" s="44"/>
      <c r="AL431" s="44"/>
      <c r="AM431" s="120" t="n">
        <v>43889</v>
      </c>
      <c r="AN431" s="114" t="s">
        <v>758</v>
      </c>
      <c r="AO431" s="124"/>
      <c r="AP431" s="124"/>
      <c r="AQ431" s="125"/>
      <c r="AR431" s="129" t="n">
        <v>0.6</v>
      </c>
      <c r="AS431" s="305"/>
    </row>
    <row r="432" customFormat="false" ht="57.75" hidden="false" customHeight="false" outlineLevel="0" collapsed="false">
      <c r="A432" s="110" t="s">
        <v>110</v>
      </c>
      <c r="B432" s="110" t="s">
        <v>111</v>
      </c>
      <c r="C432" s="114" t="s">
        <v>61</v>
      </c>
      <c r="D432" s="111" t="s">
        <v>760</v>
      </c>
      <c r="E432" s="112" t="n">
        <v>90</v>
      </c>
      <c r="F432" s="110"/>
      <c r="G432" s="113" t="n">
        <v>43902</v>
      </c>
      <c r="H432" s="114" t="s">
        <v>115</v>
      </c>
      <c r="I432" s="115"/>
      <c r="J432" s="116"/>
      <c r="K432" s="42" t="s">
        <v>116</v>
      </c>
      <c r="L432" s="42" t="s">
        <v>116</v>
      </c>
      <c r="M432" s="118" t="s">
        <v>116</v>
      </c>
      <c r="N432" s="118" t="n">
        <v>43907</v>
      </c>
      <c r="O432" s="42"/>
      <c r="P432" s="118" t="n">
        <v>43917</v>
      </c>
      <c r="Q432" s="118" t="n">
        <v>43917</v>
      </c>
      <c r="R432" s="119" t="n">
        <f aca="false">G432</f>
        <v>43902</v>
      </c>
      <c r="S432" s="120" t="n">
        <f aca="false">IF(COUNT(T432:X432)&gt;0,MAX(T432:X432),G432)</f>
        <v>43902</v>
      </c>
      <c r="T432" s="118"/>
      <c r="U432" s="118"/>
      <c r="V432" s="118"/>
      <c r="W432" s="118"/>
      <c r="X432" s="118"/>
      <c r="Y432" s="121" t="str">
        <f aca="false">IF(R432&lt;&gt;S432,"Y","N")</f>
        <v>N</v>
      </c>
      <c r="Z432" s="121" t="n">
        <f aca="false">COUNTA(T432:X432)</f>
        <v>0</v>
      </c>
      <c r="AA432" s="122"/>
      <c r="AB432" s="44"/>
      <c r="AC432" s="51"/>
      <c r="AD432" s="44"/>
      <c r="AE432" s="44"/>
      <c r="AF432" s="44"/>
      <c r="AG432" s="123"/>
      <c r="AH432" s="44" t="s">
        <v>118</v>
      </c>
      <c r="AI432" s="44" t="s">
        <v>119</v>
      </c>
      <c r="AJ432" s="44" t="s">
        <v>120</v>
      </c>
      <c r="AK432" s="44" t="s">
        <v>121</v>
      </c>
      <c r="AL432" s="44"/>
      <c r="AM432" s="120" t="n">
        <v>43871</v>
      </c>
      <c r="AN432" s="114" t="s">
        <v>115</v>
      </c>
      <c r="AO432" s="124" t="s">
        <v>122</v>
      </c>
      <c r="AP432" s="124" t="s">
        <v>123</v>
      </c>
      <c r="AQ432" s="125"/>
      <c r="AR432" s="129" t="n">
        <v>0.6</v>
      </c>
      <c r="AS432" s="127" t="s">
        <v>124</v>
      </c>
    </row>
    <row r="433" customFormat="false" ht="12.8" hidden="false" customHeight="false" outlineLevel="0" collapsed="false">
      <c r="A433" s="110" t="s">
        <v>110</v>
      </c>
      <c r="B433" s="110" t="s">
        <v>889</v>
      </c>
      <c r="C433" s="114" t="s">
        <v>61</v>
      </c>
      <c r="D433" s="111" t="s">
        <v>890</v>
      </c>
      <c r="E433" s="112"/>
      <c r="F433" s="110"/>
      <c r="G433" s="113" t="n">
        <v>43914</v>
      </c>
      <c r="H433" s="114" t="s">
        <v>891</v>
      </c>
      <c r="I433" s="115"/>
      <c r="J433" s="116"/>
      <c r="K433" s="42" t="s">
        <v>116</v>
      </c>
      <c r="L433" s="42" t="s">
        <v>116</v>
      </c>
      <c r="M433" s="118" t="s">
        <v>116</v>
      </c>
      <c r="N433" s="118" t="n">
        <v>43921</v>
      </c>
      <c r="O433" s="42"/>
      <c r="P433" s="118" t="n">
        <v>43922</v>
      </c>
      <c r="Q433" s="118" t="n">
        <v>43922</v>
      </c>
      <c r="R433" s="119" t="n">
        <f aca="false">G433</f>
        <v>43914</v>
      </c>
      <c r="S433" s="120" t="n">
        <f aca="false">IF(COUNT(T433:X433)&gt;0,MAX(T433:X433),G433)</f>
        <v>43914</v>
      </c>
      <c r="T433" s="118"/>
      <c r="U433" s="118"/>
      <c r="V433" s="118"/>
      <c r="W433" s="118"/>
      <c r="X433" s="118"/>
      <c r="Y433" s="121"/>
      <c r="Z433" s="121"/>
      <c r="AA433" s="122"/>
      <c r="AB433" s="44"/>
      <c r="AC433" s="51"/>
      <c r="AD433" s="44"/>
      <c r="AE433" s="44"/>
      <c r="AF433" s="44"/>
      <c r="AG433" s="123"/>
      <c r="AH433" s="44"/>
      <c r="AI433" s="44"/>
      <c r="AJ433" s="44"/>
      <c r="AK433" s="44"/>
      <c r="AL433" s="44"/>
      <c r="AM433" s="120" t="n">
        <v>43887</v>
      </c>
      <c r="AN433" s="114"/>
      <c r="AO433" s="124"/>
      <c r="AP433" s="124"/>
      <c r="AQ433" s="125"/>
      <c r="AR433" s="129"/>
      <c r="AS433" s="127"/>
    </row>
    <row r="434" customFormat="false" ht="24.05" hidden="false" customHeight="false" outlineLevel="0" collapsed="false">
      <c r="A434" s="110" t="s">
        <v>110</v>
      </c>
      <c r="B434" s="110" t="s">
        <v>164</v>
      </c>
      <c r="C434" s="110" t="s">
        <v>126</v>
      </c>
      <c r="D434" s="111" t="s">
        <v>165</v>
      </c>
      <c r="E434" s="112" t="n">
        <v>60</v>
      </c>
      <c r="F434" s="110"/>
      <c r="G434" s="158" t="s">
        <v>7</v>
      </c>
      <c r="H434" s="114" t="s">
        <v>130</v>
      </c>
      <c r="I434" s="115"/>
      <c r="J434" s="116"/>
      <c r="K434" s="42"/>
      <c r="L434" s="42"/>
      <c r="M434" s="42"/>
      <c r="N434" s="118"/>
      <c r="O434" s="42"/>
      <c r="P434" s="118"/>
      <c r="Q434" s="118"/>
      <c r="R434" s="119" t="str">
        <f aca="false">G434</f>
        <v>TBD</v>
      </c>
      <c r="S434" s="120" t="str">
        <f aca="false">IF(COUNT(T434:X434)&gt;0,MAX(T434:X434),G434)</f>
        <v>TBD</v>
      </c>
      <c r="T434" s="118"/>
      <c r="U434" s="118"/>
      <c r="V434" s="118"/>
      <c r="W434" s="118"/>
      <c r="X434" s="118"/>
      <c r="Y434" s="121" t="str">
        <f aca="false">IF(R434&lt;&gt;S434,"Y","N")</f>
        <v>N</v>
      </c>
      <c r="Z434" s="121" t="n">
        <f aca="false">COUNTA(T434:X434)</f>
        <v>0</v>
      </c>
      <c r="AA434" s="44"/>
      <c r="AB434" s="44"/>
      <c r="AC434" s="51"/>
      <c r="AD434" s="42" t="s">
        <v>116</v>
      </c>
      <c r="AE434" s="42" t="s">
        <v>116</v>
      </c>
      <c r="AF434" s="44"/>
      <c r="AG434" s="123"/>
      <c r="AH434" s="44" t="s">
        <v>118</v>
      </c>
      <c r="AI434" s="44" t="s">
        <v>119</v>
      </c>
      <c r="AJ434" s="44" t="s">
        <v>120</v>
      </c>
      <c r="AK434" s="44" t="s">
        <v>121</v>
      </c>
      <c r="AL434" s="44"/>
      <c r="AM434" s="120" t="s">
        <v>6</v>
      </c>
      <c r="AN434" s="114" t="s">
        <v>130</v>
      </c>
      <c r="AO434" s="124" t="s">
        <v>122</v>
      </c>
      <c r="AP434" s="124" t="s">
        <v>142</v>
      </c>
      <c r="AQ434" s="125"/>
      <c r="AR434" s="133"/>
      <c r="AS434" s="127" t="s">
        <v>124</v>
      </c>
    </row>
    <row r="435" customFormat="false" ht="24.05" hidden="false" customHeight="false" outlineLevel="0" collapsed="false">
      <c r="A435" s="110" t="s">
        <v>110</v>
      </c>
      <c r="B435" s="110" t="s">
        <v>164</v>
      </c>
      <c r="C435" s="110" t="s">
        <v>8</v>
      </c>
      <c r="D435" s="111" t="s">
        <v>761</v>
      </c>
      <c r="E435" s="112" t="n">
        <v>60</v>
      </c>
      <c r="F435" s="110"/>
      <c r="G435" s="113" t="n">
        <v>43902</v>
      </c>
      <c r="H435" s="114" t="s">
        <v>188</v>
      </c>
      <c r="I435" s="2" t="s">
        <v>892</v>
      </c>
      <c r="J435" s="116"/>
      <c r="K435" s="42" t="s">
        <v>116</v>
      </c>
      <c r="L435" s="42" t="s">
        <v>116</v>
      </c>
      <c r="M435" s="42" t="s">
        <v>116</v>
      </c>
      <c r="N435" s="118" t="n">
        <v>43921</v>
      </c>
      <c r="O435" s="42"/>
      <c r="P435" s="118" t="n">
        <v>43922</v>
      </c>
      <c r="Q435" s="118" t="n">
        <v>43922</v>
      </c>
      <c r="R435" s="119" t="n">
        <f aca="false">G435</f>
        <v>43902</v>
      </c>
      <c r="S435" s="120" t="n">
        <f aca="false">IF(COUNT(T435:X435)&gt;0,MAX(T435:X435),G435)</f>
        <v>43908</v>
      </c>
      <c r="T435" s="118" t="n">
        <v>43908</v>
      </c>
      <c r="U435" s="118"/>
      <c r="V435" s="118"/>
      <c r="W435" s="118"/>
      <c r="X435" s="118"/>
      <c r="Y435" s="121" t="str">
        <f aca="false">IF(R435&lt;&gt;S435,"Y","N")</f>
        <v>Y</v>
      </c>
      <c r="Z435" s="121" t="n">
        <f aca="false">COUNTA(T435:X435)</f>
        <v>1</v>
      </c>
      <c r="AA435" s="307" t="s">
        <v>893</v>
      </c>
      <c r="AB435" s="44" t="s">
        <v>116</v>
      </c>
      <c r="AC435" s="51"/>
      <c r="AD435" s="44"/>
      <c r="AE435" s="44"/>
      <c r="AF435" s="42" t="s">
        <v>116</v>
      </c>
      <c r="AG435" s="123"/>
      <c r="AH435" s="44" t="s">
        <v>118</v>
      </c>
      <c r="AI435" s="44" t="s">
        <v>119</v>
      </c>
      <c r="AJ435" s="44" t="s">
        <v>120</v>
      </c>
      <c r="AK435" s="44" t="s">
        <v>121</v>
      </c>
      <c r="AL435" s="44" t="s">
        <v>191</v>
      </c>
      <c r="AM435" s="120" t="n">
        <v>43886</v>
      </c>
      <c r="AN435" s="114" t="s">
        <v>188</v>
      </c>
      <c r="AO435" s="124" t="s">
        <v>122</v>
      </c>
      <c r="AP435" s="124" t="s">
        <v>142</v>
      </c>
      <c r="AQ435" s="125"/>
      <c r="AR435" s="129" t="n">
        <v>0.6</v>
      </c>
      <c r="AS435" s="127" t="s">
        <v>124</v>
      </c>
    </row>
    <row r="436" customFormat="false" ht="24.05" hidden="false" customHeight="false" outlineLevel="0" collapsed="false">
      <c r="A436" s="110" t="s">
        <v>110</v>
      </c>
      <c r="B436" s="110" t="s">
        <v>140</v>
      </c>
      <c r="C436" s="110" t="s">
        <v>62</v>
      </c>
      <c r="D436" s="111" t="s">
        <v>894</v>
      </c>
      <c r="E436" s="112" t="n">
        <v>60</v>
      </c>
      <c r="F436" s="110"/>
      <c r="G436" s="113" t="n">
        <v>43916</v>
      </c>
      <c r="H436" s="114" t="s">
        <v>136</v>
      </c>
      <c r="I436" s="115" t="s">
        <v>559</v>
      </c>
      <c r="J436" s="116"/>
      <c r="K436" s="42" t="s">
        <v>116</v>
      </c>
      <c r="L436" s="136" t="s">
        <v>116</v>
      </c>
      <c r="M436" s="42" t="s">
        <v>116</v>
      </c>
      <c r="N436" s="137" t="n">
        <v>43923</v>
      </c>
      <c r="O436" s="42"/>
      <c r="P436" s="118" t="n">
        <v>43924</v>
      </c>
      <c r="Q436" s="118" t="n">
        <v>43924</v>
      </c>
      <c r="R436" s="119" t="n">
        <f aca="false">G436</f>
        <v>43916</v>
      </c>
      <c r="S436" s="120" t="n">
        <f aca="false">IF(COUNT(T436:X436)&gt;0,MAX(T436:X436),G436)</f>
        <v>43920</v>
      </c>
      <c r="T436" s="118" t="n">
        <v>43920</v>
      </c>
      <c r="U436" s="118"/>
      <c r="V436" s="118"/>
      <c r="W436" s="118"/>
      <c r="X436" s="118"/>
      <c r="Y436" s="121" t="str">
        <f aca="false">IF(R436&lt;&gt;S436,"Y","N")</f>
        <v>Y</v>
      </c>
      <c r="Z436" s="121" t="n">
        <f aca="false">COUNTA(T436:X436)</f>
        <v>1</v>
      </c>
      <c r="AA436" s="122" t="s">
        <v>895</v>
      </c>
      <c r="AB436" s="44"/>
      <c r="AC436" s="51"/>
      <c r="AD436" s="44"/>
      <c r="AE436" s="44"/>
      <c r="AF436" s="44"/>
      <c r="AG436" s="123"/>
      <c r="AH436" s="44" t="s">
        <v>118</v>
      </c>
      <c r="AI436" s="44" t="s">
        <v>119</v>
      </c>
      <c r="AJ436" s="44" t="s">
        <v>120</v>
      </c>
      <c r="AK436" s="44" t="s">
        <v>121</v>
      </c>
      <c r="AL436" s="44"/>
      <c r="AM436" s="120" t="n">
        <v>43887</v>
      </c>
      <c r="AN436" s="114" t="s">
        <v>136</v>
      </c>
      <c r="AO436" s="124" t="s">
        <v>122</v>
      </c>
      <c r="AP436" s="124" t="s">
        <v>142</v>
      </c>
      <c r="AQ436" s="125"/>
      <c r="AR436" s="129" t="n">
        <v>0.6</v>
      </c>
      <c r="AS436" s="127" t="s">
        <v>124</v>
      </c>
    </row>
    <row r="437" customFormat="false" ht="24.05" hidden="false" customHeight="false" outlineLevel="0" collapsed="false">
      <c r="A437" s="110" t="s">
        <v>110</v>
      </c>
      <c r="B437" s="110" t="s">
        <v>140</v>
      </c>
      <c r="C437" s="110" t="s">
        <v>126</v>
      </c>
      <c r="D437" s="111" t="s">
        <v>166</v>
      </c>
      <c r="E437" s="112" t="n">
        <v>60</v>
      </c>
      <c r="F437" s="110"/>
      <c r="G437" s="158" t="s">
        <v>7</v>
      </c>
      <c r="H437" s="114" t="s">
        <v>130</v>
      </c>
      <c r="I437" s="115"/>
      <c r="J437" s="116"/>
      <c r="K437" s="42"/>
      <c r="L437" s="136"/>
      <c r="M437" s="42"/>
      <c r="N437" s="137"/>
      <c r="O437" s="42"/>
      <c r="P437" s="118"/>
      <c r="Q437" s="118"/>
      <c r="R437" s="119" t="str">
        <f aca="false">G437</f>
        <v>TBD</v>
      </c>
      <c r="S437" s="120" t="str">
        <f aca="false">IF(COUNT(T437:X437)&gt;0,MAX(T437:X437),G437)</f>
        <v>TBD</v>
      </c>
      <c r="T437" s="118"/>
      <c r="U437" s="118"/>
      <c r="V437" s="118"/>
      <c r="W437" s="118"/>
      <c r="X437" s="118"/>
      <c r="Y437" s="121" t="str">
        <f aca="false">IF(R437&lt;&gt;S437,"Y","N")</f>
        <v>N</v>
      </c>
      <c r="Z437" s="121" t="n">
        <f aca="false">COUNTA(T437:X437)</f>
        <v>0</v>
      </c>
      <c r="AA437" s="44"/>
      <c r="AB437" s="44"/>
      <c r="AC437" s="51"/>
      <c r="AD437" s="42" t="s">
        <v>116</v>
      </c>
      <c r="AE437" s="42" t="s">
        <v>116</v>
      </c>
      <c r="AF437" s="44"/>
      <c r="AG437" s="123"/>
      <c r="AH437" s="44" t="s">
        <v>118</v>
      </c>
      <c r="AI437" s="44" t="s">
        <v>119</v>
      </c>
      <c r="AJ437" s="44" t="s">
        <v>120</v>
      </c>
      <c r="AK437" s="44" t="s">
        <v>121</v>
      </c>
      <c r="AL437" s="44"/>
      <c r="AM437" s="120" t="s">
        <v>6</v>
      </c>
      <c r="AN437" s="114" t="s">
        <v>130</v>
      </c>
      <c r="AO437" s="124" t="s">
        <v>122</v>
      </c>
      <c r="AP437" s="124" t="s">
        <v>142</v>
      </c>
      <c r="AQ437" s="125"/>
      <c r="AR437" s="133"/>
      <c r="AS437" s="127" t="s">
        <v>124</v>
      </c>
    </row>
    <row r="438" customFormat="false" ht="35.3" hidden="false" customHeight="false" outlineLevel="0" collapsed="false">
      <c r="A438" s="110" t="s">
        <v>110</v>
      </c>
      <c r="B438" s="110" t="s">
        <v>140</v>
      </c>
      <c r="C438" s="110" t="s">
        <v>8</v>
      </c>
      <c r="D438" s="111" t="s">
        <v>896</v>
      </c>
      <c r="E438" s="112" t="n">
        <v>60</v>
      </c>
      <c r="F438" s="110"/>
      <c r="G438" s="113" t="n">
        <v>43901</v>
      </c>
      <c r="H438" s="114" t="s">
        <v>188</v>
      </c>
      <c r="I438" s="115"/>
      <c r="J438" s="116"/>
      <c r="K438" s="42" t="s">
        <v>116</v>
      </c>
      <c r="L438" s="136" t="s">
        <v>116</v>
      </c>
      <c r="M438" s="118" t="s">
        <v>116</v>
      </c>
      <c r="N438" s="137" t="n">
        <v>43921</v>
      </c>
      <c r="O438" s="42"/>
      <c r="P438" s="118" t="n">
        <v>43922</v>
      </c>
      <c r="Q438" s="118" t="n">
        <v>43922</v>
      </c>
      <c r="R438" s="119" t="n">
        <f aca="false">G438</f>
        <v>43901</v>
      </c>
      <c r="S438" s="120" t="n">
        <f aca="false">IF(COUNT(T438:X438)&gt;0,MAX(T438:X438),G438)</f>
        <v>43909</v>
      </c>
      <c r="T438" s="118" t="n">
        <v>43909</v>
      </c>
      <c r="U438" s="118"/>
      <c r="V438" s="118"/>
      <c r="W438" s="118"/>
      <c r="X438" s="118"/>
      <c r="Y438" s="121" t="str">
        <f aca="false">IF(R438&lt;&gt;S438,"Y","N")</f>
        <v>Y</v>
      </c>
      <c r="Z438" s="121" t="n">
        <f aca="false">COUNTA(T438:X438)</f>
        <v>1</v>
      </c>
      <c r="AA438" s="306" t="s">
        <v>893</v>
      </c>
      <c r="AB438" s="44" t="s">
        <v>116</v>
      </c>
      <c r="AC438" s="51"/>
      <c r="AD438" s="44"/>
      <c r="AE438" s="44"/>
      <c r="AF438" s="42" t="s">
        <v>116</v>
      </c>
      <c r="AG438" s="123"/>
      <c r="AH438" s="44" t="s">
        <v>118</v>
      </c>
      <c r="AI438" s="44" t="s">
        <v>119</v>
      </c>
      <c r="AJ438" s="44" t="s">
        <v>120</v>
      </c>
      <c r="AK438" s="44" t="s">
        <v>121</v>
      </c>
      <c r="AL438" s="44" t="s">
        <v>191</v>
      </c>
      <c r="AM438" s="120" t="n">
        <v>43873</v>
      </c>
      <c r="AN438" s="114" t="s">
        <v>188</v>
      </c>
      <c r="AO438" s="124" t="s">
        <v>122</v>
      </c>
      <c r="AP438" s="124" t="s">
        <v>142</v>
      </c>
      <c r="AQ438" s="125"/>
      <c r="AR438" s="129" t="n">
        <v>0.6</v>
      </c>
      <c r="AS438" s="221" t="s">
        <v>124</v>
      </c>
    </row>
    <row r="439" customFormat="false" ht="24.05" hidden="false" customHeight="false" outlineLevel="0" collapsed="false">
      <c r="A439" s="110" t="s">
        <v>110</v>
      </c>
      <c r="B439" s="110" t="s">
        <v>144</v>
      </c>
      <c r="C439" s="110" t="s">
        <v>126</v>
      </c>
      <c r="D439" s="111" t="s">
        <v>145</v>
      </c>
      <c r="E439" s="112" t="n">
        <v>60</v>
      </c>
      <c r="F439" s="110"/>
      <c r="G439" s="113" t="s">
        <v>6</v>
      </c>
      <c r="H439" s="114" t="s">
        <v>130</v>
      </c>
      <c r="I439" s="115"/>
      <c r="J439" s="116"/>
      <c r="K439" s="42"/>
      <c r="L439" s="136"/>
      <c r="M439" s="42"/>
      <c r="N439" s="137"/>
      <c r="O439" s="42"/>
      <c r="P439" s="118"/>
      <c r="Q439" s="118"/>
      <c r="R439" s="119" t="str">
        <f aca="false">G439</f>
        <v>NA</v>
      </c>
      <c r="S439" s="120" t="str">
        <f aca="false">IF(COUNT(T439:X439)&gt;0,MAX(T439:X439),G439)</f>
        <v>NA</v>
      </c>
      <c r="T439" s="118"/>
      <c r="U439" s="118"/>
      <c r="V439" s="118"/>
      <c r="W439" s="118"/>
      <c r="X439" s="118"/>
      <c r="Y439" s="121" t="str">
        <f aca="false">IF(R439&lt;&gt;S439,"Y","N")</f>
        <v>N</v>
      </c>
      <c r="Z439" s="121" t="n">
        <f aca="false">COUNTA(T439:X439)</f>
        <v>0</v>
      </c>
      <c r="AA439" s="44"/>
      <c r="AB439" s="44"/>
      <c r="AC439" s="51"/>
      <c r="AD439" s="42" t="s">
        <v>116</v>
      </c>
      <c r="AE439" s="42" t="s">
        <v>116</v>
      </c>
      <c r="AF439" s="44"/>
      <c r="AG439" s="123"/>
      <c r="AH439" s="44" t="s">
        <v>146</v>
      </c>
      <c r="AI439" s="44" t="s">
        <v>147</v>
      </c>
      <c r="AJ439" s="44"/>
      <c r="AK439" s="44"/>
      <c r="AL439" s="44"/>
      <c r="AM439" s="120" t="s">
        <v>6</v>
      </c>
      <c r="AN439" s="114"/>
      <c r="AO439" s="124" t="s">
        <v>122</v>
      </c>
      <c r="AP439" s="124" t="s">
        <v>144</v>
      </c>
      <c r="AQ439" s="125"/>
      <c r="AR439" s="133"/>
      <c r="AS439" s="127" t="s">
        <v>149</v>
      </c>
    </row>
    <row r="440" customFormat="false" ht="24.05" hidden="false" customHeight="false" outlineLevel="0" collapsed="false">
      <c r="A440" s="130" t="s">
        <v>110</v>
      </c>
      <c r="B440" s="130" t="s">
        <v>195</v>
      </c>
      <c r="C440" s="110" t="s">
        <v>61</v>
      </c>
      <c r="D440" s="160" t="s">
        <v>185</v>
      </c>
      <c r="E440" s="112" t="n">
        <v>60</v>
      </c>
      <c r="F440" s="131"/>
      <c r="G440" s="113"/>
      <c r="H440" s="114"/>
      <c r="I440" s="124"/>
      <c r="J440" s="44"/>
      <c r="K440" s="42"/>
      <c r="L440" s="136"/>
      <c r="M440" s="42"/>
      <c r="N440" s="298"/>
      <c r="O440" s="42"/>
      <c r="P440" s="42"/>
      <c r="Q440" s="42"/>
      <c r="R440" s="119" t="n">
        <f aca="false">G440</f>
        <v>0</v>
      </c>
      <c r="S440" s="120" t="n">
        <f aca="false">IF(COUNT(T440:X440)&gt;0,MAX(T440:X440),G440)</f>
        <v>0</v>
      </c>
      <c r="T440" s="44"/>
      <c r="U440" s="44"/>
      <c r="V440" s="44"/>
      <c r="W440" s="44"/>
      <c r="X440" s="44"/>
      <c r="Y440" s="121" t="str">
        <f aca="false">IF(R440&lt;&gt;S440,"Y","N")</f>
        <v>N</v>
      </c>
      <c r="Z440" s="121" t="n">
        <f aca="false">COUNTA(T440:X440)</f>
        <v>0</v>
      </c>
      <c r="AA440" s="44"/>
      <c r="AB440" s="44"/>
      <c r="AC440" s="51"/>
      <c r="AD440" s="44"/>
      <c r="AE440" s="44"/>
      <c r="AF440" s="44"/>
      <c r="AG440" s="123"/>
      <c r="AH440" s="44"/>
      <c r="AI440" s="44"/>
      <c r="AJ440" s="44"/>
      <c r="AK440" s="44"/>
      <c r="AL440" s="44"/>
      <c r="AM440" s="120" t="s">
        <v>6</v>
      </c>
      <c r="AN440" s="169"/>
      <c r="AO440" s="124"/>
      <c r="AP440" s="124" t="s">
        <v>197</v>
      </c>
      <c r="AQ440" s="125"/>
      <c r="AR440" s="124"/>
      <c r="AS440" s="127" t="n">
        <v>22163</v>
      </c>
    </row>
    <row r="441" customFormat="false" ht="24.05" hidden="false" customHeight="false" outlineLevel="0" collapsed="false">
      <c r="A441" s="110" t="s">
        <v>110</v>
      </c>
      <c r="B441" s="110" t="s">
        <v>171</v>
      </c>
      <c r="C441" s="110" t="s">
        <v>61</v>
      </c>
      <c r="D441" s="111" t="s">
        <v>174</v>
      </c>
      <c r="E441" s="112" t="n">
        <v>60</v>
      </c>
      <c r="F441" s="308"/>
      <c r="G441" s="113" t="n">
        <v>43909</v>
      </c>
      <c r="H441" s="114" t="s">
        <v>176</v>
      </c>
      <c r="I441" s="115"/>
      <c r="J441" s="116"/>
      <c r="K441" s="42" t="s">
        <v>116</v>
      </c>
      <c r="L441" s="136" t="s">
        <v>116</v>
      </c>
      <c r="M441" s="42" t="s">
        <v>116</v>
      </c>
      <c r="N441" s="137" t="n">
        <v>43920</v>
      </c>
      <c r="O441" s="42"/>
      <c r="P441" s="118" t="n">
        <v>43921</v>
      </c>
      <c r="Q441" s="118" t="n">
        <v>43921</v>
      </c>
      <c r="R441" s="119" t="n">
        <f aca="false">G441</f>
        <v>43909</v>
      </c>
      <c r="S441" s="120" t="n">
        <f aca="false">IF(COUNT(T441:X441)&gt;0,MAX(T441:X441),G441)</f>
        <v>43914</v>
      </c>
      <c r="T441" s="118" t="n">
        <v>43914</v>
      </c>
      <c r="U441" s="118"/>
      <c r="V441" s="118"/>
      <c r="W441" s="118"/>
      <c r="X441" s="118"/>
      <c r="Y441" s="121" t="str">
        <f aca="false">IF(R441&lt;&gt;S441,"Y","N")</f>
        <v>Y</v>
      </c>
      <c r="Z441" s="121" t="n">
        <f aca="false">COUNTA(T441:X441)</f>
        <v>1</v>
      </c>
      <c r="AA441" s="44" t="s">
        <v>897</v>
      </c>
      <c r="AB441" s="44"/>
      <c r="AC441" s="51"/>
      <c r="AD441" s="44"/>
      <c r="AE441" s="44"/>
      <c r="AF441" s="44"/>
      <c r="AG441" s="123"/>
      <c r="AH441" s="44" t="s">
        <v>169</v>
      </c>
      <c r="AI441" s="44" t="s">
        <v>170</v>
      </c>
      <c r="AJ441" s="44" t="s">
        <v>120</v>
      </c>
      <c r="AK441" s="44" t="s">
        <v>121</v>
      </c>
      <c r="AL441" s="44"/>
      <c r="AM441" s="120" t="n">
        <v>43881</v>
      </c>
      <c r="AN441" s="114" t="s">
        <v>176</v>
      </c>
      <c r="AO441" s="124" t="s">
        <v>122</v>
      </c>
      <c r="AP441" s="124" t="s">
        <v>171</v>
      </c>
      <c r="AQ441" s="125"/>
      <c r="AR441" s="129" t="n">
        <v>0.6</v>
      </c>
      <c r="AS441" s="127" t="s">
        <v>173</v>
      </c>
    </row>
    <row r="442" customFormat="false" ht="35.3" hidden="false" customHeight="false" outlineLevel="0" collapsed="false">
      <c r="A442" s="140" t="s">
        <v>110</v>
      </c>
      <c r="B442" s="140" t="s">
        <v>167</v>
      </c>
      <c r="C442" s="140" t="s">
        <v>126</v>
      </c>
      <c r="D442" s="141" t="s">
        <v>168</v>
      </c>
      <c r="E442" s="142" t="n">
        <v>60</v>
      </c>
      <c r="F442" s="140"/>
      <c r="G442" s="113" t="s">
        <v>6</v>
      </c>
      <c r="H442" s="114" t="s">
        <v>130</v>
      </c>
      <c r="I442" s="115"/>
      <c r="J442" s="116"/>
      <c r="K442" s="42"/>
      <c r="L442" s="42"/>
      <c r="M442" s="144"/>
      <c r="N442" s="118"/>
      <c r="O442" s="44"/>
      <c r="P442" s="118"/>
      <c r="Q442" s="118"/>
      <c r="R442" s="119" t="str">
        <f aca="false">G442</f>
        <v>NA</v>
      </c>
      <c r="S442" s="120" t="str">
        <f aca="false">IF(COUNT(T442:X442)&gt;0,MAX(T442:X442),G442)</f>
        <v>NA</v>
      </c>
      <c r="T442" s="118"/>
      <c r="U442" s="118"/>
      <c r="V442" s="118"/>
      <c r="W442" s="118"/>
      <c r="X442" s="118"/>
      <c r="Y442" s="121" t="str">
        <f aca="false">IF(R442&lt;&gt;S442,"Y","N")</f>
        <v>N</v>
      </c>
      <c r="Z442" s="121" t="n">
        <f aca="false">COUNTA(T442:X442)</f>
        <v>0</v>
      </c>
      <c r="AA442" s="44"/>
      <c r="AB442" s="44"/>
      <c r="AC442" s="51"/>
      <c r="AD442" s="42"/>
      <c r="AE442" s="42"/>
      <c r="AF442" s="44"/>
      <c r="AG442" s="123"/>
      <c r="AH442" s="44" t="s">
        <v>169</v>
      </c>
      <c r="AI442" s="44" t="s">
        <v>170</v>
      </c>
      <c r="AJ442" s="44" t="s">
        <v>120</v>
      </c>
      <c r="AK442" s="44" t="s">
        <v>121</v>
      </c>
      <c r="AL442" s="44"/>
      <c r="AM442" s="120" t="s">
        <v>6</v>
      </c>
      <c r="AN442" s="114" t="s">
        <v>130</v>
      </c>
      <c r="AO442" s="145" t="s">
        <v>122</v>
      </c>
      <c r="AP442" s="145" t="s">
        <v>171</v>
      </c>
      <c r="AQ442" s="125"/>
      <c r="AR442" s="129"/>
      <c r="AS442" s="127" t="s">
        <v>173</v>
      </c>
    </row>
    <row r="443" customFormat="false" ht="24.05" hidden="false" customHeight="false" outlineLevel="0" collapsed="false">
      <c r="A443" s="140" t="s">
        <v>110</v>
      </c>
      <c r="B443" s="140" t="s">
        <v>150</v>
      </c>
      <c r="C443" s="110" t="s">
        <v>126</v>
      </c>
      <c r="D443" s="141" t="s">
        <v>151</v>
      </c>
      <c r="E443" s="142" t="n">
        <v>30</v>
      </c>
      <c r="F443" s="140"/>
      <c r="G443" s="113" t="s">
        <v>6</v>
      </c>
      <c r="H443" s="114" t="s">
        <v>130</v>
      </c>
      <c r="I443" s="115"/>
      <c r="J443" s="116"/>
      <c r="K443" s="42"/>
      <c r="L443" s="42"/>
      <c r="M443" s="42"/>
      <c r="N443" s="118"/>
      <c r="O443" s="42"/>
      <c r="P443" s="118"/>
      <c r="Q443" s="118"/>
      <c r="R443" s="119" t="str">
        <f aca="false">G443</f>
        <v>NA</v>
      </c>
      <c r="S443" s="120" t="str">
        <f aca="false">IF(COUNT(T443:X443)&gt;0,MAX(T443:X443),G443)</f>
        <v>NA</v>
      </c>
      <c r="T443" s="118"/>
      <c r="U443" s="118"/>
      <c r="V443" s="118"/>
      <c r="W443" s="118"/>
      <c r="X443" s="118"/>
      <c r="Y443" s="121" t="str">
        <f aca="false">IF(R443&lt;&gt;S443,"Y","N")</f>
        <v>N</v>
      </c>
      <c r="Z443" s="121" t="n">
        <f aca="false">COUNTA(T443:X443)</f>
        <v>0</v>
      </c>
      <c r="AA443" s="44"/>
      <c r="AB443" s="44"/>
      <c r="AC443" s="51"/>
      <c r="AD443" s="42"/>
      <c r="AE443" s="42"/>
      <c r="AF443" s="44"/>
      <c r="AG443" s="123"/>
      <c r="AH443" s="44" t="s">
        <v>152</v>
      </c>
      <c r="AI443" s="44" t="s">
        <v>153</v>
      </c>
      <c r="AJ443" s="44"/>
      <c r="AK443" s="44"/>
      <c r="AL443" s="44"/>
      <c r="AM443" s="120" t="s">
        <v>6</v>
      </c>
      <c r="AN443" s="114"/>
      <c r="AO443" s="145" t="s">
        <v>122</v>
      </c>
      <c r="AP443" s="145" t="s">
        <v>150</v>
      </c>
      <c r="AQ443" s="125"/>
      <c r="AR443" s="133"/>
      <c r="AS443" s="127" t="s">
        <v>154</v>
      </c>
    </row>
    <row r="444" customFormat="false" ht="24.05" hidden="false" customHeight="false" outlineLevel="0" collapsed="false">
      <c r="A444" s="147" t="s">
        <v>110</v>
      </c>
      <c r="B444" s="147" t="s">
        <v>10</v>
      </c>
      <c r="C444" s="110" t="s">
        <v>8</v>
      </c>
      <c r="D444" s="147" t="s">
        <v>185</v>
      </c>
      <c r="E444" s="142" t="n">
        <v>60</v>
      </c>
      <c r="F444" s="148"/>
      <c r="G444" s="158" t="s">
        <v>7</v>
      </c>
      <c r="H444" s="145" t="s">
        <v>898</v>
      </c>
      <c r="I444" s="124"/>
      <c r="J444" s="44"/>
      <c r="K444" s="42"/>
      <c r="L444" s="42"/>
      <c r="M444" s="42"/>
      <c r="N444" s="42"/>
      <c r="O444" s="42"/>
      <c r="P444" s="42"/>
      <c r="Q444" s="42"/>
      <c r="R444" s="119" t="str">
        <f aca="false">G444</f>
        <v>TBD</v>
      </c>
      <c r="S444" s="120" t="str">
        <f aca="false">IF(COUNT(T444:X444)&gt;0,MAX(T444:X444),G444)</f>
        <v>TBD</v>
      </c>
      <c r="T444" s="44"/>
      <c r="U444" s="44"/>
      <c r="V444" s="44"/>
      <c r="W444" s="44"/>
      <c r="X444" s="44"/>
      <c r="Y444" s="121" t="str">
        <f aca="false">IF(R444&lt;&gt;S444,"Y","N")</f>
        <v>N</v>
      </c>
      <c r="Z444" s="121" t="n">
        <f aca="false">COUNTA(T444:X444)</f>
        <v>0</v>
      </c>
      <c r="AA444" s="44"/>
      <c r="AB444" s="44"/>
      <c r="AC444" s="51"/>
      <c r="AD444" s="44"/>
      <c r="AE444" s="44"/>
      <c r="AF444" s="44"/>
      <c r="AG444" s="123"/>
      <c r="AH444" s="44"/>
      <c r="AI444" s="44"/>
      <c r="AJ444" s="44"/>
      <c r="AK444" s="44"/>
      <c r="AL444" s="44"/>
      <c r="AM444" s="120" t="s">
        <v>6</v>
      </c>
      <c r="AN444" s="145" t="s">
        <v>186</v>
      </c>
      <c r="AO444" s="145"/>
      <c r="AP444" s="145" t="s">
        <v>10</v>
      </c>
      <c r="AQ444" s="125" t="s">
        <v>899</v>
      </c>
      <c r="AR444" s="124"/>
      <c r="AS444" s="127" t="n">
        <v>22083</v>
      </c>
    </row>
    <row r="445" customFormat="false" ht="12.8" hidden="false" customHeight="false" outlineLevel="0" collapsed="false">
      <c r="A445" s="145" t="s">
        <v>110</v>
      </c>
      <c r="B445" s="145" t="s">
        <v>198</v>
      </c>
      <c r="C445" s="114" t="s">
        <v>126</v>
      </c>
      <c r="D445" s="145" t="s">
        <v>769</v>
      </c>
      <c r="E445" s="309" t="n">
        <v>60</v>
      </c>
      <c r="F445" s="148"/>
      <c r="G445" s="113" t="s">
        <v>6</v>
      </c>
      <c r="H445" s="145" t="s">
        <v>130</v>
      </c>
      <c r="I445" s="124"/>
      <c r="J445" s="44"/>
      <c r="K445" s="42"/>
      <c r="L445" s="42"/>
      <c r="M445" s="42"/>
      <c r="N445" s="42"/>
      <c r="O445" s="42"/>
      <c r="P445" s="42"/>
      <c r="Q445" s="42"/>
      <c r="R445" s="119" t="str">
        <f aca="false">G445</f>
        <v>NA</v>
      </c>
      <c r="S445" s="120" t="str">
        <f aca="false">IF(COUNT(T445:X445)&gt;0,MAX(T445:X445),G445)</f>
        <v>NA</v>
      </c>
      <c r="T445" s="44"/>
      <c r="U445" s="44"/>
      <c r="V445" s="44"/>
      <c r="W445" s="44"/>
      <c r="X445" s="44"/>
      <c r="Y445" s="121" t="str">
        <f aca="false">IF(R445&lt;&gt;S445,"Y","N")</f>
        <v>N</v>
      </c>
      <c r="Z445" s="121" t="n">
        <f aca="false">COUNTA(T445:X445)</f>
        <v>0</v>
      </c>
      <c r="AA445" s="44"/>
      <c r="AB445" s="44"/>
      <c r="AC445" s="51"/>
      <c r="AD445" s="44"/>
      <c r="AE445" s="44"/>
      <c r="AF445" s="44"/>
      <c r="AG445" s="123"/>
      <c r="AH445" s="44"/>
      <c r="AI445" s="44"/>
      <c r="AJ445" s="44"/>
      <c r="AK445" s="44"/>
      <c r="AL445" s="44"/>
      <c r="AM445" s="120" t="s">
        <v>6</v>
      </c>
      <c r="AN445" s="145" t="s">
        <v>130</v>
      </c>
      <c r="AO445" s="145"/>
      <c r="AP445" s="145"/>
      <c r="AQ445" s="124"/>
      <c r="AR445" s="124"/>
      <c r="AS445" s="127"/>
    </row>
    <row r="446" customFormat="false" ht="24.05" hidden="false" customHeight="false" outlineLevel="0" collapsed="false">
      <c r="A446" s="148" t="s">
        <v>110</v>
      </c>
      <c r="B446" s="148" t="s">
        <v>198</v>
      </c>
      <c r="C446" s="110" t="s">
        <v>61</v>
      </c>
      <c r="D446" s="147" t="s">
        <v>771</v>
      </c>
      <c r="E446" s="142" t="n">
        <v>60</v>
      </c>
      <c r="F446" s="148"/>
      <c r="G446" s="113" t="s">
        <v>6</v>
      </c>
      <c r="H446" s="150" t="s">
        <v>176</v>
      </c>
      <c r="I446" s="132" t="s">
        <v>559</v>
      </c>
      <c r="J446" s="128"/>
      <c r="K446" s="42"/>
      <c r="L446" s="42"/>
      <c r="M446" s="42"/>
      <c r="N446" s="42"/>
      <c r="O446" s="42"/>
      <c r="P446" s="42"/>
      <c r="Q446" s="42"/>
      <c r="R446" s="119" t="str">
        <f aca="false">G446</f>
        <v>NA</v>
      </c>
      <c r="S446" s="120" t="str">
        <f aca="false">IF(COUNT(T446:X446)&gt;0,MAX(T446:X446),G446)</f>
        <v>NA</v>
      </c>
      <c r="T446" s="128"/>
      <c r="U446" s="128"/>
      <c r="V446" s="128"/>
      <c r="W446" s="128"/>
      <c r="X446" s="128"/>
      <c r="Y446" s="121" t="str">
        <f aca="false">IF(R446&lt;&gt;S446,"Y","N")</f>
        <v>N</v>
      </c>
      <c r="Z446" s="121" t="n">
        <f aca="false">COUNTA(T446:X446)</f>
        <v>0</v>
      </c>
      <c r="AA446" s="128"/>
      <c r="AB446" s="128"/>
      <c r="AC446" s="151"/>
      <c r="AD446" s="128"/>
      <c r="AE446" s="128"/>
      <c r="AF446" s="128"/>
      <c r="AG446" s="152"/>
      <c r="AH446" s="128"/>
      <c r="AI446" s="128"/>
      <c r="AJ446" s="128"/>
      <c r="AK446" s="128"/>
      <c r="AL446" s="128"/>
      <c r="AM446" s="120" t="s">
        <v>6</v>
      </c>
      <c r="AN446" s="150" t="s">
        <v>176</v>
      </c>
      <c r="AO446" s="150"/>
      <c r="AP446" s="150" t="s">
        <v>198</v>
      </c>
      <c r="AQ446" s="386" t="s">
        <v>900</v>
      </c>
      <c r="AR446" s="124"/>
      <c r="AS446" s="127" t="n">
        <v>22164</v>
      </c>
    </row>
    <row r="447" customFormat="false" ht="24.05" hidden="false" customHeight="false" outlineLevel="0" collapsed="false">
      <c r="A447" s="130" t="s">
        <v>110</v>
      </c>
      <c r="B447" s="130" t="s">
        <v>125</v>
      </c>
      <c r="C447" s="130" t="s">
        <v>126</v>
      </c>
      <c r="D447" s="111" t="s">
        <v>127</v>
      </c>
      <c r="E447" s="166" t="n">
        <v>60</v>
      </c>
      <c r="F447" s="148"/>
      <c r="G447" s="113" t="n">
        <v>43913</v>
      </c>
      <c r="H447" s="130" t="s">
        <v>130</v>
      </c>
      <c r="I447" s="131"/>
      <c r="J447" s="174"/>
      <c r="K447" s="42" t="s">
        <v>116</v>
      </c>
      <c r="L447" s="42" t="s">
        <v>116</v>
      </c>
      <c r="M447" s="42" t="s">
        <v>116</v>
      </c>
      <c r="N447" s="118" t="n">
        <v>43922</v>
      </c>
      <c r="O447" s="42" t="s">
        <v>116</v>
      </c>
      <c r="P447" s="118" t="n">
        <v>43922</v>
      </c>
      <c r="Q447" s="118" t="n">
        <v>43922</v>
      </c>
      <c r="R447" s="119" t="n">
        <f aca="false">G447</f>
        <v>43913</v>
      </c>
      <c r="S447" s="120" t="n">
        <f aca="false">IF(COUNT(T447:X447)&gt;0,MAX(T447:X447),G447)</f>
        <v>43913</v>
      </c>
      <c r="T447" s="42"/>
      <c r="U447" s="128"/>
      <c r="V447" s="128"/>
      <c r="W447" s="128"/>
      <c r="X447" s="128"/>
      <c r="Y447" s="121" t="str">
        <f aca="false">IF(R447&lt;&gt;S447,"Y","N")</f>
        <v>N</v>
      </c>
      <c r="Z447" s="121" t="n">
        <f aca="false">COUNTA(T447:X447)</f>
        <v>0</v>
      </c>
      <c r="AA447" s="128"/>
      <c r="AB447" s="128"/>
      <c r="AC447" s="51"/>
      <c r="AD447" s="42" t="s">
        <v>116</v>
      </c>
      <c r="AE447" s="42" t="s">
        <v>116</v>
      </c>
      <c r="AF447" s="44"/>
      <c r="AG447" s="123"/>
      <c r="AH447" s="128" t="s">
        <v>128</v>
      </c>
      <c r="AI447" s="128" t="s">
        <v>129</v>
      </c>
      <c r="AJ447" s="128"/>
      <c r="AK447" s="128"/>
      <c r="AL447" s="128"/>
      <c r="AM447" s="120" t="n">
        <v>43875</v>
      </c>
      <c r="AN447" s="130" t="s">
        <v>130</v>
      </c>
      <c r="AO447" s="231"/>
      <c r="AP447" s="174" t="s">
        <v>10</v>
      </c>
      <c r="AQ447" s="387"/>
      <c r="AR447" s="302" t="n">
        <v>0.633</v>
      </c>
      <c r="AS447" s="303" t="s">
        <v>132</v>
      </c>
    </row>
    <row r="448" s="24" customFormat="true" ht="24.05" hidden="false" customHeight="false" outlineLevel="0" collapsed="false">
      <c r="A448" s="130" t="s">
        <v>110</v>
      </c>
      <c r="B448" s="130" t="s">
        <v>199</v>
      </c>
      <c r="C448" s="110" t="s">
        <v>61</v>
      </c>
      <c r="D448" s="147" t="s">
        <v>185</v>
      </c>
      <c r="E448" s="166" t="n">
        <v>60</v>
      </c>
      <c r="F448" s="148"/>
      <c r="G448" s="113"/>
      <c r="H448" s="145"/>
      <c r="I448" s="124"/>
      <c r="J448" s="44"/>
      <c r="K448" s="42"/>
      <c r="L448" s="42"/>
      <c r="M448" s="42"/>
      <c r="N448" s="42"/>
      <c r="O448" s="42"/>
      <c r="P448" s="42"/>
      <c r="Q448" s="42"/>
      <c r="R448" s="119" t="n">
        <f aca="false">G448</f>
        <v>0</v>
      </c>
      <c r="S448" s="120" t="n">
        <f aca="false">IF(COUNT(T448:X448)&gt;0,MAX(T448:X448),G448)</f>
        <v>0</v>
      </c>
      <c r="T448" s="44"/>
      <c r="U448" s="44"/>
      <c r="V448" s="44"/>
      <c r="W448" s="44"/>
      <c r="X448" s="44"/>
      <c r="Y448" s="121" t="str">
        <f aca="false">IF(R448&lt;&gt;S448,"Y","N")</f>
        <v>N</v>
      </c>
      <c r="Z448" s="121" t="n">
        <f aca="false">COUNTA(T448:X448)</f>
        <v>0</v>
      </c>
      <c r="AA448" s="44"/>
      <c r="AB448" s="44"/>
      <c r="AC448" s="51"/>
      <c r="AD448" s="44"/>
      <c r="AE448" s="44"/>
      <c r="AF448" s="44"/>
      <c r="AG448" s="123"/>
      <c r="AH448" s="44"/>
      <c r="AI448" s="44"/>
      <c r="AJ448" s="44"/>
      <c r="AK448" s="44"/>
      <c r="AL448" s="44"/>
      <c r="AM448" s="120" t="s">
        <v>6</v>
      </c>
      <c r="AN448" s="145"/>
      <c r="AO448" s="145"/>
      <c r="AP448" s="124" t="s">
        <v>200</v>
      </c>
      <c r="AQ448" s="124"/>
      <c r="AS448" s="127" t="s">
        <v>201</v>
      </c>
    </row>
    <row r="449" s="24" customFormat="true" ht="24.05" hidden="false" customHeight="false" outlineLevel="0" collapsed="false">
      <c r="A449" s="111" t="s">
        <v>110</v>
      </c>
      <c r="B449" s="111" t="s">
        <v>180</v>
      </c>
      <c r="C449" s="110" t="s">
        <v>126</v>
      </c>
      <c r="D449" s="160" t="s">
        <v>181</v>
      </c>
      <c r="E449" s="166" t="n">
        <v>60</v>
      </c>
      <c r="F449" s="131"/>
      <c r="G449" s="113" t="s">
        <v>6</v>
      </c>
      <c r="H449" s="124" t="s">
        <v>130</v>
      </c>
      <c r="I449" s="124"/>
      <c r="J449" s="44"/>
      <c r="K449" s="42"/>
      <c r="L449" s="42"/>
      <c r="M449" s="42"/>
      <c r="N449" s="42"/>
      <c r="O449" s="42"/>
      <c r="P449" s="42"/>
      <c r="Q449" s="42"/>
      <c r="R449" s="119" t="str">
        <f aca="false">G449</f>
        <v>NA</v>
      </c>
      <c r="S449" s="120" t="str">
        <f aca="false">IF(COUNT(T449:X449)&gt;0,MAX(T449:X449),G449)</f>
        <v>NA</v>
      </c>
      <c r="T449" s="44"/>
      <c r="U449" s="44"/>
      <c r="V449" s="44"/>
      <c r="W449" s="44"/>
      <c r="X449" s="44"/>
      <c r="Y449" s="121" t="str">
        <f aca="false">IF(R449&lt;&gt;S449,"Y","N")</f>
        <v>N</v>
      </c>
      <c r="Z449" s="121" t="n">
        <f aca="false">COUNTA(T449:X449)</f>
        <v>0</v>
      </c>
      <c r="AA449" s="44"/>
      <c r="AB449" s="44"/>
      <c r="AC449" s="51"/>
      <c r="AD449" s="44"/>
      <c r="AE449" s="44"/>
      <c r="AF449" s="44"/>
      <c r="AG449" s="123"/>
      <c r="AH449" s="44"/>
      <c r="AI449" s="44"/>
      <c r="AJ449" s="44"/>
      <c r="AK449" s="44"/>
      <c r="AL449" s="44"/>
      <c r="AM449" s="120" t="s">
        <v>6</v>
      </c>
      <c r="AN449" s="124" t="s">
        <v>130</v>
      </c>
      <c r="AO449" s="124"/>
      <c r="AP449" s="124" t="s">
        <v>180</v>
      </c>
      <c r="AQ449" s="124"/>
      <c r="AS449" s="127" t="s">
        <v>182</v>
      </c>
    </row>
    <row r="450" s="24" customFormat="true" ht="24.05" hidden="false" customHeight="false" outlineLevel="0" collapsed="false">
      <c r="A450" s="111" t="s">
        <v>110</v>
      </c>
      <c r="B450" s="111" t="s">
        <v>180</v>
      </c>
      <c r="C450" s="110" t="s">
        <v>126</v>
      </c>
      <c r="D450" s="160" t="s">
        <v>181</v>
      </c>
      <c r="E450" s="166" t="n">
        <v>60</v>
      </c>
      <c r="F450" s="131"/>
      <c r="G450" s="113" t="s">
        <v>6</v>
      </c>
      <c r="H450" s="124" t="s">
        <v>130</v>
      </c>
      <c r="I450" s="124"/>
      <c r="J450" s="44"/>
      <c r="K450" s="42"/>
      <c r="L450" s="42"/>
      <c r="M450" s="42"/>
      <c r="N450" s="42"/>
      <c r="O450" s="42"/>
      <c r="P450" s="42"/>
      <c r="Q450" s="42"/>
      <c r="R450" s="119" t="str">
        <f aca="false">G450</f>
        <v>NA</v>
      </c>
      <c r="S450" s="120" t="str">
        <f aca="false">IF(COUNT(T450:X450)&gt;0,MAX(T450:X450),G450)</f>
        <v>NA</v>
      </c>
      <c r="T450" s="44"/>
      <c r="U450" s="44"/>
      <c r="V450" s="44"/>
      <c r="W450" s="44"/>
      <c r="X450" s="44"/>
      <c r="Y450" s="121" t="str">
        <f aca="false">IF(R450&lt;&gt;S450,"Y","N")</f>
        <v>N</v>
      </c>
      <c r="Z450" s="121" t="n">
        <f aca="false">COUNTA(T450:X450)</f>
        <v>0</v>
      </c>
      <c r="AA450" s="44"/>
      <c r="AB450" s="44"/>
      <c r="AC450" s="51"/>
      <c r="AD450" s="42"/>
      <c r="AE450" s="42"/>
      <c r="AF450" s="44"/>
      <c r="AG450" s="123"/>
      <c r="AH450" s="44" t="s">
        <v>183</v>
      </c>
      <c r="AI450" s="44" t="s">
        <v>184</v>
      </c>
      <c r="AJ450" s="44"/>
      <c r="AK450" s="44"/>
      <c r="AL450" s="44"/>
      <c r="AM450" s="120" t="s">
        <v>6</v>
      </c>
      <c r="AN450" s="124" t="s">
        <v>130</v>
      </c>
      <c r="AO450" s="124"/>
      <c r="AP450" s="124" t="s">
        <v>180</v>
      </c>
      <c r="AQ450" s="124"/>
      <c r="AS450" s="127" t="s">
        <v>182</v>
      </c>
    </row>
    <row r="451" customFormat="false" ht="46.5" hidden="false" customHeight="false" outlineLevel="0" collapsed="false">
      <c r="A451" s="130" t="s">
        <v>202</v>
      </c>
      <c r="B451" s="130" t="s">
        <v>43</v>
      </c>
      <c r="C451" s="110" t="s">
        <v>62</v>
      </c>
      <c r="D451" s="111" t="s">
        <v>224</v>
      </c>
      <c r="E451" s="166" t="n">
        <v>30</v>
      </c>
      <c r="F451" s="110"/>
      <c r="G451" s="113" t="s">
        <v>6</v>
      </c>
      <c r="H451" s="114" t="s">
        <v>225</v>
      </c>
      <c r="I451" s="115" t="s">
        <v>130</v>
      </c>
      <c r="J451" s="116"/>
      <c r="K451" s="42"/>
      <c r="L451" s="42"/>
      <c r="M451" s="42"/>
      <c r="N451" s="118"/>
      <c r="O451" s="42"/>
      <c r="P451" s="118"/>
      <c r="Q451" s="118"/>
      <c r="R451" s="119" t="str">
        <f aca="false">G451</f>
        <v>NA</v>
      </c>
      <c r="S451" s="120" t="str">
        <f aca="false">IF(COUNT(T451:X451)&gt;0,MAX(T451:X451),G451)</f>
        <v>NA</v>
      </c>
      <c r="T451" s="118"/>
      <c r="U451" s="118"/>
      <c r="V451" s="118"/>
      <c r="W451" s="118"/>
      <c r="X451" s="118"/>
      <c r="Y451" s="121" t="str">
        <f aca="false">IF(R451&lt;&gt;S451,"Y","N")</f>
        <v>N</v>
      </c>
      <c r="Z451" s="121" t="n">
        <f aca="false">COUNTA(T451:X451)</f>
        <v>0</v>
      </c>
      <c r="AA451" s="122"/>
      <c r="AB451" s="44"/>
      <c r="AC451" s="51"/>
      <c r="AD451" s="44"/>
      <c r="AE451" s="44"/>
      <c r="AF451" s="44"/>
      <c r="AG451" s="123"/>
      <c r="AH451" s="44" t="s">
        <v>221</v>
      </c>
      <c r="AI451" s="44" t="s">
        <v>222</v>
      </c>
      <c r="AJ451" s="44" t="s">
        <v>208</v>
      </c>
      <c r="AK451" s="44"/>
      <c r="AL451" s="44"/>
      <c r="AM451" s="120" t="s">
        <v>6</v>
      </c>
      <c r="AN451" s="114" t="s">
        <v>225</v>
      </c>
      <c r="AO451" s="124" t="s">
        <v>122</v>
      </c>
      <c r="AP451" s="124" t="s">
        <v>43</v>
      </c>
      <c r="AQ451" s="125" t="s">
        <v>901</v>
      </c>
      <c r="AR451" s="129"/>
      <c r="AS451" s="127" t="s">
        <v>215</v>
      </c>
    </row>
    <row r="452" customFormat="false" ht="24.05" hidden="false" customHeight="false" outlineLevel="0" collapsed="false">
      <c r="A452" s="141" t="s">
        <v>202</v>
      </c>
      <c r="B452" s="141" t="s">
        <v>43</v>
      </c>
      <c r="C452" s="110" t="s">
        <v>226</v>
      </c>
      <c r="D452" s="111" t="s">
        <v>227</v>
      </c>
      <c r="E452" s="166" t="n">
        <v>30</v>
      </c>
      <c r="F452" s="110"/>
      <c r="G452" s="113" t="s">
        <v>6</v>
      </c>
      <c r="H452" s="114" t="s">
        <v>225</v>
      </c>
      <c r="I452" s="115" t="s">
        <v>130</v>
      </c>
      <c r="J452" s="116"/>
      <c r="K452" s="42"/>
      <c r="L452" s="42"/>
      <c r="M452" s="42"/>
      <c r="N452" s="118"/>
      <c r="O452" s="42"/>
      <c r="P452" s="118"/>
      <c r="Q452" s="118"/>
      <c r="R452" s="119" t="str">
        <f aca="false">G452</f>
        <v>NA</v>
      </c>
      <c r="S452" s="120" t="str">
        <f aca="false">IF(COUNT(T452:X452)&gt;0,MAX(T452:X452),G452)</f>
        <v>NA</v>
      </c>
      <c r="T452" s="118"/>
      <c r="U452" s="118"/>
      <c r="V452" s="118"/>
      <c r="W452" s="118"/>
      <c r="X452" s="118"/>
      <c r="Y452" s="121" t="str">
        <f aca="false">IF(R452&lt;&gt;S452,"Y","N")</f>
        <v>N</v>
      </c>
      <c r="Z452" s="121" t="n">
        <f aca="false">COUNTA(T452:X452)</f>
        <v>0</v>
      </c>
      <c r="AA452" s="84"/>
      <c r="AB452" s="44"/>
      <c r="AC452" s="51"/>
      <c r="AD452" s="44"/>
      <c r="AE452" s="44"/>
      <c r="AF452" s="44"/>
      <c r="AG452" s="123"/>
      <c r="AH452" s="44" t="s">
        <v>221</v>
      </c>
      <c r="AI452" s="44" t="s">
        <v>222</v>
      </c>
      <c r="AJ452" s="44" t="s">
        <v>208</v>
      </c>
      <c r="AK452" s="44"/>
      <c r="AL452" s="44"/>
      <c r="AM452" s="120" t="s">
        <v>6</v>
      </c>
      <c r="AN452" s="114" t="s">
        <v>225</v>
      </c>
      <c r="AO452" s="124" t="s">
        <v>122</v>
      </c>
      <c r="AP452" s="124" t="s">
        <v>43</v>
      </c>
      <c r="AQ452" s="125" t="s">
        <v>901</v>
      </c>
      <c r="AR452" s="129"/>
      <c r="AS452" s="127" t="s">
        <v>215</v>
      </c>
    </row>
    <row r="453" customFormat="false" ht="24.05" hidden="false" customHeight="false" outlineLevel="0" collapsed="false">
      <c r="A453" s="130" t="s">
        <v>202</v>
      </c>
      <c r="B453" s="130" t="s">
        <v>43</v>
      </c>
      <c r="C453" s="110" t="s">
        <v>101</v>
      </c>
      <c r="D453" s="111" t="s">
        <v>228</v>
      </c>
      <c r="E453" s="166" t="n">
        <v>30</v>
      </c>
      <c r="F453" s="110"/>
      <c r="G453" s="113" t="s">
        <v>6</v>
      </c>
      <c r="H453" s="114" t="s">
        <v>130</v>
      </c>
      <c r="I453" s="115"/>
      <c r="J453" s="116"/>
      <c r="K453" s="42"/>
      <c r="L453" s="42"/>
      <c r="M453" s="42"/>
      <c r="N453" s="42"/>
      <c r="O453" s="42"/>
      <c r="P453" s="42"/>
      <c r="Q453" s="42"/>
      <c r="R453" s="119" t="str">
        <f aca="false">G453</f>
        <v>NA</v>
      </c>
      <c r="S453" s="120" t="str">
        <f aca="false">IF(COUNT(T453:X453)&gt;0,MAX(T453:X453),G453)</f>
        <v>NA</v>
      </c>
      <c r="T453" s="118"/>
      <c r="U453" s="118"/>
      <c r="V453" s="118"/>
      <c r="W453" s="118"/>
      <c r="X453" s="118"/>
      <c r="Y453" s="121" t="str">
        <f aca="false">IF(R453&lt;&gt;S453,"Y","N")</f>
        <v>N</v>
      </c>
      <c r="Z453" s="121" t="n">
        <f aca="false">COUNTA(T453:X453)</f>
        <v>0</v>
      </c>
      <c r="AA453" s="84"/>
      <c r="AB453" s="44"/>
      <c r="AC453" s="51"/>
      <c r="AD453" s="44"/>
      <c r="AE453" s="44"/>
      <c r="AF453" s="44"/>
      <c r="AG453" s="123"/>
      <c r="AH453" s="44"/>
      <c r="AI453" s="44"/>
      <c r="AJ453" s="44" t="s">
        <v>208</v>
      </c>
      <c r="AK453" s="44"/>
      <c r="AL453" s="44"/>
      <c r="AM453" s="120" t="s">
        <v>6</v>
      </c>
      <c r="AN453" s="114" t="s">
        <v>130</v>
      </c>
      <c r="AO453" s="124" t="s">
        <v>122</v>
      </c>
      <c r="AP453" s="124" t="s">
        <v>43</v>
      </c>
      <c r="AQ453" s="125"/>
      <c r="AR453" s="125"/>
      <c r="AS453" s="127" t="s">
        <v>215</v>
      </c>
    </row>
    <row r="454" customFormat="false" ht="24.05" hidden="false" customHeight="false" outlineLevel="0" collapsed="false">
      <c r="A454" s="130" t="s">
        <v>202</v>
      </c>
      <c r="B454" s="130" t="s">
        <v>43</v>
      </c>
      <c r="C454" s="110" t="s">
        <v>61</v>
      </c>
      <c r="D454" s="111" t="s">
        <v>217</v>
      </c>
      <c r="E454" s="166" t="n">
        <v>60</v>
      </c>
      <c r="F454" s="110"/>
      <c r="G454" s="113" t="s">
        <v>6</v>
      </c>
      <c r="H454" s="114" t="s">
        <v>204</v>
      </c>
      <c r="I454" s="115" t="s">
        <v>130</v>
      </c>
      <c r="J454" s="116"/>
      <c r="K454" s="42"/>
      <c r="L454" s="42"/>
      <c r="M454" s="42"/>
      <c r="N454" s="118"/>
      <c r="O454" s="42"/>
      <c r="P454" s="118"/>
      <c r="Q454" s="118"/>
      <c r="R454" s="119" t="str">
        <f aca="false">G454</f>
        <v>NA</v>
      </c>
      <c r="S454" s="120" t="str">
        <f aca="false">IF(COUNT(T454:X454)&gt;0,MAX(T454:X454),G454)</f>
        <v>NA</v>
      </c>
      <c r="T454" s="118"/>
      <c r="U454" s="118"/>
      <c r="V454" s="118"/>
      <c r="W454" s="118"/>
      <c r="X454" s="118"/>
      <c r="Y454" s="121" t="str">
        <f aca="false">IF(R454&lt;&gt;S454,"Y","N")</f>
        <v>N</v>
      </c>
      <c r="Z454" s="121" t="n">
        <f aca="false">COUNTA(T454:X454)</f>
        <v>0</v>
      </c>
      <c r="AA454" s="156"/>
      <c r="AB454" s="44"/>
      <c r="AC454" s="51"/>
      <c r="AD454" s="44"/>
      <c r="AE454" s="44"/>
      <c r="AF454" s="44"/>
      <c r="AG454" s="123"/>
      <c r="AH454" s="44" t="s">
        <v>221</v>
      </c>
      <c r="AI454" s="44" t="s">
        <v>222</v>
      </c>
      <c r="AJ454" s="44" t="s">
        <v>208</v>
      </c>
      <c r="AK454" s="44"/>
      <c r="AL454" s="44"/>
      <c r="AM454" s="120" t="s">
        <v>6</v>
      </c>
      <c r="AN454" s="114" t="s">
        <v>204</v>
      </c>
      <c r="AO454" s="124" t="s">
        <v>122</v>
      </c>
      <c r="AP454" s="124" t="s">
        <v>43</v>
      </c>
      <c r="AQ454" s="125" t="s">
        <v>901</v>
      </c>
      <c r="AR454" s="381"/>
      <c r="AS454" s="127" t="s">
        <v>215</v>
      </c>
    </row>
    <row r="455" customFormat="false" ht="24.05" hidden="false" customHeight="false" outlineLevel="0" collapsed="false">
      <c r="A455" s="111" t="s">
        <v>202</v>
      </c>
      <c r="B455" s="111" t="s">
        <v>43</v>
      </c>
      <c r="C455" s="110" t="s">
        <v>211</v>
      </c>
      <c r="D455" s="164" t="s">
        <v>212</v>
      </c>
      <c r="E455" s="166" t="n">
        <v>60</v>
      </c>
      <c r="F455" s="131"/>
      <c r="G455" s="113" t="s">
        <v>6</v>
      </c>
      <c r="H455" s="124" t="s">
        <v>213</v>
      </c>
      <c r="I455" s="115"/>
      <c r="J455" s="116"/>
      <c r="K455" s="42"/>
      <c r="L455" s="42"/>
      <c r="M455" s="42"/>
      <c r="N455" s="118"/>
      <c r="O455" s="165"/>
      <c r="P455" s="118"/>
      <c r="Q455" s="118"/>
      <c r="R455" s="119" t="str">
        <f aca="false">G455</f>
        <v>NA</v>
      </c>
      <c r="S455" s="120" t="str">
        <f aca="false">IF(COUNT(T455:X455)&gt;0,MAX(T455:X455),G455)</f>
        <v>NA</v>
      </c>
      <c r="T455" s="118"/>
      <c r="U455" s="118"/>
      <c r="V455" s="118"/>
      <c r="W455" s="118"/>
      <c r="X455" s="118"/>
      <c r="Y455" s="121" t="str">
        <f aca="false">IF(R455&lt;&gt;S455,"Y","N")</f>
        <v>N</v>
      </c>
      <c r="Z455" s="121" t="n">
        <f aca="false">COUNTA(T455:X455)</f>
        <v>0</v>
      </c>
      <c r="AA455" s="156"/>
      <c r="AB455" s="44"/>
      <c r="AC455" s="51"/>
      <c r="AD455" s="44"/>
      <c r="AE455" s="44"/>
      <c r="AF455" s="44"/>
      <c r="AG455" s="123"/>
      <c r="AH455" s="44" t="s">
        <v>214</v>
      </c>
      <c r="AI455" s="44"/>
      <c r="AJ455" s="44" t="s">
        <v>208</v>
      </c>
      <c r="AK455" s="44"/>
      <c r="AL455" s="44"/>
      <c r="AM455" s="120" t="s">
        <v>6</v>
      </c>
      <c r="AN455" s="124" t="s">
        <v>213</v>
      </c>
      <c r="AO455" s="124" t="s">
        <v>122</v>
      </c>
      <c r="AP455" s="124" t="s">
        <v>43</v>
      </c>
      <c r="AQ455" s="125" t="s">
        <v>902</v>
      </c>
      <c r="AR455" s="381"/>
      <c r="AS455" s="127" t="s">
        <v>215</v>
      </c>
    </row>
    <row r="456" customFormat="false" ht="24.05" hidden="false" customHeight="false" outlineLevel="0" collapsed="false">
      <c r="A456" s="111" t="s">
        <v>202</v>
      </c>
      <c r="B456" s="111" t="s">
        <v>43</v>
      </c>
      <c r="C456" s="110" t="s">
        <v>8</v>
      </c>
      <c r="D456" s="111" t="s">
        <v>239</v>
      </c>
      <c r="E456" s="166" t="n">
        <v>60</v>
      </c>
      <c r="F456" s="110"/>
      <c r="G456" s="113" t="n">
        <v>43903</v>
      </c>
      <c r="H456" s="114" t="s">
        <v>220</v>
      </c>
      <c r="I456" s="115"/>
      <c r="J456" s="116"/>
      <c r="K456" s="42" t="s">
        <v>116</v>
      </c>
      <c r="L456" s="42" t="s">
        <v>116</v>
      </c>
      <c r="M456" s="42" t="s">
        <v>116</v>
      </c>
      <c r="N456" s="118" t="n">
        <v>43922</v>
      </c>
      <c r="O456" s="42"/>
      <c r="P456" s="118" t="n">
        <v>43922</v>
      </c>
      <c r="Q456" s="118" t="n">
        <v>43922</v>
      </c>
      <c r="R456" s="119" t="n">
        <f aca="false">G456</f>
        <v>43903</v>
      </c>
      <c r="S456" s="120" t="n">
        <f aca="false">IF(COUNT(T456:X456)&gt;0,MAX(T456:X456),G456)</f>
        <v>43903</v>
      </c>
      <c r="T456" s="118"/>
      <c r="U456" s="118"/>
      <c r="V456" s="118"/>
      <c r="W456" s="118"/>
      <c r="X456" s="118"/>
      <c r="Y456" s="121" t="str">
        <f aca="false">IF(R456&lt;&gt;S456,"Y","N")</f>
        <v>N</v>
      </c>
      <c r="Z456" s="121" t="n">
        <f aca="false">COUNTA(T456:X456)</f>
        <v>0</v>
      </c>
      <c r="AA456" s="122"/>
      <c r="AB456" s="44"/>
      <c r="AC456" s="51"/>
      <c r="AD456" s="44"/>
      <c r="AE456" s="44"/>
      <c r="AF456" s="42" t="s">
        <v>116</v>
      </c>
      <c r="AG456" s="123"/>
      <c r="AH456" s="44" t="s">
        <v>214</v>
      </c>
      <c r="AI456" s="44"/>
      <c r="AJ456" s="44" t="s">
        <v>208</v>
      </c>
      <c r="AK456" s="44"/>
      <c r="AL456" s="44"/>
      <c r="AM456" s="120" t="s">
        <v>6</v>
      </c>
      <c r="AN456" s="114" t="s">
        <v>220</v>
      </c>
      <c r="AO456" s="124" t="s">
        <v>122</v>
      </c>
      <c r="AP456" s="124" t="s">
        <v>240</v>
      </c>
      <c r="AQ456" s="125" t="s">
        <v>903</v>
      </c>
      <c r="AR456" s="381" t="n">
        <v>0.6</v>
      </c>
      <c r="AS456" s="127" t="s">
        <v>215</v>
      </c>
    </row>
    <row r="457" customFormat="false" ht="24.05" hidden="false" customHeight="false" outlineLevel="0" collapsed="false">
      <c r="A457" s="111" t="s">
        <v>202</v>
      </c>
      <c r="B457" s="111" t="s">
        <v>21</v>
      </c>
      <c r="C457" s="110" t="s">
        <v>126</v>
      </c>
      <c r="D457" s="111" t="s">
        <v>237</v>
      </c>
      <c r="E457" s="166" t="n">
        <v>60</v>
      </c>
      <c r="F457" s="110"/>
      <c r="G457" s="113" t="s">
        <v>6</v>
      </c>
      <c r="H457" s="114" t="s">
        <v>130</v>
      </c>
      <c r="I457" s="115"/>
      <c r="J457" s="116"/>
      <c r="K457" s="42"/>
      <c r="L457" s="42"/>
      <c r="M457" s="118"/>
      <c r="N457" s="118"/>
      <c r="O457" s="42"/>
      <c r="P457" s="118"/>
      <c r="Q457" s="118"/>
      <c r="R457" s="119" t="str">
        <f aca="false">G457</f>
        <v>NA</v>
      </c>
      <c r="S457" s="120" t="str">
        <f aca="false">IF(COUNT(T457:X457)&gt;0,MAX(T457:X457),G457)</f>
        <v>NA</v>
      </c>
      <c r="T457" s="118"/>
      <c r="U457" s="118"/>
      <c r="V457" s="118"/>
      <c r="W457" s="118"/>
      <c r="X457" s="118"/>
      <c r="Y457" s="121" t="str">
        <f aca="false">IF(R457&lt;&gt;S457,"Y","N")</f>
        <v>N</v>
      </c>
      <c r="Z457" s="121" t="n">
        <f aca="false">COUNTA(T457:X457)</f>
        <v>0</v>
      </c>
      <c r="AA457" s="84"/>
      <c r="AB457" s="44"/>
      <c r="AC457" s="51"/>
      <c r="AD457" s="42"/>
      <c r="AE457" s="42"/>
      <c r="AF457" s="44"/>
      <c r="AG457" s="123"/>
      <c r="AH457" s="44" t="s">
        <v>206</v>
      </c>
      <c r="AI457" s="44" t="s">
        <v>222</v>
      </c>
      <c r="AJ457" s="44" t="s">
        <v>208</v>
      </c>
      <c r="AK457" s="44"/>
      <c r="AL457" s="44"/>
      <c r="AM457" s="120" t="s">
        <v>6</v>
      </c>
      <c r="AN457" s="114" t="s">
        <v>130</v>
      </c>
      <c r="AO457" s="124" t="s">
        <v>316</v>
      </c>
      <c r="AP457" s="124" t="s">
        <v>21</v>
      </c>
      <c r="AQ457" s="125"/>
      <c r="AR457" s="125"/>
      <c r="AS457" s="127" t="s">
        <v>210</v>
      </c>
    </row>
    <row r="458" customFormat="false" ht="24.05" hidden="false" customHeight="false" outlineLevel="0" collapsed="false">
      <c r="A458" s="130" t="s">
        <v>202</v>
      </c>
      <c r="B458" s="130" t="s">
        <v>21</v>
      </c>
      <c r="C458" s="110" t="s">
        <v>61</v>
      </c>
      <c r="D458" s="111" t="s">
        <v>203</v>
      </c>
      <c r="E458" s="166" t="n">
        <v>60</v>
      </c>
      <c r="F458" s="110"/>
      <c r="G458" s="113" t="n">
        <v>43899</v>
      </c>
      <c r="H458" s="114" t="s">
        <v>204</v>
      </c>
      <c r="I458" s="115"/>
      <c r="J458" s="116"/>
      <c r="K458" s="42" t="s">
        <v>116</v>
      </c>
      <c r="L458" s="136" t="s">
        <v>116</v>
      </c>
      <c r="M458" s="42" t="s">
        <v>116</v>
      </c>
      <c r="N458" s="137" t="n">
        <v>43899</v>
      </c>
      <c r="O458" s="42"/>
      <c r="P458" s="118" t="n">
        <v>43916</v>
      </c>
      <c r="Q458" s="118" t="n">
        <v>43916</v>
      </c>
      <c r="R458" s="119" t="n">
        <f aca="false">G458</f>
        <v>43899</v>
      </c>
      <c r="S458" s="120" t="n">
        <f aca="false">IF(COUNT(T458:X458)&gt;0,MAX(T458:X458),G458)</f>
        <v>43899</v>
      </c>
      <c r="T458" s="118"/>
      <c r="U458" s="118"/>
      <c r="V458" s="118"/>
      <c r="W458" s="118"/>
      <c r="X458" s="118"/>
      <c r="Y458" s="121" t="str">
        <f aca="false">IF(R458&lt;&gt;S458,"Y","N")</f>
        <v>N</v>
      </c>
      <c r="Z458" s="121" t="n">
        <f aca="false">COUNTA(T458:X458)</f>
        <v>0</v>
      </c>
      <c r="AA458" s="122"/>
      <c r="AB458" s="44"/>
      <c r="AC458" s="51"/>
      <c r="AD458" s="44"/>
      <c r="AE458" s="44"/>
      <c r="AF458" s="44"/>
      <c r="AG458" s="123"/>
      <c r="AH458" s="44" t="s">
        <v>206</v>
      </c>
      <c r="AI458" s="44" t="s">
        <v>207</v>
      </c>
      <c r="AJ458" s="44" t="s">
        <v>208</v>
      </c>
      <c r="AK458" s="44" t="s">
        <v>209</v>
      </c>
      <c r="AL458" s="44"/>
      <c r="AM458" s="120" t="n">
        <v>43872</v>
      </c>
      <c r="AN458" s="114" t="s">
        <v>204</v>
      </c>
      <c r="AO458" s="124" t="s">
        <v>122</v>
      </c>
      <c r="AP458" s="124" t="s">
        <v>21</v>
      </c>
      <c r="AQ458" s="125"/>
      <c r="AR458" s="332" t="n">
        <v>0.6</v>
      </c>
      <c r="AS458" s="127" t="s">
        <v>210</v>
      </c>
    </row>
    <row r="459" customFormat="false" ht="35.3" hidden="false" customHeight="false" outlineLevel="0" collapsed="false">
      <c r="A459" s="141" t="s">
        <v>202</v>
      </c>
      <c r="B459" s="141" t="s">
        <v>21</v>
      </c>
      <c r="C459" s="110" t="s">
        <v>8</v>
      </c>
      <c r="D459" s="111" t="s">
        <v>241</v>
      </c>
      <c r="E459" s="166" t="n">
        <v>60</v>
      </c>
      <c r="F459" s="110"/>
      <c r="G459" s="113" t="n">
        <v>43916</v>
      </c>
      <c r="H459" s="114" t="s">
        <v>220</v>
      </c>
      <c r="I459" s="115"/>
      <c r="J459" s="116"/>
      <c r="K459" s="42" t="s">
        <v>116</v>
      </c>
      <c r="L459" s="42" t="s">
        <v>116</v>
      </c>
      <c r="M459" s="144" t="s">
        <v>116</v>
      </c>
      <c r="N459" s="118" t="n">
        <v>43922</v>
      </c>
      <c r="O459" s="42"/>
      <c r="P459" s="118" t="n">
        <v>43922</v>
      </c>
      <c r="Q459" s="118" t="n">
        <v>43922</v>
      </c>
      <c r="R459" s="119" t="n">
        <f aca="false">G459</f>
        <v>43916</v>
      </c>
      <c r="S459" s="120" t="n">
        <f aca="false">IF(COUNT(T459:X459)&gt;0,MAX(T459:X459),G459)</f>
        <v>43916</v>
      </c>
      <c r="T459" s="118"/>
      <c r="U459" s="118"/>
      <c r="V459" s="118"/>
      <c r="W459" s="118"/>
      <c r="X459" s="118"/>
      <c r="Y459" s="121" t="str">
        <f aca="false">IF(R459&lt;&gt;S459,"Y","N")</f>
        <v>N</v>
      </c>
      <c r="Z459" s="121" t="n">
        <f aca="false">COUNTA(T459:X459)</f>
        <v>0</v>
      </c>
      <c r="AA459" s="44"/>
      <c r="AB459" s="44"/>
      <c r="AC459" s="51"/>
      <c r="AD459" s="44"/>
      <c r="AE459" s="44"/>
      <c r="AF459" s="42" t="s">
        <v>116</v>
      </c>
      <c r="AG459" s="123"/>
      <c r="AH459" s="44" t="s">
        <v>206</v>
      </c>
      <c r="AI459" s="44" t="s">
        <v>222</v>
      </c>
      <c r="AJ459" s="44" t="s">
        <v>208</v>
      </c>
      <c r="AK459" s="44"/>
      <c r="AL459" s="44"/>
      <c r="AM459" s="120" t="n">
        <v>43885</v>
      </c>
      <c r="AN459" s="114" t="s">
        <v>220</v>
      </c>
      <c r="AO459" s="124" t="s">
        <v>122</v>
      </c>
      <c r="AP459" s="124" t="s">
        <v>21</v>
      </c>
      <c r="AQ459" s="125"/>
      <c r="AR459" s="381" t="n">
        <v>0.6</v>
      </c>
      <c r="AS459" s="127" t="s">
        <v>210</v>
      </c>
    </row>
    <row r="460" customFormat="false" ht="24.05" hidden="false" customHeight="false" outlineLevel="0" collapsed="false">
      <c r="A460" s="130" t="s">
        <v>202</v>
      </c>
      <c r="B460" s="130" t="s">
        <v>233</v>
      </c>
      <c r="C460" s="110" t="s">
        <v>126</v>
      </c>
      <c r="D460" s="111" t="s">
        <v>234</v>
      </c>
      <c r="E460" s="166" t="n">
        <v>45</v>
      </c>
      <c r="F460" s="110"/>
      <c r="G460" s="113" t="s">
        <v>6</v>
      </c>
      <c r="H460" s="114" t="s">
        <v>130</v>
      </c>
      <c r="I460" s="115"/>
      <c r="J460" s="116"/>
      <c r="K460" s="42"/>
      <c r="L460" s="42"/>
      <c r="M460" s="42"/>
      <c r="N460" s="118"/>
      <c r="O460" s="42"/>
      <c r="P460" s="118"/>
      <c r="Q460" s="118"/>
      <c r="R460" s="119" t="str">
        <f aca="false">G460</f>
        <v>NA</v>
      </c>
      <c r="S460" s="120" t="str">
        <f aca="false">IF(COUNT(T460:X460)&gt;0,MAX(T460:X460),G460)</f>
        <v>NA</v>
      </c>
      <c r="T460" s="118"/>
      <c r="U460" s="118"/>
      <c r="V460" s="118"/>
      <c r="W460" s="118"/>
      <c r="X460" s="118"/>
      <c r="Y460" s="121" t="str">
        <f aca="false">IF(R460&lt;&gt;S460,"Y","N")</f>
        <v>N</v>
      </c>
      <c r="Z460" s="121" t="n">
        <f aca="false">COUNTA(T460:X460)</f>
        <v>0</v>
      </c>
      <c r="AA460" s="44"/>
      <c r="AB460" s="44"/>
      <c r="AC460" s="51"/>
      <c r="AD460" s="42"/>
      <c r="AE460" s="42"/>
      <c r="AF460" s="44"/>
      <c r="AG460" s="123"/>
      <c r="AH460" s="44" t="s">
        <v>235</v>
      </c>
      <c r="AI460" s="44" t="s">
        <v>184</v>
      </c>
      <c r="AJ460" s="44"/>
      <c r="AK460" s="44"/>
      <c r="AL460" s="44"/>
      <c r="AM460" s="120" t="s">
        <v>6</v>
      </c>
      <c r="AN460" s="114" t="s">
        <v>130</v>
      </c>
      <c r="AO460" s="124" t="s">
        <v>122</v>
      </c>
      <c r="AP460" s="114" t="s">
        <v>233</v>
      </c>
      <c r="AQ460" s="125"/>
      <c r="AR460" s="381"/>
      <c r="AS460" s="115"/>
    </row>
    <row r="461" customFormat="false" ht="12.8" hidden="false" customHeight="false" outlineLevel="0" collapsed="false">
      <c r="A461" s="130" t="s">
        <v>243</v>
      </c>
      <c r="B461" s="130" t="s">
        <v>775</v>
      </c>
      <c r="C461" s="110" t="s">
        <v>243</v>
      </c>
      <c r="D461" s="160" t="s">
        <v>245</v>
      </c>
      <c r="E461" s="166" t="n">
        <v>30</v>
      </c>
      <c r="F461" s="110"/>
      <c r="G461" s="113" t="n">
        <v>43917</v>
      </c>
      <c r="H461" s="114" t="s">
        <v>130</v>
      </c>
      <c r="I461" s="170"/>
      <c r="J461" s="116"/>
      <c r="K461" s="42" t="s">
        <v>116</v>
      </c>
      <c r="L461" s="42" t="s">
        <v>116</v>
      </c>
      <c r="M461" s="42" t="s">
        <v>116</v>
      </c>
      <c r="N461" s="42" t="s">
        <v>6</v>
      </c>
      <c r="O461" s="42" t="s">
        <v>6</v>
      </c>
      <c r="P461" s="42" t="s">
        <v>6</v>
      </c>
      <c r="Q461" s="42" t="s">
        <v>6</v>
      </c>
      <c r="R461" s="119" t="n">
        <f aca="false">G461</f>
        <v>43917</v>
      </c>
      <c r="S461" s="120" t="n">
        <f aca="false">IF(COUNT(T461:X461)&gt;0,MAX(T461:X461),G461)</f>
        <v>43921</v>
      </c>
      <c r="T461" s="118" t="n">
        <v>43921</v>
      </c>
      <c r="U461" s="118"/>
      <c r="V461" s="118"/>
      <c r="W461" s="118"/>
      <c r="X461" s="118"/>
      <c r="Y461" s="121" t="str">
        <f aca="false">IF(R461&lt;&gt;S461,"Y","N")</f>
        <v>Y</v>
      </c>
      <c r="Z461" s="121" t="n">
        <f aca="false">COUNTA(T461:X461)</f>
        <v>1</v>
      </c>
      <c r="AA461" s="44" t="s">
        <v>904</v>
      </c>
      <c r="AB461" s="44"/>
      <c r="AC461" s="51"/>
      <c r="AD461" s="44"/>
      <c r="AE461" s="44"/>
      <c r="AF461" s="44"/>
      <c r="AG461" s="123"/>
      <c r="AH461" s="44"/>
      <c r="AI461" s="44"/>
      <c r="AJ461" s="44"/>
      <c r="AK461" s="44"/>
      <c r="AL461" s="44"/>
      <c r="AM461" s="120" t="n">
        <v>43894</v>
      </c>
      <c r="AN461" s="114" t="s">
        <v>130</v>
      </c>
      <c r="AO461" s="124" t="s">
        <v>122</v>
      </c>
      <c r="AP461" s="124"/>
      <c r="AQ461" s="125"/>
      <c r="AR461" s="125"/>
      <c r="AS461" s="115"/>
    </row>
    <row r="462" customFormat="false" ht="12.8" hidden="false" customHeight="false" outlineLevel="0" collapsed="false">
      <c r="A462" s="111" t="s">
        <v>243</v>
      </c>
      <c r="B462" s="111" t="s">
        <v>777</v>
      </c>
      <c r="C462" s="110" t="s">
        <v>243</v>
      </c>
      <c r="D462" s="160" t="s">
        <v>250</v>
      </c>
      <c r="E462" s="166" t="n">
        <v>30</v>
      </c>
      <c r="F462" s="110"/>
      <c r="G462" s="113" t="n">
        <v>43913</v>
      </c>
      <c r="H462" s="114" t="s">
        <v>130</v>
      </c>
      <c r="I462" s="170" t="s">
        <v>246</v>
      </c>
      <c r="J462" s="116"/>
      <c r="K462" s="42" t="s">
        <v>116</v>
      </c>
      <c r="L462" s="42" t="s">
        <v>116</v>
      </c>
      <c r="M462" s="42" t="s">
        <v>905</v>
      </c>
      <c r="N462" s="42" t="s">
        <v>905</v>
      </c>
      <c r="O462" s="42" t="s">
        <v>905</v>
      </c>
      <c r="P462" s="42" t="s">
        <v>905</v>
      </c>
      <c r="Q462" s="42" t="s">
        <v>905</v>
      </c>
      <c r="R462" s="119" t="n">
        <f aca="false">G462</f>
        <v>43913</v>
      </c>
      <c r="S462" s="120" t="n">
        <f aca="false">IF(COUNT(T462:X462)&gt;0,MAX(T462:X462),G462)</f>
        <v>43913</v>
      </c>
      <c r="T462" s="118"/>
      <c r="U462" s="118"/>
      <c r="V462" s="118"/>
      <c r="W462" s="118"/>
      <c r="X462" s="118"/>
      <c r="Y462" s="121" t="str">
        <f aca="false">IF(R462&lt;&gt;S462,"Y","N")</f>
        <v>N</v>
      </c>
      <c r="Z462" s="121" t="n">
        <f aca="false">COUNTA(T462:X462)</f>
        <v>0</v>
      </c>
      <c r="AA462" s="44"/>
      <c r="AB462" s="44"/>
      <c r="AC462" s="51"/>
      <c r="AD462" s="44"/>
      <c r="AE462" s="44"/>
      <c r="AF462" s="44"/>
      <c r="AG462" s="123"/>
      <c r="AH462" s="44"/>
      <c r="AI462" s="44"/>
      <c r="AJ462" s="44"/>
      <c r="AK462" s="44"/>
      <c r="AL462" s="44"/>
      <c r="AM462" s="120" t="s">
        <v>7</v>
      </c>
      <c r="AN462" s="114" t="s">
        <v>130</v>
      </c>
      <c r="AO462" s="124" t="s">
        <v>122</v>
      </c>
      <c r="AP462" s="124"/>
      <c r="AQ462" s="125" t="s">
        <v>906</v>
      </c>
      <c r="AR462" s="125"/>
      <c r="AS462" s="115"/>
    </row>
    <row r="463" customFormat="false" ht="12.8" hidden="false" customHeight="false" outlineLevel="0" collapsed="false">
      <c r="A463" s="111" t="s">
        <v>243</v>
      </c>
      <c r="B463" s="111" t="s">
        <v>251</v>
      </c>
      <c r="C463" s="110" t="s">
        <v>243</v>
      </c>
      <c r="D463" s="160" t="s">
        <v>252</v>
      </c>
      <c r="E463" s="166" t="n">
        <v>30</v>
      </c>
      <c r="F463" s="110"/>
      <c r="G463" s="113" t="n">
        <v>43916</v>
      </c>
      <c r="H463" s="114" t="s">
        <v>130</v>
      </c>
      <c r="I463" s="170"/>
      <c r="J463" s="116"/>
      <c r="K463" s="42" t="s">
        <v>116</v>
      </c>
      <c r="L463" s="42" t="s">
        <v>116</v>
      </c>
      <c r="M463" s="42" t="s">
        <v>116</v>
      </c>
      <c r="N463" s="42" t="s">
        <v>6</v>
      </c>
      <c r="O463" s="42" t="s">
        <v>6</v>
      </c>
      <c r="P463" s="42" t="s">
        <v>6</v>
      </c>
      <c r="Q463" s="42" t="s">
        <v>6</v>
      </c>
      <c r="R463" s="119" t="n">
        <f aca="false">G463</f>
        <v>43916</v>
      </c>
      <c r="S463" s="120" t="n">
        <f aca="false">IF(COUNT(T463:X463)&gt;0,MAX(T463:X463),G463)</f>
        <v>43920</v>
      </c>
      <c r="T463" s="118" t="n">
        <v>43920</v>
      </c>
      <c r="U463" s="118"/>
      <c r="V463" s="118"/>
      <c r="W463" s="118"/>
      <c r="X463" s="118"/>
      <c r="Y463" s="121" t="str">
        <f aca="false">IF(R463&lt;&gt;S463,"Y","N")</f>
        <v>Y</v>
      </c>
      <c r="Z463" s="121" t="n">
        <f aca="false">COUNTA(T463:X463)</f>
        <v>1</v>
      </c>
      <c r="AA463" s="44" t="s">
        <v>907</v>
      </c>
      <c r="AB463" s="44"/>
      <c r="AC463" s="51"/>
      <c r="AD463" s="44"/>
      <c r="AE463" s="44"/>
      <c r="AF463" s="44"/>
      <c r="AG463" s="123"/>
      <c r="AH463" s="44"/>
      <c r="AI463" s="44"/>
      <c r="AJ463" s="44"/>
      <c r="AK463" s="44"/>
      <c r="AL463" s="44"/>
      <c r="AM463" s="120" t="n">
        <v>43881</v>
      </c>
      <c r="AN463" s="114" t="s">
        <v>130</v>
      </c>
      <c r="AO463" s="124" t="s">
        <v>122</v>
      </c>
      <c r="AP463" s="124"/>
      <c r="AQ463" s="125"/>
      <c r="AR463" s="125"/>
      <c r="AS463" s="115"/>
    </row>
    <row r="464" customFormat="false" ht="24.05" hidden="false" customHeight="false" outlineLevel="0" collapsed="false">
      <c r="A464" s="130" t="s">
        <v>243</v>
      </c>
      <c r="B464" s="130" t="s">
        <v>908</v>
      </c>
      <c r="C464" s="110" t="s">
        <v>243</v>
      </c>
      <c r="D464" s="111" t="s">
        <v>909</v>
      </c>
      <c r="E464" s="166" t="n">
        <v>30</v>
      </c>
      <c r="F464" s="110"/>
      <c r="G464" s="113" t="s">
        <v>6</v>
      </c>
      <c r="H464" s="114" t="s">
        <v>130</v>
      </c>
      <c r="I464" s="115" t="s">
        <v>246</v>
      </c>
      <c r="J464" s="116"/>
      <c r="K464" s="42"/>
      <c r="L464" s="42"/>
      <c r="M464" s="42"/>
      <c r="N464" s="42"/>
      <c r="O464" s="42"/>
      <c r="P464" s="42"/>
      <c r="Q464" s="42"/>
      <c r="R464" s="119" t="str">
        <f aca="false">G464</f>
        <v>NA</v>
      </c>
      <c r="S464" s="120" t="str">
        <f aca="false">IF(COUNT(T464:X464)&gt;0,MAX(T464:X464),G464)</f>
        <v>NA</v>
      </c>
      <c r="T464" s="118"/>
      <c r="U464" s="118"/>
      <c r="V464" s="118"/>
      <c r="W464" s="118"/>
      <c r="X464" s="118"/>
      <c r="Y464" s="121" t="str">
        <f aca="false">IF(R464&lt;&gt;S464,"Y","N")</f>
        <v>N</v>
      </c>
      <c r="Z464" s="121" t="n">
        <f aca="false">COUNTA(T464:X464)</f>
        <v>0</v>
      </c>
      <c r="AA464" s="44"/>
      <c r="AB464" s="44"/>
      <c r="AC464" s="51"/>
      <c r="AD464" s="44"/>
      <c r="AE464" s="44"/>
      <c r="AF464" s="44"/>
      <c r="AG464" s="123"/>
      <c r="AH464" s="44"/>
      <c r="AI464" s="44"/>
      <c r="AJ464" s="44"/>
      <c r="AK464" s="44"/>
      <c r="AL464" s="44"/>
      <c r="AM464" s="120" t="s">
        <v>6</v>
      </c>
      <c r="AN464" s="114" t="s">
        <v>130</v>
      </c>
      <c r="AO464" s="124" t="s">
        <v>122</v>
      </c>
      <c r="AP464" s="124"/>
      <c r="AQ464" s="125"/>
      <c r="AR464" s="125"/>
      <c r="AS464" s="115"/>
    </row>
    <row r="465" customFormat="false" ht="24.05" hidden="false" customHeight="false" outlineLevel="0" collapsed="false">
      <c r="A465" s="141" t="s">
        <v>243</v>
      </c>
      <c r="B465" s="130" t="s">
        <v>910</v>
      </c>
      <c r="C465" s="130" t="s">
        <v>243</v>
      </c>
      <c r="D465" s="160" t="s">
        <v>259</v>
      </c>
      <c r="E465" s="166" t="n">
        <v>30</v>
      </c>
      <c r="F465" s="130"/>
      <c r="G465" s="113" t="n">
        <v>43923</v>
      </c>
      <c r="H465" s="114" t="s">
        <v>130</v>
      </c>
      <c r="I465" s="115"/>
      <c r="J465" s="116"/>
      <c r="K465" s="42" t="s">
        <v>116</v>
      </c>
      <c r="L465" s="42" t="s">
        <v>116</v>
      </c>
      <c r="M465" s="42"/>
      <c r="N465" s="42"/>
      <c r="O465" s="42"/>
      <c r="P465" s="42"/>
      <c r="Q465" s="42"/>
      <c r="R465" s="119" t="n">
        <f aca="false">G465</f>
        <v>43923</v>
      </c>
      <c r="S465" s="120" t="n">
        <f aca="false">IF(COUNT(T465:X465)&gt;0,MAX(T465:X465),G465)</f>
        <v>43930</v>
      </c>
      <c r="T465" s="118" t="n">
        <v>43930</v>
      </c>
      <c r="U465" s="118"/>
      <c r="V465" s="118"/>
      <c r="W465" s="118"/>
      <c r="X465" s="118"/>
      <c r="Y465" s="121" t="str">
        <f aca="false">IF(R465&lt;&gt;S465,"Y","N")</f>
        <v>Y</v>
      </c>
      <c r="Z465" s="121" t="n">
        <f aca="false">COUNTA(T465:X465)</f>
        <v>1</v>
      </c>
      <c r="AA465" s="44" t="s">
        <v>911</v>
      </c>
      <c r="AB465" s="44"/>
      <c r="AC465" s="51"/>
      <c r="AD465" s="44"/>
      <c r="AE465" s="44"/>
      <c r="AF465" s="44"/>
      <c r="AG465" s="123"/>
      <c r="AH465" s="44"/>
      <c r="AI465" s="44"/>
      <c r="AJ465" s="44"/>
      <c r="AK465" s="44"/>
      <c r="AL465" s="44"/>
      <c r="AM465" s="120" t="s">
        <v>7</v>
      </c>
      <c r="AN465" s="114" t="s">
        <v>260</v>
      </c>
      <c r="AO465" s="124" t="s">
        <v>122</v>
      </c>
      <c r="AP465" s="124"/>
      <c r="AQ465" s="125" t="s">
        <v>912</v>
      </c>
      <c r="AR465" s="125"/>
      <c r="AS465" s="115"/>
    </row>
    <row r="466" customFormat="false" ht="24.05" hidden="false" customHeight="false" outlineLevel="0" collapsed="false">
      <c r="A466" s="124" t="s">
        <v>261</v>
      </c>
      <c r="B466" s="124" t="s">
        <v>262</v>
      </c>
      <c r="C466" s="124" t="s">
        <v>913</v>
      </c>
      <c r="D466" s="186" t="s">
        <v>263</v>
      </c>
      <c r="E466" s="166" t="n">
        <v>60</v>
      </c>
      <c r="F466" s="131"/>
      <c r="G466" s="113" t="n">
        <v>43910</v>
      </c>
      <c r="H466" s="124" t="s">
        <v>302</v>
      </c>
      <c r="I466" s="115"/>
      <c r="J466" s="116"/>
      <c r="K466" s="42" t="s">
        <v>116</v>
      </c>
      <c r="L466" s="136" t="s">
        <v>116</v>
      </c>
      <c r="M466" s="42" t="s">
        <v>116</v>
      </c>
      <c r="N466" s="137" t="s">
        <v>6</v>
      </c>
      <c r="O466" s="137" t="s">
        <v>6</v>
      </c>
      <c r="P466" s="137" t="s">
        <v>6</v>
      </c>
      <c r="Q466" s="137" t="s">
        <v>6</v>
      </c>
      <c r="R466" s="119" t="n">
        <f aca="false">G466</f>
        <v>43910</v>
      </c>
      <c r="S466" s="120" t="n">
        <f aca="false">IF(COUNT(T466:X466)&gt;0,MAX(T466:X466),G466)</f>
        <v>43910</v>
      </c>
      <c r="T466" s="118"/>
      <c r="U466" s="118"/>
      <c r="V466" s="118"/>
      <c r="W466" s="118"/>
      <c r="X466" s="118"/>
      <c r="Y466" s="121" t="str">
        <f aca="false">IF(R466&lt;&gt;S466,"Y","N")</f>
        <v>N</v>
      </c>
      <c r="Z466" s="121" t="n">
        <f aca="false">COUNTA(T466:X466)</f>
        <v>0</v>
      </c>
      <c r="AA466" s="44"/>
      <c r="AB466" s="44"/>
      <c r="AC466" s="51"/>
      <c r="AD466" s="42"/>
      <c r="AE466" s="42"/>
      <c r="AF466" s="44"/>
      <c r="AG466" s="123"/>
      <c r="AH466" s="44" t="s">
        <v>264</v>
      </c>
      <c r="AI466" s="44" t="s">
        <v>265</v>
      </c>
      <c r="AJ466" s="44"/>
      <c r="AK466" s="44"/>
      <c r="AL466" s="44"/>
      <c r="AM466" s="120" t="n">
        <v>43881</v>
      </c>
      <c r="AN466" s="124" t="s">
        <v>130</v>
      </c>
      <c r="AO466" s="124" t="s">
        <v>122</v>
      </c>
      <c r="AP466" s="124"/>
      <c r="AQ466" s="125" t="s">
        <v>914</v>
      </c>
      <c r="AR466" s="381"/>
      <c r="AS466" s="127" t="s">
        <v>266</v>
      </c>
    </row>
    <row r="467" customFormat="false" ht="24.05" hidden="false" customHeight="false" outlineLevel="0" collapsed="false">
      <c r="A467" s="124" t="s">
        <v>261</v>
      </c>
      <c r="B467" s="124" t="s">
        <v>262</v>
      </c>
      <c r="C467" s="124" t="s">
        <v>126</v>
      </c>
      <c r="D467" s="186" t="s">
        <v>263</v>
      </c>
      <c r="E467" s="166" t="n">
        <v>60</v>
      </c>
      <c r="F467" s="131"/>
      <c r="G467" s="158" t="s">
        <v>6</v>
      </c>
      <c r="H467" s="124" t="s">
        <v>130</v>
      </c>
      <c r="I467" s="115"/>
      <c r="J467" s="116"/>
      <c r="K467" s="42"/>
      <c r="L467" s="136"/>
      <c r="M467" s="42"/>
      <c r="N467" s="137"/>
      <c r="O467" s="42"/>
      <c r="P467" s="118"/>
      <c r="Q467" s="118"/>
      <c r="R467" s="119" t="str">
        <f aca="false">G467</f>
        <v>NA</v>
      </c>
      <c r="S467" s="120" t="str">
        <f aca="false">IF(COUNT(T467:X467)&gt;0,MAX(T467:X467),G467)</f>
        <v>NA</v>
      </c>
      <c r="T467" s="118"/>
      <c r="U467" s="118"/>
      <c r="V467" s="118"/>
      <c r="W467" s="118"/>
      <c r="X467" s="118"/>
      <c r="Y467" s="121" t="str">
        <f aca="false">IF(R467&lt;&gt;S467,"Y","N")</f>
        <v>N</v>
      </c>
      <c r="Z467" s="121" t="n">
        <f aca="false">COUNTA(T467:X467)</f>
        <v>0</v>
      </c>
      <c r="AA467" s="44"/>
      <c r="AB467" s="44"/>
      <c r="AC467" s="51"/>
      <c r="AD467" s="42"/>
      <c r="AE467" s="42"/>
      <c r="AF467" s="44"/>
      <c r="AG467" s="123"/>
      <c r="AH467" s="44" t="s">
        <v>264</v>
      </c>
      <c r="AI467" s="44" t="s">
        <v>265</v>
      </c>
      <c r="AJ467" s="44"/>
      <c r="AK467" s="44"/>
      <c r="AL467" s="44"/>
      <c r="AM467" s="120" t="n">
        <v>43881</v>
      </c>
      <c r="AN467" s="124" t="s">
        <v>130</v>
      </c>
      <c r="AO467" s="124" t="s">
        <v>122</v>
      </c>
      <c r="AP467" s="124"/>
      <c r="AQ467" s="125" t="s">
        <v>914</v>
      </c>
      <c r="AR467" s="381"/>
      <c r="AS467" s="127" t="s">
        <v>266</v>
      </c>
    </row>
    <row r="468" customFormat="false" ht="24.05" hidden="false" customHeight="false" outlineLevel="0" collapsed="false">
      <c r="A468" s="111" t="s">
        <v>271</v>
      </c>
      <c r="B468" s="111" t="s">
        <v>271</v>
      </c>
      <c r="C468" s="110" t="s">
        <v>126</v>
      </c>
      <c r="D468" s="111" t="s">
        <v>272</v>
      </c>
      <c r="E468" s="166" t="n">
        <v>60</v>
      </c>
      <c r="F468" s="110"/>
      <c r="G468" s="113" t="s">
        <v>6</v>
      </c>
      <c r="H468" s="124" t="s">
        <v>130</v>
      </c>
      <c r="I468" s="115"/>
      <c r="J468" s="116"/>
      <c r="K468" s="42"/>
      <c r="L468" s="42"/>
      <c r="M468" s="42"/>
      <c r="N468" s="118"/>
      <c r="O468" s="42"/>
      <c r="P468" s="118"/>
      <c r="Q468" s="118"/>
      <c r="R468" s="119" t="str">
        <f aca="false">G468</f>
        <v>NA</v>
      </c>
      <c r="S468" s="120" t="str">
        <f aca="false">IF(COUNT(T468:X468)&gt;0,MAX(T468:X468),G468)</f>
        <v>NA</v>
      </c>
      <c r="T468" s="118"/>
      <c r="U468" s="118"/>
      <c r="V468" s="118"/>
      <c r="W468" s="118"/>
      <c r="X468" s="118"/>
      <c r="Y468" s="121" t="str">
        <f aca="false">IF(R468&lt;&gt;S468,"Y","N")</f>
        <v>N</v>
      </c>
      <c r="Z468" s="121" t="n">
        <f aca="false">COUNTA(T468:X468)</f>
        <v>0</v>
      </c>
      <c r="AA468" s="44"/>
      <c r="AB468" s="44"/>
      <c r="AC468" s="51"/>
      <c r="AD468" s="42"/>
      <c r="AE468" s="42"/>
      <c r="AF468" s="44"/>
      <c r="AG468" s="123"/>
      <c r="AH468" s="44" t="s">
        <v>274</v>
      </c>
      <c r="AI468" s="44" t="s">
        <v>275</v>
      </c>
      <c r="AJ468" s="44"/>
      <c r="AK468" s="44" t="s">
        <v>276</v>
      </c>
      <c r="AL468" s="44" t="s">
        <v>277</v>
      </c>
      <c r="AM468" s="120" t="n">
        <v>43881</v>
      </c>
      <c r="AN468" s="124" t="s">
        <v>130</v>
      </c>
      <c r="AO468" s="124" t="s">
        <v>122</v>
      </c>
      <c r="AP468" s="124"/>
      <c r="AQ468" s="388" t="s">
        <v>915</v>
      </c>
      <c r="AR468" s="381"/>
      <c r="AS468" s="127" t="s">
        <v>278</v>
      </c>
    </row>
    <row r="469" customFormat="false" ht="24.05" hidden="false" customHeight="false" outlineLevel="0" collapsed="false">
      <c r="A469" s="130" t="s">
        <v>279</v>
      </c>
      <c r="B469" s="130" t="s">
        <v>280</v>
      </c>
      <c r="C469" s="130" t="s">
        <v>126</v>
      </c>
      <c r="D469" s="160" t="s">
        <v>916</v>
      </c>
      <c r="E469" s="166" t="n">
        <v>60</v>
      </c>
      <c r="F469" s="130"/>
      <c r="G469" s="113" t="n">
        <v>43903</v>
      </c>
      <c r="H469" s="124" t="s">
        <v>130</v>
      </c>
      <c r="I469" s="43"/>
      <c r="J469" s="44"/>
      <c r="K469" s="165" t="s">
        <v>116</v>
      </c>
      <c r="L469" s="42" t="s">
        <v>116</v>
      </c>
      <c r="M469" s="42" t="s">
        <v>116</v>
      </c>
      <c r="N469" s="118" t="n">
        <v>43922</v>
      </c>
      <c r="O469" s="42"/>
      <c r="P469" s="118" t="n">
        <v>43922</v>
      </c>
      <c r="Q469" s="118" t="n">
        <v>43922</v>
      </c>
      <c r="R469" s="119" t="n">
        <f aca="false">G469</f>
        <v>43903</v>
      </c>
      <c r="S469" s="120" t="n">
        <f aca="false">IF(COUNT(T469:X469)&gt;0,MAX(T469:X469),G469)</f>
        <v>43908</v>
      </c>
      <c r="T469" s="195" t="n">
        <v>43906</v>
      </c>
      <c r="U469" s="195" t="n">
        <v>43907</v>
      </c>
      <c r="V469" s="195" t="n">
        <v>43908</v>
      </c>
      <c r="W469" s="44"/>
      <c r="X469" s="44"/>
      <c r="Y469" s="121" t="str">
        <f aca="false">IF(R469&lt;&gt;S469,"Y","N")</f>
        <v>Y</v>
      </c>
      <c r="Z469" s="121" t="n">
        <f aca="false">COUNTA(T469:X469)</f>
        <v>3</v>
      </c>
      <c r="AA469" s="389" t="s">
        <v>917</v>
      </c>
      <c r="AB469" s="44"/>
      <c r="AC469" s="51"/>
      <c r="AD469" s="42" t="s">
        <v>116</v>
      </c>
      <c r="AE469" s="42" t="s">
        <v>116</v>
      </c>
      <c r="AF469" s="42"/>
      <c r="AG469" s="123"/>
      <c r="AH469" s="44"/>
      <c r="AI469" s="44"/>
      <c r="AJ469" s="44"/>
      <c r="AK469" s="44"/>
      <c r="AL469" s="44"/>
      <c r="AM469" s="120" t="n">
        <v>43872</v>
      </c>
      <c r="AN469" s="124" t="s">
        <v>130</v>
      </c>
      <c r="AO469" s="124" t="s">
        <v>122</v>
      </c>
      <c r="AP469" s="44"/>
      <c r="AQ469" s="52"/>
      <c r="AR469" s="316" t="n">
        <v>0.6</v>
      </c>
      <c r="AS469" s="305" t="s">
        <v>282</v>
      </c>
    </row>
    <row r="470" customFormat="false" ht="13.8" hidden="false" customHeight="false" outlineLevel="0" collapsed="false">
      <c r="A470" s="130" t="s">
        <v>279</v>
      </c>
      <c r="B470" s="130" t="s">
        <v>280</v>
      </c>
      <c r="C470" s="131" t="s">
        <v>101</v>
      </c>
      <c r="D470" s="160" t="s">
        <v>918</v>
      </c>
      <c r="E470" s="166" t="n">
        <v>30</v>
      </c>
      <c r="F470" s="131"/>
      <c r="G470" s="113" t="s">
        <v>6</v>
      </c>
      <c r="H470" s="124" t="s">
        <v>130</v>
      </c>
      <c r="I470" s="43"/>
      <c r="J470" s="44"/>
      <c r="K470" s="165"/>
      <c r="L470" s="165"/>
      <c r="M470" s="42"/>
      <c r="N470" s="42"/>
      <c r="O470" s="42"/>
      <c r="P470" s="42"/>
      <c r="Q470" s="42"/>
      <c r="R470" s="119"/>
      <c r="S470" s="120"/>
      <c r="T470" s="138"/>
      <c r="U470" s="138"/>
      <c r="V470" s="128"/>
      <c r="W470" s="128"/>
      <c r="X470" s="128"/>
      <c r="Y470" s="121"/>
      <c r="Z470" s="121"/>
      <c r="AA470" s="390"/>
      <c r="AB470" s="128"/>
      <c r="AC470" s="51"/>
      <c r="AD470" s="42"/>
      <c r="AE470" s="42"/>
      <c r="AF470" s="42"/>
      <c r="AG470" s="123"/>
      <c r="AH470" s="128"/>
      <c r="AI470" s="128"/>
      <c r="AJ470" s="128"/>
      <c r="AK470" s="128"/>
      <c r="AL470" s="128"/>
      <c r="AM470" s="120"/>
      <c r="AN470" s="124"/>
      <c r="AO470" s="124"/>
      <c r="AP470" s="44"/>
      <c r="AQ470" s="52" t="s">
        <v>919</v>
      </c>
      <c r="AR470" s="52"/>
      <c r="AS470" s="304"/>
    </row>
    <row r="471" customFormat="false" ht="46.5" hidden="false" customHeight="false" outlineLevel="0" collapsed="false">
      <c r="A471" s="130" t="s">
        <v>279</v>
      </c>
      <c r="B471" s="130" t="s">
        <v>280</v>
      </c>
      <c r="C471" s="131" t="s">
        <v>23</v>
      </c>
      <c r="D471" s="160" t="s">
        <v>283</v>
      </c>
      <c r="E471" s="166" t="n">
        <v>60</v>
      </c>
      <c r="F471" s="131"/>
      <c r="G471" s="113" t="n">
        <v>43899</v>
      </c>
      <c r="H471" s="124" t="s">
        <v>284</v>
      </c>
      <c r="I471" s="43" t="s">
        <v>559</v>
      </c>
      <c r="J471" s="44"/>
      <c r="K471" s="165" t="s">
        <v>116</v>
      </c>
      <c r="L471" s="42" t="s">
        <v>116</v>
      </c>
      <c r="M471" s="175" t="s">
        <v>116</v>
      </c>
      <c r="N471" s="236" t="n">
        <v>43921</v>
      </c>
      <c r="O471" s="175"/>
      <c r="P471" s="236" t="n">
        <v>43922</v>
      </c>
      <c r="Q471" s="236" t="n">
        <v>43922</v>
      </c>
      <c r="R471" s="119" t="n">
        <f aca="false">G471</f>
        <v>43899</v>
      </c>
      <c r="S471" s="120" t="n">
        <f aca="false">IF(COUNT(T471:X471)&gt;0,MAX(T471:X471),G471)</f>
        <v>43910</v>
      </c>
      <c r="T471" s="138" t="n">
        <v>43906</v>
      </c>
      <c r="U471" s="138" t="n">
        <v>43908</v>
      </c>
      <c r="V471" s="138" t="n">
        <v>43910</v>
      </c>
      <c r="W471" s="128"/>
      <c r="X471" s="128"/>
      <c r="Y471" s="121" t="str">
        <f aca="false">IF(R471&lt;&gt;S471,"Y","N")</f>
        <v>Y</v>
      </c>
      <c r="Z471" s="121" t="n">
        <f aca="false">COUNTA(T471:X471)</f>
        <v>3</v>
      </c>
      <c r="AA471" s="2" t="s">
        <v>920</v>
      </c>
      <c r="AB471" s="128" t="s">
        <v>116</v>
      </c>
      <c r="AC471" s="51"/>
      <c r="AD471" s="42"/>
      <c r="AE471" s="42"/>
      <c r="AF471" s="42"/>
      <c r="AG471" s="123"/>
      <c r="AH471" s="128"/>
      <c r="AI471" s="128"/>
      <c r="AJ471" s="128"/>
      <c r="AK471" s="128"/>
      <c r="AL471" s="128"/>
      <c r="AM471" s="120" t="n">
        <v>43865</v>
      </c>
      <c r="AN471" s="124" t="s">
        <v>284</v>
      </c>
      <c r="AO471" s="124" t="s">
        <v>122</v>
      </c>
      <c r="AP471" s="44"/>
      <c r="AQ471" s="52"/>
      <c r="AR471" s="52"/>
      <c r="AS471" s="304"/>
    </row>
    <row r="472" customFormat="false" ht="24.05" hidden="false" customHeight="false" outlineLevel="0" collapsed="false">
      <c r="A472" s="124" t="s">
        <v>279</v>
      </c>
      <c r="B472" s="124" t="s">
        <v>280</v>
      </c>
      <c r="C472" s="124" t="s">
        <v>62</v>
      </c>
      <c r="D472" s="186" t="s">
        <v>921</v>
      </c>
      <c r="E472" s="166" t="n">
        <v>60</v>
      </c>
      <c r="F472" s="131"/>
      <c r="G472" s="113" t="n">
        <v>43916</v>
      </c>
      <c r="H472" s="124" t="s">
        <v>784</v>
      </c>
      <c r="I472" s="43"/>
      <c r="J472" s="44"/>
      <c r="K472" s="165" t="s">
        <v>116</v>
      </c>
      <c r="L472" s="42" t="s">
        <v>116</v>
      </c>
      <c r="M472" s="175" t="s">
        <v>116</v>
      </c>
      <c r="N472" s="236" t="n">
        <v>43925</v>
      </c>
      <c r="O472" s="175"/>
      <c r="P472" s="236" t="n">
        <v>43925</v>
      </c>
      <c r="Q472" s="236" t="n">
        <v>43925</v>
      </c>
      <c r="R472" s="119" t="n">
        <f aca="false">G472</f>
        <v>43916</v>
      </c>
      <c r="S472" s="120" t="n">
        <f aca="false">IF(COUNT(T472:X472)&gt;0,MAX(T472:X472),G472)</f>
        <v>43916</v>
      </c>
      <c r="T472" s="138"/>
      <c r="U472" s="138"/>
      <c r="V472" s="128"/>
      <c r="W472" s="128"/>
      <c r="X472" s="128"/>
      <c r="Y472" s="121" t="str">
        <f aca="false">IF(R472&lt;&gt;S472,"Y","N")</f>
        <v>N</v>
      </c>
      <c r="Z472" s="121" t="n">
        <f aca="false">COUNTA(T472:X472)</f>
        <v>0</v>
      </c>
      <c r="AA472" s="2"/>
      <c r="AB472" s="128"/>
      <c r="AC472" s="51"/>
      <c r="AD472" s="42"/>
      <c r="AE472" s="42"/>
      <c r="AF472" s="42"/>
      <c r="AG472" s="123"/>
      <c r="AH472" s="128"/>
      <c r="AI472" s="128"/>
      <c r="AJ472" s="128"/>
      <c r="AK472" s="128"/>
      <c r="AL472" s="128"/>
      <c r="AM472" s="120"/>
      <c r="AN472" s="124" t="s">
        <v>784</v>
      </c>
      <c r="AO472" s="124" t="s">
        <v>122</v>
      </c>
      <c r="AP472" s="44"/>
      <c r="AQ472" s="52"/>
      <c r="AR472" s="52"/>
      <c r="AS472" s="304"/>
    </row>
    <row r="473" customFormat="false" ht="24.05" hidden="false" customHeight="false" outlineLevel="0" collapsed="false">
      <c r="A473" s="124" t="s">
        <v>279</v>
      </c>
      <c r="B473" s="124" t="s">
        <v>280</v>
      </c>
      <c r="C473" s="124" t="s">
        <v>61</v>
      </c>
      <c r="D473" s="186" t="s">
        <v>787</v>
      </c>
      <c r="E473" s="166" t="n">
        <v>60</v>
      </c>
      <c r="F473" s="131"/>
      <c r="G473" s="113" t="n">
        <v>43913</v>
      </c>
      <c r="H473" s="124" t="s">
        <v>218</v>
      </c>
      <c r="I473" s="43" t="s">
        <v>559</v>
      </c>
      <c r="J473" s="44"/>
      <c r="K473" s="165" t="s">
        <v>116</v>
      </c>
      <c r="L473" s="42" t="s">
        <v>116</v>
      </c>
      <c r="M473" s="42" t="s">
        <v>116</v>
      </c>
      <c r="N473" s="118" t="n">
        <v>43914</v>
      </c>
      <c r="O473" s="42" t="s">
        <v>116</v>
      </c>
      <c r="P473" s="118" t="n">
        <v>43924</v>
      </c>
      <c r="Q473" s="118" t="n">
        <v>43924</v>
      </c>
      <c r="R473" s="119" t="n">
        <f aca="false">G473</f>
        <v>43913</v>
      </c>
      <c r="S473" s="120" t="n">
        <f aca="false">IF(COUNT(T473:X473)&gt;0,MAX(T473:X473),G473)</f>
        <v>43913</v>
      </c>
      <c r="T473" s="195"/>
      <c r="U473" s="195"/>
      <c r="V473" s="44"/>
      <c r="W473" s="44"/>
      <c r="X473" s="44"/>
      <c r="Y473" s="121" t="str">
        <f aca="false">IF(R473&lt;&gt;S473,"Y","N")</f>
        <v>N</v>
      </c>
      <c r="Z473" s="121" t="n">
        <f aca="false">COUNTA(T473:X473)</f>
        <v>0</v>
      </c>
      <c r="AA473" s="44"/>
      <c r="AB473" s="44"/>
      <c r="AC473" s="51"/>
      <c r="AD473" s="42"/>
      <c r="AE473" s="42"/>
      <c r="AF473" s="42"/>
      <c r="AG473" s="123"/>
      <c r="AH473" s="44"/>
      <c r="AI473" s="44"/>
      <c r="AJ473" s="44"/>
      <c r="AK473" s="44"/>
      <c r="AL473" s="44"/>
      <c r="AM473" s="120" t="n">
        <v>43885</v>
      </c>
      <c r="AN473" s="124" t="s">
        <v>218</v>
      </c>
      <c r="AO473" s="124" t="s">
        <v>122</v>
      </c>
      <c r="AP473" s="44"/>
      <c r="AQ473" s="52"/>
      <c r="AR473" s="316" t="n">
        <v>0.2</v>
      </c>
      <c r="AS473" s="305"/>
    </row>
    <row r="474" customFormat="false" ht="13.8" hidden="false" customHeight="false" outlineLevel="0" collapsed="false">
      <c r="A474" s="130" t="s">
        <v>279</v>
      </c>
      <c r="B474" s="130" t="s">
        <v>280</v>
      </c>
      <c r="C474" s="131" t="s">
        <v>753</v>
      </c>
      <c r="D474" s="160" t="s">
        <v>789</v>
      </c>
      <c r="E474" s="166" t="n">
        <v>60</v>
      </c>
      <c r="F474" s="131"/>
      <c r="G474" s="113" t="n">
        <v>43920</v>
      </c>
      <c r="H474" s="124" t="s">
        <v>130</v>
      </c>
      <c r="I474" s="43"/>
      <c r="J474" s="44"/>
      <c r="K474" s="165" t="s">
        <v>116</v>
      </c>
      <c r="L474" s="42" t="s">
        <v>116</v>
      </c>
      <c r="M474" s="42" t="s">
        <v>116</v>
      </c>
      <c r="N474" s="118" t="n">
        <v>43922</v>
      </c>
      <c r="O474" s="42"/>
      <c r="P474" s="118" t="n">
        <v>43922</v>
      </c>
      <c r="Q474" s="118" t="n">
        <v>43922</v>
      </c>
      <c r="R474" s="119" t="n">
        <f aca="false">G474</f>
        <v>43920</v>
      </c>
      <c r="S474" s="120" t="n">
        <f aca="false">IF(COUNT(T474:X474)&gt;0,MAX(T474:X474),G474)</f>
        <v>43920</v>
      </c>
      <c r="T474" s="138"/>
      <c r="U474" s="138"/>
      <c r="V474" s="128"/>
      <c r="W474" s="128"/>
      <c r="X474" s="128"/>
      <c r="Y474" s="121" t="str">
        <f aca="false">IF(R474&lt;&gt;S474,"Y","N")</f>
        <v>N</v>
      </c>
      <c r="Z474" s="121" t="n">
        <f aca="false">COUNTA(T474:X474)</f>
        <v>0</v>
      </c>
      <c r="AA474" s="2"/>
      <c r="AB474" s="128"/>
      <c r="AC474" s="51"/>
      <c r="AD474" s="42" t="s">
        <v>116</v>
      </c>
      <c r="AE474" s="42" t="s">
        <v>116</v>
      </c>
      <c r="AF474" s="42"/>
      <c r="AG474" s="123"/>
      <c r="AH474" s="128"/>
      <c r="AI474" s="128"/>
      <c r="AJ474" s="128"/>
      <c r="AK474" s="128"/>
      <c r="AL474" s="128"/>
      <c r="AM474" s="120" t="n">
        <v>43886</v>
      </c>
      <c r="AN474" s="124" t="s">
        <v>130</v>
      </c>
      <c r="AO474" s="124" t="s">
        <v>122</v>
      </c>
      <c r="AP474" s="44"/>
      <c r="AQ474" s="52"/>
      <c r="AR474" s="52"/>
      <c r="AS474" s="304" t="s">
        <v>282</v>
      </c>
    </row>
    <row r="475" customFormat="false" ht="24.05" hidden="false" customHeight="false" outlineLevel="0" collapsed="false">
      <c r="A475" s="147" t="s">
        <v>288</v>
      </c>
      <c r="B475" s="147" t="s">
        <v>289</v>
      </c>
      <c r="C475" s="110" t="s">
        <v>126</v>
      </c>
      <c r="D475" s="111" t="s">
        <v>290</v>
      </c>
      <c r="E475" s="166" t="n">
        <v>60</v>
      </c>
      <c r="F475" s="131"/>
      <c r="G475" s="113" t="s">
        <v>6</v>
      </c>
      <c r="H475" s="124" t="s">
        <v>130</v>
      </c>
      <c r="I475" s="115"/>
      <c r="J475" s="116"/>
      <c r="K475" s="42"/>
      <c r="L475" s="42"/>
      <c r="M475" s="42"/>
      <c r="N475" s="118"/>
      <c r="O475" s="42"/>
      <c r="P475" s="118"/>
      <c r="Q475" s="118"/>
      <c r="R475" s="119" t="str">
        <f aca="false">G475</f>
        <v>NA</v>
      </c>
      <c r="S475" s="120" t="str">
        <f aca="false">IF(COUNT(T475:X475)&gt;0,MAX(T475:X475),G475)</f>
        <v>NA</v>
      </c>
      <c r="T475" s="118"/>
      <c r="U475" s="118"/>
      <c r="V475" s="118"/>
      <c r="W475" s="118"/>
      <c r="X475" s="118"/>
      <c r="Y475" s="121" t="str">
        <f aca="false">IF(R475&lt;&gt;S475,"Y","N")</f>
        <v>N</v>
      </c>
      <c r="Z475" s="121" t="n">
        <f aca="false">COUNTA(T475:X475)</f>
        <v>0</v>
      </c>
      <c r="AA475" s="69"/>
      <c r="AB475" s="44"/>
      <c r="AC475" s="51"/>
      <c r="AD475" s="42"/>
      <c r="AE475" s="42"/>
      <c r="AF475" s="44"/>
      <c r="AG475" s="123"/>
      <c r="AH475" s="44" t="s">
        <v>291</v>
      </c>
      <c r="AI475" s="44" t="s">
        <v>292</v>
      </c>
      <c r="AJ475" s="44"/>
      <c r="AK475" s="44"/>
      <c r="AL475" s="44"/>
      <c r="AM475" s="120" t="s">
        <v>6</v>
      </c>
      <c r="AN475" s="124" t="s">
        <v>130</v>
      </c>
      <c r="AO475" s="124" t="s">
        <v>122</v>
      </c>
      <c r="AP475" s="124"/>
      <c r="AQ475" s="125"/>
      <c r="AR475" s="381"/>
      <c r="AS475" s="127" t="s">
        <v>294</v>
      </c>
    </row>
    <row r="476" customFormat="false" ht="24.05" hidden="false" customHeight="false" outlineLevel="0" collapsed="false">
      <c r="A476" s="111" t="s">
        <v>295</v>
      </c>
      <c r="B476" s="191" t="s">
        <v>55</v>
      </c>
      <c r="C476" s="110" t="s">
        <v>126</v>
      </c>
      <c r="D476" s="111" t="s">
        <v>301</v>
      </c>
      <c r="E476" s="166" t="n">
        <v>60</v>
      </c>
      <c r="F476" s="110"/>
      <c r="G476" s="113" t="n">
        <v>43907</v>
      </c>
      <c r="H476" s="114" t="s">
        <v>302</v>
      </c>
      <c r="I476" s="115"/>
      <c r="J476" s="116"/>
      <c r="K476" s="42" t="s">
        <v>116</v>
      </c>
      <c r="L476" s="42" t="s">
        <v>116</v>
      </c>
      <c r="M476" s="42" t="s">
        <v>116</v>
      </c>
      <c r="N476" s="118" t="n">
        <v>43926</v>
      </c>
      <c r="O476" s="42"/>
      <c r="P476" s="118" t="n">
        <v>43926</v>
      </c>
      <c r="Q476" s="118" t="n">
        <v>43926</v>
      </c>
      <c r="R476" s="119" t="n">
        <f aca="false">G476</f>
        <v>43907</v>
      </c>
      <c r="S476" s="120" t="n">
        <f aca="false">IF(COUNT(T476:X476)&gt;0,MAX(T476:X476),G476)</f>
        <v>43910</v>
      </c>
      <c r="T476" s="118" t="n">
        <v>43908</v>
      </c>
      <c r="U476" s="118" t="n">
        <v>43910</v>
      </c>
      <c r="V476" s="118"/>
      <c r="W476" s="118"/>
      <c r="X476" s="118"/>
      <c r="Y476" s="121" t="str">
        <f aca="false">IF(R476&lt;&gt;S476,"Y","N")</f>
        <v>Y</v>
      </c>
      <c r="Z476" s="121" t="n">
        <f aca="false">COUNTA(T476:X476)</f>
        <v>2</v>
      </c>
      <c r="AA476" s="44" t="s">
        <v>922</v>
      </c>
      <c r="AB476" s="44"/>
      <c r="AC476" s="51"/>
      <c r="AD476" s="42" t="s">
        <v>116</v>
      </c>
      <c r="AE476" s="42" t="s">
        <v>116</v>
      </c>
      <c r="AF476" s="44"/>
      <c r="AG476" s="123"/>
      <c r="AH476" s="44" t="s">
        <v>274</v>
      </c>
      <c r="AI476" s="44" t="s">
        <v>275</v>
      </c>
      <c r="AJ476" s="44"/>
      <c r="AK476" s="44" t="s">
        <v>276</v>
      </c>
      <c r="AL476" s="44" t="s">
        <v>277</v>
      </c>
      <c r="AM476" s="120" t="n">
        <v>43879</v>
      </c>
      <c r="AN476" s="114" t="s">
        <v>302</v>
      </c>
      <c r="AO476" s="124" t="s">
        <v>122</v>
      </c>
      <c r="AP476" s="124" t="s">
        <v>923</v>
      </c>
      <c r="AQ476" s="125"/>
      <c r="AR476" s="381" t="n">
        <v>0.6</v>
      </c>
      <c r="AS476" s="127" t="s">
        <v>304</v>
      </c>
    </row>
    <row r="477" customFormat="false" ht="24.05" hidden="false" customHeight="false" outlineLevel="0" collapsed="false">
      <c r="A477" s="130" t="s">
        <v>295</v>
      </c>
      <c r="B477" s="130" t="s">
        <v>55</v>
      </c>
      <c r="C477" s="110" t="s">
        <v>61</v>
      </c>
      <c r="D477" s="111" t="s">
        <v>296</v>
      </c>
      <c r="E477" s="166" t="n">
        <v>60</v>
      </c>
      <c r="F477" s="110"/>
      <c r="G477" s="113" t="n">
        <v>43900</v>
      </c>
      <c r="H477" s="114" t="s">
        <v>204</v>
      </c>
      <c r="I477" s="115"/>
      <c r="J477" s="116"/>
      <c r="K477" s="42" t="s">
        <v>116</v>
      </c>
      <c r="L477" s="42" t="s">
        <v>116</v>
      </c>
      <c r="M477" s="118" t="s">
        <v>116</v>
      </c>
      <c r="N477" s="118" t="n">
        <v>43913</v>
      </c>
      <c r="O477" s="42"/>
      <c r="P477" s="118" t="n">
        <v>43916</v>
      </c>
      <c r="Q477" s="118" t="n">
        <v>43916</v>
      </c>
      <c r="R477" s="119" t="n">
        <f aca="false">G477</f>
        <v>43900</v>
      </c>
      <c r="S477" s="120" t="n">
        <f aca="false">IF(COUNT(T477:X477)&gt;0,MAX(T477:X477),G477)</f>
        <v>43900</v>
      </c>
      <c r="T477" s="118"/>
      <c r="U477" s="118"/>
      <c r="V477" s="118"/>
      <c r="W477" s="118"/>
      <c r="X477" s="118"/>
      <c r="Y477" s="121" t="str">
        <f aca="false">IF(R477&lt;&gt;S477,"Y","N")</f>
        <v>N</v>
      </c>
      <c r="Z477" s="121" t="n">
        <f aca="false">COUNTA(T477:X477)</f>
        <v>0</v>
      </c>
      <c r="AA477" s="69"/>
      <c r="AB477" s="44"/>
      <c r="AC477" s="51"/>
      <c r="AD477" s="44"/>
      <c r="AE477" s="44"/>
      <c r="AF477" s="44"/>
      <c r="AG477" s="123"/>
      <c r="AH477" s="44" t="s">
        <v>274</v>
      </c>
      <c r="AI477" s="44" t="s">
        <v>275</v>
      </c>
      <c r="AJ477" s="44"/>
      <c r="AK477" s="44" t="s">
        <v>276</v>
      </c>
      <c r="AL477" s="44" t="s">
        <v>277</v>
      </c>
      <c r="AM477" s="120" t="n">
        <v>43873</v>
      </c>
      <c r="AN477" s="114" t="s">
        <v>204</v>
      </c>
      <c r="AO477" s="124" t="s">
        <v>122</v>
      </c>
      <c r="AP477" s="124" t="s">
        <v>923</v>
      </c>
      <c r="AQ477" s="125"/>
      <c r="AR477" s="381" t="n">
        <v>0.6</v>
      </c>
      <c r="AS477" s="127" t="s">
        <v>300</v>
      </c>
    </row>
    <row r="478" customFormat="false" ht="24.05" hidden="false" customHeight="false" outlineLevel="0" collapsed="false">
      <c r="A478" s="130" t="s">
        <v>295</v>
      </c>
      <c r="B478" s="130" t="s">
        <v>55</v>
      </c>
      <c r="C478" s="110" t="s">
        <v>8</v>
      </c>
      <c r="D478" s="111" t="s">
        <v>305</v>
      </c>
      <c r="E478" s="166" t="n">
        <v>60</v>
      </c>
      <c r="F478" s="110"/>
      <c r="G478" s="113" t="s">
        <v>6</v>
      </c>
      <c r="H478" s="192" t="s">
        <v>484</v>
      </c>
      <c r="I478" s="110" t="s">
        <v>306</v>
      </c>
      <c r="J478" s="116"/>
      <c r="K478" s="42"/>
      <c r="L478" s="42"/>
      <c r="M478" s="42"/>
      <c r="N478" s="118"/>
      <c r="O478" s="42"/>
      <c r="P478" s="118"/>
      <c r="Q478" s="118"/>
      <c r="R478" s="119" t="str">
        <f aca="false">G478</f>
        <v>NA</v>
      </c>
      <c r="S478" s="120" t="str">
        <f aca="false">IF(COUNT(T478:X478)&gt;0,MAX(T478:X478),G478)</f>
        <v>NA</v>
      </c>
      <c r="T478" s="118"/>
      <c r="U478" s="118"/>
      <c r="V478" s="118"/>
      <c r="W478" s="118"/>
      <c r="X478" s="118"/>
      <c r="Y478" s="121" t="str">
        <f aca="false">IF(R478&lt;&gt;S478,"Y","N")</f>
        <v>N</v>
      </c>
      <c r="Z478" s="121" t="n">
        <f aca="false">COUNTA(T478:X478)</f>
        <v>0</v>
      </c>
      <c r="AA478" s="44" t="s">
        <v>791</v>
      </c>
      <c r="AB478" s="44"/>
      <c r="AC478" s="51"/>
      <c r="AD478" s="45"/>
      <c r="AE478" s="44"/>
      <c r="AF478" s="118"/>
      <c r="AG478" s="123"/>
      <c r="AH478" s="44" t="s">
        <v>274</v>
      </c>
      <c r="AI478" s="44" t="s">
        <v>275</v>
      </c>
      <c r="AJ478" s="44"/>
      <c r="AK478" s="44" t="s">
        <v>276</v>
      </c>
      <c r="AL478" s="44" t="s">
        <v>277</v>
      </c>
      <c r="AM478" s="120" t="n">
        <v>43881</v>
      </c>
      <c r="AN478" s="192" t="s">
        <v>484</v>
      </c>
      <c r="AO478" s="124" t="s">
        <v>238</v>
      </c>
      <c r="AP478" s="124" t="s">
        <v>923</v>
      </c>
      <c r="AQ478" s="125" t="s">
        <v>924</v>
      </c>
      <c r="AR478" s="381"/>
      <c r="AS478" s="127" t="s">
        <v>300</v>
      </c>
    </row>
    <row r="479" customFormat="false" ht="12.8" hidden="false" customHeight="false" outlineLevel="0" collapsed="false">
      <c r="A479" s="141" t="s">
        <v>309</v>
      </c>
      <c r="B479" s="141" t="s">
        <v>389</v>
      </c>
      <c r="C479" s="202" t="s">
        <v>390</v>
      </c>
      <c r="D479" s="203" t="s">
        <v>391</v>
      </c>
      <c r="E479" s="166" t="n">
        <v>120</v>
      </c>
      <c r="F479" s="202"/>
      <c r="G479" s="113" t="s">
        <v>6</v>
      </c>
      <c r="H479" s="206" t="s">
        <v>220</v>
      </c>
      <c r="I479" s="207"/>
      <c r="J479" s="317"/>
      <c r="K479" s="42"/>
      <c r="L479" s="42"/>
      <c r="M479" s="42"/>
      <c r="N479" s="42"/>
      <c r="O479" s="42"/>
      <c r="P479" s="42"/>
      <c r="Q479" s="42"/>
      <c r="R479" s="119" t="str">
        <f aca="false">G479</f>
        <v>NA</v>
      </c>
      <c r="S479" s="120" t="str">
        <f aca="false">IF(COUNT(T479:X479)&gt;0,MAX(T479:X479),G479)</f>
        <v>NA</v>
      </c>
      <c r="T479" s="209"/>
      <c r="U479" s="209"/>
      <c r="V479" s="209"/>
      <c r="W479" s="209"/>
      <c r="X479" s="209"/>
      <c r="Y479" s="121" t="str">
        <f aca="false">IF(R479&lt;&gt;S479,"Y","N")</f>
        <v>N</v>
      </c>
      <c r="Z479" s="121" t="n">
        <f aca="false">COUNTA(T479:X479)</f>
        <v>0</v>
      </c>
      <c r="AA479" s="210"/>
      <c r="AB479" s="210"/>
      <c r="AC479" s="318"/>
      <c r="AD479" s="210"/>
      <c r="AE479" s="210"/>
      <c r="AF479" s="210"/>
      <c r="AG479" s="319"/>
      <c r="AH479" s="210"/>
      <c r="AI479" s="210"/>
      <c r="AJ479" s="210"/>
      <c r="AK479" s="210"/>
      <c r="AL479" s="210"/>
      <c r="AM479" s="120" t="s">
        <v>6</v>
      </c>
      <c r="AN479" s="206" t="s">
        <v>220</v>
      </c>
      <c r="AO479" s="217"/>
      <c r="AP479" s="217"/>
      <c r="AQ479" s="320"/>
      <c r="AR479" s="320"/>
      <c r="AS479" s="207"/>
    </row>
    <row r="480" customFormat="false" ht="35.3" hidden="false" customHeight="false" outlineLevel="0" collapsed="false">
      <c r="A480" s="130" t="s">
        <v>367</v>
      </c>
      <c r="B480" s="130" t="s">
        <v>24</v>
      </c>
      <c r="C480" s="110" t="s">
        <v>62</v>
      </c>
      <c r="D480" s="111" t="s">
        <v>344</v>
      </c>
      <c r="E480" s="166" t="n">
        <v>60</v>
      </c>
      <c r="F480" s="110"/>
      <c r="G480" s="113" t="n">
        <v>43895</v>
      </c>
      <c r="H480" s="114" t="s">
        <v>340</v>
      </c>
      <c r="I480" s="115" t="s">
        <v>130</v>
      </c>
      <c r="J480" s="116"/>
      <c r="K480" s="42" t="s">
        <v>116</v>
      </c>
      <c r="L480" s="42" t="s">
        <v>116</v>
      </c>
      <c r="M480" s="42" t="s">
        <v>116</v>
      </c>
      <c r="N480" s="118" t="n">
        <v>43913</v>
      </c>
      <c r="O480" s="42"/>
      <c r="P480" s="118" t="n">
        <v>43916</v>
      </c>
      <c r="Q480" s="118" t="n">
        <v>43916</v>
      </c>
      <c r="R480" s="119" t="n">
        <f aca="false">G480</f>
        <v>43895</v>
      </c>
      <c r="S480" s="120" t="n">
        <f aca="false">IF(COUNT(T480:X480)&gt;0,MAX(T480:X480),G480)</f>
        <v>43895</v>
      </c>
      <c r="T480" s="118"/>
      <c r="U480" s="118"/>
      <c r="V480" s="118"/>
      <c r="W480" s="118"/>
      <c r="X480" s="118"/>
      <c r="Y480" s="121" t="str">
        <f aca="false">IF(R480&lt;&gt;S480,"Y","N")</f>
        <v>N</v>
      </c>
      <c r="Z480" s="121" t="n">
        <f aca="false">COUNTA(T480:X480)</f>
        <v>0</v>
      </c>
      <c r="AA480" s="44"/>
      <c r="AB480" s="44"/>
      <c r="AC480" s="51"/>
      <c r="AD480" s="44"/>
      <c r="AE480" s="44"/>
      <c r="AF480" s="44"/>
      <c r="AG480" s="123"/>
      <c r="AH480" s="44" t="s">
        <v>235</v>
      </c>
      <c r="AI480" s="44" t="s">
        <v>314</v>
      </c>
      <c r="AJ480" s="44" t="s">
        <v>321</v>
      </c>
      <c r="AK480" s="44" t="s">
        <v>276</v>
      </c>
      <c r="AL480" s="44"/>
      <c r="AM480" s="120" t="s">
        <v>6</v>
      </c>
      <c r="AN480" s="114" t="s">
        <v>340</v>
      </c>
      <c r="AO480" s="124" t="s">
        <v>316</v>
      </c>
      <c r="AP480" s="124" t="s">
        <v>24</v>
      </c>
      <c r="AQ480" s="125" t="s">
        <v>925</v>
      </c>
      <c r="AR480" s="332" t="n">
        <v>0.6</v>
      </c>
      <c r="AS480" s="127" t="s">
        <v>323</v>
      </c>
    </row>
    <row r="481" customFormat="false" ht="24.05" hidden="false" customHeight="false" outlineLevel="0" collapsed="false">
      <c r="A481" s="130" t="s">
        <v>309</v>
      </c>
      <c r="B481" s="130" t="s">
        <v>24</v>
      </c>
      <c r="C481" s="110" t="s">
        <v>226</v>
      </c>
      <c r="D481" s="111" t="s">
        <v>346</v>
      </c>
      <c r="E481" s="166" t="n">
        <v>30</v>
      </c>
      <c r="F481" s="110"/>
      <c r="G481" s="113" t="n">
        <v>43903</v>
      </c>
      <c r="H481" s="114" t="s">
        <v>340</v>
      </c>
      <c r="I481" s="115" t="s">
        <v>130</v>
      </c>
      <c r="J481" s="116"/>
      <c r="K481" s="42" t="s">
        <v>116</v>
      </c>
      <c r="L481" s="42" t="s">
        <v>116</v>
      </c>
      <c r="M481" s="42" t="s">
        <v>116</v>
      </c>
      <c r="N481" s="118" t="n">
        <v>43913</v>
      </c>
      <c r="O481" s="42"/>
      <c r="P481" s="118" t="n">
        <v>43916</v>
      </c>
      <c r="Q481" s="118" t="n">
        <v>43916</v>
      </c>
      <c r="R481" s="119" t="n">
        <f aca="false">G481</f>
        <v>43903</v>
      </c>
      <c r="S481" s="120" t="n">
        <f aca="false">IF(COUNT(T481:X481)&gt;0,MAX(T481:X481),G481)</f>
        <v>43903</v>
      </c>
      <c r="T481" s="118"/>
      <c r="U481" s="118"/>
      <c r="V481" s="118"/>
      <c r="W481" s="118"/>
      <c r="X481" s="118"/>
      <c r="Y481" s="121" t="str">
        <f aca="false">IF(R481&lt;&gt;S481,"Y","N")</f>
        <v>N</v>
      </c>
      <c r="Z481" s="121" t="n">
        <f aca="false">COUNTA(T481:X481)</f>
        <v>0</v>
      </c>
      <c r="AA481" s="44"/>
      <c r="AB481" s="44"/>
      <c r="AC481" s="51"/>
      <c r="AD481" s="44"/>
      <c r="AE481" s="44"/>
      <c r="AF481" s="44"/>
      <c r="AG481" s="123"/>
      <c r="AH481" s="44" t="s">
        <v>235</v>
      </c>
      <c r="AI481" s="44" t="s">
        <v>314</v>
      </c>
      <c r="AJ481" s="44" t="s">
        <v>321</v>
      </c>
      <c r="AK481" s="44" t="s">
        <v>276</v>
      </c>
      <c r="AL481" s="44"/>
      <c r="AM481" s="120" t="s">
        <v>6</v>
      </c>
      <c r="AN481" s="114" t="s">
        <v>340</v>
      </c>
      <c r="AO481" s="124" t="s">
        <v>316</v>
      </c>
      <c r="AP481" s="124" t="s">
        <v>24</v>
      </c>
      <c r="AQ481" s="125" t="s">
        <v>925</v>
      </c>
      <c r="AR481" s="332" t="n">
        <v>0.6</v>
      </c>
      <c r="AS481" s="127" t="s">
        <v>323</v>
      </c>
    </row>
    <row r="482" customFormat="false" ht="24.05" hidden="false" customHeight="false" outlineLevel="0" collapsed="false">
      <c r="A482" s="111" t="s">
        <v>309</v>
      </c>
      <c r="B482" s="111" t="s">
        <v>44</v>
      </c>
      <c r="C482" s="110" t="s">
        <v>23</v>
      </c>
      <c r="D482" s="111" t="s">
        <v>387</v>
      </c>
      <c r="E482" s="166" t="n">
        <v>120</v>
      </c>
      <c r="F482" s="110"/>
      <c r="G482" s="113" t="n">
        <v>43910</v>
      </c>
      <c r="H482" s="114" t="s">
        <v>220</v>
      </c>
      <c r="I482" s="115"/>
      <c r="J482" s="116"/>
      <c r="K482" s="42" t="s">
        <v>116</v>
      </c>
      <c r="L482" s="42" t="s">
        <v>116</v>
      </c>
      <c r="M482" s="42" t="s">
        <v>116</v>
      </c>
      <c r="N482" s="118" t="n">
        <v>43922</v>
      </c>
      <c r="O482" s="42"/>
      <c r="P482" s="118" t="n">
        <v>43922</v>
      </c>
      <c r="Q482" s="118" t="n">
        <v>43922</v>
      </c>
      <c r="R482" s="119" t="n">
        <f aca="false">G482</f>
        <v>43910</v>
      </c>
      <c r="S482" s="120" t="n">
        <f aca="false">IF(COUNT(T482:X482)&gt;0,MAX(T482:X482),G482)</f>
        <v>43922</v>
      </c>
      <c r="T482" s="118" t="n">
        <v>43917</v>
      </c>
      <c r="U482" s="118" t="n">
        <v>43922</v>
      </c>
      <c r="V482" s="118"/>
      <c r="W482" s="118"/>
      <c r="X482" s="118"/>
      <c r="Y482" s="121" t="str">
        <f aca="false">IF(R482&lt;&gt;S482,"Y","N")</f>
        <v>Y</v>
      </c>
      <c r="Z482" s="121" t="n">
        <f aca="false">COUNTA(T482:X482)</f>
        <v>2</v>
      </c>
      <c r="AA482" s="44" t="s">
        <v>926</v>
      </c>
      <c r="AB482" s="44"/>
      <c r="AC482" s="51"/>
      <c r="AD482" s="44"/>
      <c r="AE482" s="44"/>
      <c r="AF482" s="44"/>
      <c r="AG482" s="123"/>
      <c r="AH482" s="44" t="s">
        <v>235</v>
      </c>
      <c r="AI482" s="52" t="s">
        <v>314</v>
      </c>
      <c r="AJ482" s="44" t="s">
        <v>321</v>
      </c>
      <c r="AK482" s="44" t="s">
        <v>276</v>
      </c>
      <c r="AL482" s="44"/>
      <c r="AM482" s="120" t="n">
        <v>43892</v>
      </c>
      <c r="AN482" s="114" t="s">
        <v>220</v>
      </c>
      <c r="AO482" s="124" t="s">
        <v>122</v>
      </c>
      <c r="AP482" s="135" t="s">
        <v>24</v>
      </c>
      <c r="AQ482" s="135"/>
      <c r="AR482" s="315" t="n">
        <v>0.6</v>
      </c>
      <c r="AS482" s="127" t="s">
        <v>323</v>
      </c>
    </row>
    <row r="483" customFormat="false" ht="57.75" hidden="false" customHeight="false" outlineLevel="0" collapsed="false">
      <c r="A483" s="111" t="s">
        <v>309</v>
      </c>
      <c r="B483" s="111" t="s">
        <v>24</v>
      </c>
      <c r="C483" s="110" t="s">
        <v>61</v>
      </c>
      <c r="D483" s="111" t="s">
        <v>319</v>
      </c>
      <c r="E483" s="166" t="n">
        <v>60</v>
      </c>
      <c r="F483" s="110"/>
      <c r="G483" s="113" t="n">
        <v>43902</v>
      </c>
      <c r="H483" s="114" t="s">
        <v>320</v>
      </c>
      <c r="I483" s="115" t="s">
        <v>130</v>
      </c>
      <c r="J483" s="116"/>
      <c r="K483" s="42" t="s">
        <v>116</v>
      </c>
      <c r="L483" s="42" t="s">
        <v>116</v>
      </c>
      <c r="M483" s="42" t="s">
        <v>116</v>
      </c>
      <c r="N483" s="118" t="n">
        <v>43907</v>
      </c>
      <c r="O483" s="42"/>
      <c r="P483" s="118" t="n">
        <v>43917</v>
      </c>
      <c r="Q483" s="118" t="n">
        <v>43917</v>
      </c>
      <c r="R483" s="119" t="n">
        <f aca="false">G483</f>
        <v>43902</v>
      </c>
      <c r="S483" s="120" t="n">
        <f aca="false">IF(COUNT(T483:X483)&gt;0,MAX(T483:X483),G483)</f>
        <v>43903</v>
      </c>
      <c r="T483" s="118" t="n">
        <v>43903</v>
      </c>
      <c r="U483" s="118"/>
      <c r="V483" s="118"/>
      <c r="W483" s="118"/>
      <c r="X483" s="118"/>
      <c r="Y483" s="121" t="str">
        <f aca="false">IF(R483&lt;&gt;S483,"Y","N")</f>
        <v>Y</v>
      </c>
      <c r="Z483" s="121" t="n">
        <f aca="false">COUNTA(T483:X483)</f>
        <v>1</v>
      </c>
      <c r="AA483" s="44" t="s">
        <v>927</v>
      </c>
      <c r="AB483" s="44"/>
      <c r="AC483" s="51"/>
      <c r="AD483" s="44"/>
      <c r="AE483" s="44"/>
      <c r="AF483" s="44"/>
      <c r="AG483" s="123"/>
      <c r="AH483" s="44" t="s">
        <v>235</v>
      </c>
      <c r="AI483" s="44" t="s">
        <v>314</v>
      </c>
      <c r="AJ483" s="44" t="s">
        <v>321</v>
      </c>
      <c r="AK483" s="44" t="s">
        <v>276</v>
      </c>
      <c r="AL483" s="44"/>
      <c r="AM483" s="120" t="s">
        <v>6</v>
      </c>
      <c r="AN483" s="114" t="s">
        <v>320</v>
      </c>
      <c r="AO483" s="124" t="s">
        <v>316</v>
      </c>
      <c r="AP483" s="124" t="s">
        <v>24</v>
      </c>
      <c r="AQ483" s="125" t="s">
        <v>925</v>
      </c>
      <c r="AR483" s="332" t="n">
        <v>0.6</v>
      </c>
      <c r="AS483" s="127" t="s">
        <v>323</v>
      </c>
    </row>
    <row r="484" customFormat="false" ht="24.05" hidden="false" customHeight="false" outlineLevel="0" collapsed="false">
      <c r="A484" s="130" t="s">
        <v>309</v>
      </c>
      <c r="B484" s="124" t="s">
        <v>375</v>
      </c>
      <c r="C484" s="114" t="s">
        <v>126</v>
      </c>
      <c r="D484" s="301" t="s">
        <v>376</v>
      </c>
      <c r="E484" s="166" t="n">
        <v>60</v>
      </c>
      <c r="F484" s="114"/>
      <c r="G484" s="158" t="s">
        <v>7</v>
      </c>
      <c r="H484" s="114" t="s">
        <v>130</v>
      </c>
      <c r="I484" s="115"/>
      <c r="J484" s="116"/>
      <c r="K484" s="42"/>
      <c r="L484" s="42"/>
      <c r="M484" s="42"/>
      <c r="N484" s="118"/>
      <c r="O484" s="42"/>
      <c r="P484" s="118"/>
      <c r="Q484" s="118"/>
      <c r="R484" s="119" t="str">
        <f aca="false">G484</f>
        <v>TBD</v>
      </c>
      <c r="S484" s="120" t="str">
        <f aca="false">IF(COUNT(T484:X484)&gt;0,MAX(T484:X484),G484)</f>
        <v>TBD</v>
      </c>
      <c r="T484" s="118"/>
      <c r="U484" s="118"/>
      <c r="V484" s="118"/>
      <c r="W484" s="118"/>
      <c r="X484" s="118"/>
      <c r="Y484" s="121" t="str">
        <f aca="false">IF(R484&lt;&gt;S484,"Y","N")</f>
        <v>N</v>
      </c>
      <c r="Z484" s="121" t="n">
        <f aca="false">COUNTA(T484:X484)</f>
        <v>0</v>
      </c>
      <c r="AA484" s="69"/>
      <c r="AB484" s="44"/>
      <c r="AC484" s="51"/>
      <c r="AD484" s="42"/>
      <c r="AE484" s="42"/>
      <c r="AF484" s="44"/>
      <c r="AG484" s="123"/>
      <c r="AH484" s="44" t="s">
        <v>218</v>
      </c>
      <c r="AI484" s="44" t="s">
        <v>314</v>
      </c>
      <c r="AJ484" s="44" t="s">
        <v>321</v>
      </c>
      <c r="AK484" s="44" t="s">
        <v>276</v>
      </c>
      <c r="AL484" s="44"/>
      <c r="AM484" s="120" t="s">
        <v>6</v>
      </c>
      <c r="AN484" s="114" t="s">
        <v>130</v>
      </c>
      <c r="AO484" s="124" t="s">
        <v>122</v>
      </c>
      <c r="AP484" s="124" t="s">
        <v>375</v>
      </c>
      <c r="AQ484" s="125"/>
      <c r="AR484" s="332"/>
      <c r="AS484" s="127" t="s">
        <v>323</v>
      </c>
    </row>
    <row r="485" customFormat="false" ht="24.05" hidden="false" customHeight="false" outlineLevel="0" collapsed="false">
      <c r="A485" s="141" t="s">
        <v>309</v>
      </c>
      <c r="B485" s="310" t="s">
        <v>375</v>
      </c>
      <c r="C485" s="114" t="s">
        <v>101</v>
      </c>
      <c r="D485" s="301" t="s">
        <v>377</v>
      </c>
      <c r="E485" s="166" t="n">
        <v>30</v>
      </c>
      <c r="F485" s="114"/>
      <c r="G485" s="113" t="s">
        <v>6</v>
      </c>
      <c r="H485" s="114" t="s">
        <v>130</v>
      </c>
      <c r="I485" s="115"/>
      <c r="J485" s="116"/>
      <c r="K485" s="42"/>
      <c r="L485" s="42"/>
      <c r="M485" s="42"/>
      <c r="N485" s="42"/>
      <c r="O485" s="42"/>
      <c r="P485" s="42"/>
      <c r="Q485" s="42"/>
      <c r="R485" s="119" t="str">
        <f aca="false">G485</f>
        <v>NA</v>
      </c>
      <c r="S485" s="120" t="str">
        <f aca="false">IF(COUNT(T485:X485)&gt;0,MAX(T485:X485),G485)</f>
        <v>NA</v>
      </c>
      <c r="T485" s="118"/>
      <c r="U485" s="118"/>
      <c r="V485" s="118"/>
      <c r="W485" s="118"/>
      <c r="X485" s="118"/>
      <c r="Y485" s="121" t="str">
        <f aca="false">IF(R485&lt;&gt;S485,"Y","N")</f>
        <v>N</v>
      </c>
      <c r="Z485" s="121" t="n">
        <f aca="false">COUNTA(T485:X485)</f>
        <v>0</v>
      </c>
      <c r="AA485" s="44"/>
      <c r="AB485" s="44"/>
      <c r="AC485" s="51"/>
      <c r="AD485" s="44"/>
      <c r="AE485" s="44"/>
      <c r="AF485" s="44"/>
      <c r="AG485" s="123"/>
      <c r="AH485" s="44" t="s">
        <v>235</v>
      </c>
      <c r="AI485" s="44" t="s">
        <v>314</v>
      </c>
      <c r="AJ485" s="44" t="s">
        <v>321</v>
      </c>
      <c r="AK485" s="44" t="s">
        <v>276</v>
      </c>
      <c r="AL485" s="44"/>
      <c r="AM485" s="120" t="s">
        <v>6</v>
      </c>
      <c r="AN485" s="114" t="s">
        <v>130</v>
      </c>
      <c r="AO485" s="124" t="s">
        <v>122</v>
      </c>
      <c r="AP485" s="124" t="s">
        <v>375</v>
      </c>
      <c r="AQ485" s="125"/>
      <c r="AR485" s="125"/>
      <c r="AS485" s="127" t="s">
        <v>323</v>
      </c>
    </row>
    <row r="486" customFormat="false" ht="12.8" hidden="false" customHeight="false" outlineLevel="0" collapsed="false">
      <c r="A486" s="130" t="s">
        <v>309</v>
      </c>
      <c r="B486" s="130" t="s">
        <v>392</v>
      </c>
      <c r="C486" s="110" t="s">
        <v>393</v>
      </c>
      <c r="D486" s="111" t="s">
        <v>394</v>
      </c>
      <c r="E486" s="166" t="n">
        <v>60</v>
      </c>
      <c r="F486" s="130"/>
      <c r="G486" s="113" t="s">
        <v>6</v>
      </c>
      <c r="H486" s="114" t="s">
        <v>220</v>
      </c>
      <c r="I486" s="115"/>
      <c r="J486" s="116"/>
      <c r="K486" s="42"/>
      <c r="L486" s="42"/>
      <c r="M486" s="42"/>
      <c r="N486" s="42"/>
      <c r="O486" s="42"/>
      <c r="P486" s="42"/>
      <c r="Q486" s="42"/>
      <c r="R486" s="119" t="str">
        <f aca="false">G486</f>
        <v>NA</v>
      </c>
      <c r="S486" s="120" t="str">
        <f aca="false">IF(COUNT(T486:X486)&gt;0,MAX(T486:X486),G486)</f>
        <v>NA</v>
      </c>
      <c r="T486" s="118"/>
      <c r="U486" s="118"/>
      <c r="V486" s="118"/>
      <c r="W486" s="118"/>
      <c r="X486" s="118"/>
      <c r="Y486" s="121" t="str">
        <f aca="false">IF(R486&lt;&gt;S486,"Y","N")</f>
        <v>N</v>
      </c>
      <c r="Z486" s="121" t="n">
        <f aca="false">COUNTA(T486:X486)</f>
        <v>0</v>
      </c>
      <c r="AA486" s="44"/>
      <c r="AB486" s="44"/>
      <c r="AC486" s="51"/>
      <c r="AD486" s="44"/>
      <c r="AE486" s="44"/>
      <c r="AF486" s="44"/>
      <c r="AG486" s="123"/>
      <c r="AH486" s="44"/>
      <c r="AI486" s="44"/>
      <c r="AJ486" s="44"/>
      <c r="AK486" s="44"/>
      <c r="AL486" s="44"/>
      <c r="AM486" s="120" t="s">
        <v>6</v>
      </c>
      <c r="AN486" s="114" t="s">
        <v>220</v>
      </c>
      <c r="AO486" s="124"/>
      <c r="AP486" s="124"/>
      <c r="AQ486" s="125"/>
      <c r="AR486" s="125"/>
      <c r="AS486" s="127" t="s">
        <v>328</v>
      </c>
    </row>
    <row r="487" customFormat="false" ht="35.3" hidden="false" customHeight="false" outlineLevel="0" collapsed="false">
      <c r="A487" s="130" t="s">
        <v>309</v>
      </c>
      <c r="B487" s="130" t="s">
        <v>324</v>
      </c>
      <c r="C487" s="110" t="s">
        <v>62</v>
      </c>
      <c r="D487" s="111" t="s">
        <v>928</v>
      </c>
      <c r="E487" s="166" t="n">
        <v>60</v>
      </c>
      <c r="F487" s="110"/>
      <c r="G487" s="113" t="n">
        <v>43896</v>
      </c>
      <c r="H487" s="114" t="s">
        <v>340</v>
      </c>
      <c r="I487" s="115" t="s">
        <v>130</v>
      </c>
      <c r="J487" s="116"/>
      <c r="K487" s="42" t="s">
        <v>116</v>
      </c>
      <c r="L487" s="42" t="s">
        <v>116</v>
      </c>
      <c r="M487" s="42" t="s">
        <v>116</v>
      </c>
      <c r="N487" s="118" t="n">
        <v>43913</v>
      </c>
      <c r="O487" s="42"/>
      <c r="P487" s="118" t="n">
        <v>43916</v>
      </c>
      <c r="Q487" s="118" t="n">
        <v>43916</v>
      </c>
      <c r="R487" s="119" t="n">
        <f aca="false">G487</f>
        <v>43896</v>
      </c>
      <c r="S487" s="120" t="n">
        <f aca="false">IF(COUNT(T487:X487)&gt;0,MAX(T487:X487),G487)</f>
        <v>43896</v>
      </c>
      <c r="T487" s="118"/>
      <c r="U487" s="118"/>
      <c r="V487" s="118"/>
      <c r="W487" s="118"/>
      <c r="X487" s="118"/>
      <c r="Y487" s="121" t="str">
        <f aca="false">IF(R487&lt;&gt;S487,"Y","N")</f>
        <v>N</v>
      </c>
      <c r="Z487" s="121" t="n">
        <f aca="false">COUNTA(T487:X487)</f>
        <v>0</v>
      </c>
      <c r="AA487" s="44"/>
      <c r="AB487" s="44"/>
      <c r="AC487" s="51"/>
      <c r="AD487" s="44"/>
      <c r="AE487" s="44"/>
      <c r="AF487" s="44"/>
      <c r="AG487" s="123"/>
      <c r="AH487" s="44" t="s">
        <v>326</v>
      </c>
      <c r="AI487" s="44" t="s">
        <v>314</v>
      </c>
      <c r="AJ487" s="44" t="s">
        <v>327</v>
      </c>
      <c r="AK487" s="44" t="s">
        <v>276</v>
      </c>
      <c r="AL487" s="44"/>
      <c r="AM487" s="120" t="s">
        <v>6</v>
      </c>
      <c r="AN487" s="114" t="s">
        <v>340</v>
      </c>
      <c r="AO487" s="124" t="s">
        <v>316</v>
      </c>
      <c r="AP487" s="124" t="s">
        <v>324</v>
      </c>
      <c r="AQ487" s="125" t="s">
        <v>925</v>
      </c>
      <c r="AR487" s="332" t="n">
        <v>0.6</v>
      </c>
      <c r="AS487" s="127" t="s">
        <v>328</v>
      </c>
    </row>
    <row r="488" customFormat="false" ht="35.3" hidden="false" customHeight="false" outlineLevel="0" collapsed="false">
      <c r="A488" s="111" t="s">
        <v>309</v>
      </c>
      <c r="B488" s="111" t="s">
        <v>324</v>
      </c>
      <c r="C488" s="110" t="s">
        <v>23</v>
      </c>
      <c r="D488" s="111" t="s">
        <v>929</v>
      </c>
      <c r="E488" s="166" t="n">
        <v>60</v>
      </c>
      <c r="F488" s="110"/>
      <c r="G488" s="113" t="n">
        <v>43906</v>
      </c>
      <c r="H488" s="114" t="s">
        <v>396</v>
      </c>
      <c r="I488" s="115" t="s">
        <v>397</v>
      </c>
      <c r="J488" s="116"/>
      <c r="K488" s="42" t="s">
        <v>116</v>
      </c>
      <c r="L488" s="42" t="s">
        <v>116</v>
      </c>
      <c r="M488" s="42" t="s">
        <v>285</v>
      </c>
      <c r="N488" s="118" t="n">
        <v>43920</v>
      </c>
      <c r="O488" s="42" t="s">
        <v>116</v>
      </c>
      <c r="P488" s="118" t="n">
        <v>43921</v>
      </c>
      <c r="Q488" s="118" t="n">
        <v>43921</v>
      </c>
      <c r="R488" s="119" t="n">
        <f aca="false">G488</f>
        <v>43906</v>
      </c>
      <c r="S488" s="120" t="n">
        <f aca="false">IF(COUNT(T488:X488)&gt;0,MAX(T488:X488),G488)</f>
        <v>43909</v>
      </c>
      <c r="T488" s="118" t="n">
        <v>43909</v>
      </c>
      <c r="U488" s="118"/>
      <c r="V488" s="118"/>
      <c r="W488" s="118"/>
      <c r="X488" s="118"/>
      <c r="Y488" s="121" t="str">
        <f aca="false">IF(R488&lt;&gt;S488,"Y","N")</f>
        <v>Y</v>
      </c>
      <c r="Z488" s="121" t="n">
        <f aca="false">COUNTA(T488:X488)</f>
        <v>1</v>
      </c>
      <c r="AA488" s="44" t="s">
        <v>930</v>
      </c>
      <c r="AB488" s="44" t="s">
        <v>116</v>
      </c>
      <c r="AC488" s="51"/>
      <c r="AD488" s="44"/>
      <c r="AE488" s="44"/>
      <c r="AF488" s="44"/>
      <c r="AG488" s="123"/>
      <c r="AH488" s="44" t="s">
        <v>326</v>
      </c>
      <c r="AI488" s="44" t="s">
        <v>314</v>
      </c>
      <c r="AJ488" s="44" t="s">
        <v>327</v>
      </c>
      <c r="AK488" s="44" t="s">
        <v>276</v>
      </c>
      <c r="AL488" s="44"/>
      <c r="AM488" s="120" t="s">
        <v>6</v>
      </c>
      <c r="AN488" s="114" t="s">
        <v>396</v>
      </c>
      <c r="AO488" s="124" t="s">
        <v>122</v>
      </c>
      <c r="AP488" s="124" t="s">
        <v>324</v>
      </c>
      <c r="AQ488" s="125"/>
      <c r="AR488" s="381" t="n">
        <v>0.61</v>
      </c>
      <c r="AS488" s="127" t="s">
        <v>328</v>
      </c>
    </row>
    <row r="489" customFormat="false" ht="24.05" hidden="false" customHeight="false" outlineLevel="0" collapsed="false">
      <c r="A489" s="111" t="s">
        <v>309</v>
      </c>
      <c r="B489" s="239" t="s">
        <v>324</v>
      </c>
      <c r="C489" s="114" t="s">
        <v>126</v>
      </c>
      <c r="D489" s="301" t="s">
        <v>378</v>
      </c>
      <c r="E489" s="166" t="n">
        <v>60</v>
      </c>
      <c r="F489" s="114"/>
      <c r="G489" s="113" t="n">
        <v>43917</v>
      </c>
      <c r="H489" s="114" t="s">
        <v>130</v>
      </c>
      <c r="I489" s="115"/>
      <c r="J489" s="116"/>
      <c r="K489" s="42" t="s">
        <v>116</v>
      </c>
      <c r="L489" s="42" t="s">
        <v>116</v>
      </c>
      <c r="M489" s="42" t="s">
        <v>116</v>
      </c>
      <c r="N489" s="118" t="n">
        <v>43927</v>
      </c>
      <c r="O489" s="42"/>
      <c r="P489" s="118" t="n">
        <v>43927</v>
      </c>
      <c r="Q489" s="118" t="n">
        <v>43927</v>
      </c>
      <c r="R489" s="119" t="n">
        <f aca="false">G489</f>
        <v>43917</v>
      </c>
      <c r="S489" s="120" t="n">
        <f aca="false">IF(COUNT(T489:X489)&gt;0,MAX(T489:X489),G489)</f>
        <v>43921</v>
      </c>
      <c r="T489" s="118" t="n">
        <v>43920</v>
      </c>
      <c r="U489" s="118" t="n">
        <v>43921</v>
      </c>
      <c r="V489" s="118"/>
      <c r="W489" s="118"/>
      <c r="X489" s="118"/>
      <c r="Y489" s="121" t="str">
        <f aca="false">IF(R489&lt;&gt;S489,"Y","N")</f>
        <v>Y</v>
      </c>
      <c r="Z489" s="121" t="n">
        <f aca="false">COUNTA(T489:X489)</f>
        <v>2</v>
      </c>
      <c r="AA489" s="44" t="s">
        <v>931</v>
      </c>
      <c r="AB489" s="44"/>
      <c r="AC489" s="51"/>
      <c r="AD489" s="42" t="s">
        <v>116</v>
      </c>
      <c r="AE489" s="42" t="s">
        <v>116</v>
      </c>
      <c r="AF489" s="44"/>
      <c r="AG489" s="123"/>
      <c r="AH489" s="44" t="s">
        <v>326</v>
      </c>
      <c r="AI489" s="44" t="s">
        <v>314</v>
      </c>
      <c r="AJ489" s="44" t="s">
        <v>327</v>
      </c>
      <c r="AK489" s="44" t="s">
        <v>276</v>
      </c>
      <c r="AL489" s="44"/>
      <c r="AM489" s="120" t="s">
        <v>6</v>
      </c>
      <c r="AN489" s="114" t="s">
        <v>130</v>
      </c>
      <c r="AO489" s="124" t="s">
        <v>122</v>
      </c>
      <c r="AP489" s="124" t="s">
        <v>324</v>
      </c>
      <c r="AQ489" s="125"/>
      <c r="AR489" s="332" t="n">
        <v>0.6</v>
      </c>
      <c r="AS489" s="127" t="s">
        <v>328</v>
      </c>
    </row>
    <row r="490" customFormat="false" ht="57.75" hidden="false" customHeight="false" outlineLevel="0" collapsed="false">
      <c r="A490" s="130" t="s">
        <v>309</v>
      </c>
      <c r="B490" s="130" t="s">
        <v>324</v>
      </c>
      <c r="C490" s="110" t="s">
        <v>61</v>
      </c>
      <c r="D490" s="111" t="s">
        <v>325</v>
      </c>
      <c r="E490" s="166" t="n">
        <v>60</v>
      </c>
      <c r="F490" s="110"/>
      <c r="G490" s="113" t="n">
        <v>43902</v>
      </c>
      <c r="H490" s="114" t="s">
        <v>320</v>
      </c>
      <c r="I490" s="115" t="s">
        <v>130</v>
      </c>
      <c r="J490" s="116"/>
      <c r="K490" s="42" t="s">
        <v>116</v>
      </c>
      <c r="L490" s="42" t="s">
        <v>116</v>
      </c>
      <c r="M490" s="42" t="s">
        <v>116</v>
      </c>
      <c r="N490" s="118" t="n">
        <v>43903</v>
      </c>
      <c r="O490" s="42"/>
      <c r="P490" s="118" t="n">
        <v>43917</v>
      </c>
      <c r="Q490" s="118" t="n">
        <v>43917</v>
      </c>
      <c r="R490" s="119" t="n">
        <f aca="false">G490</f>
        <v>43902</v>
      </c>
      <c r="S490" s="120" t="n">
        <f aca="false">IF(COUNT(T490:X490)&gt;0,MAX(T490:X490),G490)</f>
        <v>43902</v>
      </c>
      <c r="T490" s="118"/>
      <c r="U490" s="118"/>
      <c r="V490" s="118"/>
      <c r="W490" s="118"/>
      <c r="X490" s="118"/>
      <c r="Y490" s="121" t="str">
        <f aca="false">IF(R490&lt;&gt;S490,"Y","N")</f>
        <v>N</v>
      </c>
      <c r="Z490" s="121" t="n">
        <f aca="false">COUNTA(T490:X490)</f>
        <v>0</v>
      </c>
      <c r="AA490" s="44"/>
      <c r="AB490" s="44"/>
      <c r="AC490" s="51"/>
      <c r="AD490" s="44"/>
      <c r="AE490" s="44"/>
      <c r="AF490" s="44"/>
      <c r="AG490" s="123"/>
      <c r="AH490" s="44" t="s">
        <v>326</v>
      </c>
      <c r="AI490" s="44" t="s">
        <v>314</v>
      </c>
      <c r="AJ490" s="44" t="s">
        <v>327</v>
      </c>
      <c r="AK490" s="44" t="s">
        <v>276</v>
      </c>
      <c r="AL490" s="44"/>
      <c r="AM490" s="120" t="s">
        <v>6</v>
      </c>
      <c r="AN490" s="114" t="s">
        <v>320</v>
      </c>
      <c r="AO490" s="124" t="s">
        <v>316</v>
      </c>
      <c r="AP490" s="124" t="s">
        <v>324</v>
      </c>
      <c r="AQ490" s="125" t="s">
        <v>925</v>
      </c>
      <c r="AR490" s="381" t="n">
        <v>0.6</v>
      </c>
      <c r="AS490" s="127" t="s">
        <v>328</v>
      </c>
    </row>
    <row r="491" customFormat="false" ht="24.05" hidden="false" customHeight="false" outlineLevel="0" collapsed="false">
      <c r="A491" s="141" t="s">
        <v>309</v>
      </c>
      <c r="B491" s="141" t="s">
        <v>349</v>
      </c>
      <c r="C491" s="110" t="s">
        <v>62</v>
      </c>
      <c r="D491" s="111" t="s">
        <v>350</v>
      </c>
      <c r="E491" s="166" t="n">
        <v>60</v>
      </c>
      <c r="F491" s="110"/>
      <c r="G491" s="113" t="s">
        <v>6</v>
      </c>
      <c r="H491" s="114" t="s">
        <v>340</v>
      </c>
      <c r="I491" s="115"/>
      <c r="J491" s="116"/>
      <c r="K491" s="42"/>
      <c r="L491" s="42"/>
      <c r="M491" s="42"/>
      <c r="N491" s="118"/>
      <c r="O491" s="42"/>
      <c r="P491" s="118"/>
      <c r="Q491" s="118"/>
      <c r="R491" s="119" t="str">
        <f aca="false">G491</f>
        <v>NA</v>
      </c>
      <c r="S491" s="120" t="str">
        <f aca="false">IF(COUNT(T491:X491)&gt;0,MAX(T491:X491),G491)</f>
        <v>NA</v>
      </c>
      <c r="T491" s="118"/>
      <c r="U491" s="118"/>
      <c r="V491" s="118"/>
      <c r="W491" s="118"/>
      <c r="X491" s="118"/>
      <c r="Y491" s="121" t="str">
        <f aca="false">IF(R491&lt;&gt;S491,"Y","N")</f>
        <v>N</v>
      </c>
      <c r="Z491" s="121" t="n">
        <f aca="false">COUNTA(T491:X491)</f>
        <v>0</v>
      </c>
      <c r="AA491" s="44"/>
      <c r="AB491" s="44"/>
      <c r="AC491" s="51"/>
      <c r="AD491" s="44"/>
      <c r="AE491" s="44"/>
      <c r="AF491" s="44"/>
      <c r="AG491" s="123"/>
      <c r="AH491" s="44" t="s">
        <v>314</v>
      </c>
      <c r="AI491" s="44" t="s">
        <v>314</v>
      </c>
      <c r="AJ491" s="44" t="s">
        <v>315</v>
      </c>
      <c r="AK491" s="44" t="s">
        <v>276</v>
      </c>
      <c r="AL491" s="44"/>
      <c r="AM491" s="120" t="s">
        <v>6</v>
      </c>
      <c r="AN491" s="114" t="s">
        <v>340</v>
      </c>
      <c r="AO491" s="124" t="s">
        <v>316</v>
      </c>
      <c r="AP491" s="141" t="s">
        <v>349</v>
      </c>
      <c r="AQ491" s="125" t="s">
        <v>932</v>
      </c>
      <c r="AR491" s="381"/>
      <c r="AS491" s="127" t="s">
        <v>318</v>
      </c>
    </row>
    <row r="492" customFormat="false" ht="24.05" hidden="false" customHeight="false" outlineLevel="0" collapsed="false">
      <c r="A492" s="130" t="s">
        <v>309</v>
      </c>
      <c r="B492" s="130" t="s">
        <v>310</v>
      </c>
      <c r="C492" s="110" t="s">
        <v>226</v>
      </c>
      <c r="D492" s="111" t="s">
        <v>352</v>
      </c>
      <c r="E492" s="166" t="n">
        <v>60</v>
      </c>
      <c r="F492" s="110"/>
      <c r="G492" s="113" t="s">
        <v>6</v>
      </c>
      <c r="H492" s="114" t="s">
        <v>340</v>
      </c>
      <c r="I492" s="115" t="s">
        <v>130</v>
      </c>
      <c r="J492" s="116"/>
      <c r="K492" s="42"/>
      <c r="L492" s="42"/>
      <c r="M492" s="42"/>
      <c r="N492" s="118"/>
      <c r="O492" s="42"/>
      <c r="P492" s="118"/>
      <c r="Q492" s="118"/>
      <c r="R492" s="119" t="str">
        <f aca="false">G492</f>
        <v>NA</v>
      </c>
      <c r="S492" s="120" t="str">
        <f aca="false">IF(COUNT(T492:X492)&gt;0,MAX(T492:X492),G492)</f>
        <v>NA</v>
      </c>
      <c r="T492" s="118"/>
      <c r="U492" s="118"/>
      <c r="V492" s="118"/>
      <c r="W492" s="118"/>
      <c r="X492" s="118"/>
      <c r="Y492" s="121" t="str">
        <f aca="false">IF(R492&lt;&gt;S492,"Y","N")</f>
        <v>N</v>
      </c>
      <c r="Z492" s="121" t="n">
        <f aca="false">COUNTA(T492:X492)</f>
        <v>0</v>
      </c>
      <c r="AA492" s="44"/>
      <c r="AB492" s="44"/>
      <c r="AC492" s="51"/>
      <c r="AD492" s="44"/>
      <c r="AE492" s="44"/>
      <c r="AF492" s="44"/>
      <c r="AG492" s="123"/>
      <c r="AH492" s="44" t="s">
        <v>314</v>
      </c>
      <c r="AI492" s="44" t="s">
        <v>314</v>
      </c>
      <c r="AJ492" s="44" t="s">
        <v>315</v>
      </c>
      <c r="AK492" s="44" t="s">
        <v>276</v>
      </c>
      <c r="AL492" s="44"/>
      <c r="AM492" s="120" t="s">
        <v>6</v>
      </c>
      <c r="AN492" s="114" t="s">
        <v>340</v>
      </c>
      <c r="AO492" s="124" t="s">
        <v>316</v>
      </c>
      <c r="AP492" s="124" t="s">
        <v>310</v>
      </c>
      <c r="AQ492" s="125" t="s">
        <v>932</v>
      </c>
      <c r="AR492" s="381"/>
      <c r="AS492" s="127" t="s">
        <v>318</v>
      </c>
    </row>
    <row r="493" customFormat="false" ht="24.05" hidden="false" customHeight="false" outlineLevel="0" collapsed="false">
      <c r="A493" s="130" t="s">
        <v>309</v>
      </c>
      <c r="B493" s="124" t="s">
        <v>310</v>
      </c>
      <c r="C493" s="114" t="s">
        <v>126</v>
      </c>
      <c r="D493" s="301" t="s">
        <v>379</v>
      </c>
      <c r="E493" s="166" t="n">
        <v>60</v>
      </c>
      <c r="F493" s="114"/>
      <c r="G493" s="113" t="n">
        <v>43917</v>
      </c>
      <c r="H493" s="114" t="s">
        <v>130</v>
      </c>
      <c r="I493" s="115"/>
      <c r="J493" s="116"/>
      <c r="K493" s="42" t="s">
        <v>116</v>
      </c>
      <c r="L493" s="42" t="s">
        <v>116</v>
      </c>
      <c r="M493" s="42" t="s">
        <v>6</v>
      </c>
      <c r="N493" s="42" t="s">
        <v>6</v>
      </c>
      <c r="O493" s="42" t="s">
        <v>6</v>
      </c>
      <c r="P493" s="42" t="s">
        <v>6</v>
      </c>
      <c r="Q493" s="42" t="s">
        <v>6</v>
      </c>
      <c r="R493" s="119" t="n">
        <f aca="false">G493</f>
        <v>43917</v>
      </c>
      <c r="S493" s="120" t="n">
        <f aca="false">IF(COUNT(T493:X493)&gt;0,MAX(T493:X493),G493)</f>
        <v>43921</v>
      </c>
      <c r="T493" s="118" t="n">
        <v>43921</v>
      </c>
      <c r="U493" s="118"/>
      <c r="V493" s="118"/>
      <c r="W493" s="118"/>
      <c r="X493" s="118"/>
      <c r="Y493" s="121" t="str">
        <f aca="false">IF(R493&lt;&gt;S493,"Y","N")</f>
        <v>Y</v>
      </c>
      <c r="Z493" s="121" t="n">
        <f aca="false">COUNTA(T493:X493)</f>
        <v>1</v>
      </c>
      <c r="AA493" s="44" t="s">
        <v>933</v>
      </c>
      <c r="AB493" s="44"/>
      <c r="AC493" s="51"/>
      <c r="AD493" s="42" t="s">
        <v>116</v>
      </c>
      <c r="AE493" s="42" t="s">
        <v>116</v>
      </c>
      <c r="AF493" s="44"/>
      <c r="AG493" s="123"/>
      <c r="AH493" s="44" t="s">
        <v>314</v>
      </c>
      <c r="AI493" s="44" t="s">
        <v>314</v>
      </c>
      <c r="AJ493" s="44"/>
      <c r="AK493" s="44"/>
      <c r="AL493" s="44"/>
      <c r="AM493" s="120" t="s">
        <v>6</v>
      </c>
      <c r="AN493" s="114" t="s">
        <v>130</v>
      </c>
      <c r="AO493" s="124" t="s">
        <v>122</v>
      </c>
      <c r="AP493" s="124" t="s">
        <v>365</v>
      </c>
      <c r="AQ493" s="125"/>
      <c r="AR493" s="332"/>
      <c r="AS493" s="127" t="s">
        <v>318</v>
      </c>
    </row>
    <row r="494" customFormat="false" ht="24.05" hidden="false" customHeight="false" outlineLevel="0" collapsed="false">
      <c r="A494" s="111" t="s">
        <v>309</v>
      </c>
      <c r="B494" s="111" t="s">
        <v>310</v>
      </c>
      <c r="C494" s="110" t="s">
        <v>101</v>
      </c>
      <c r="D494" s="160" t="s">
        <v>380</v>
      </c>
      <c r="E494" s="112" t="n">
        <v>30</v>
      </c>
      <c r="F494" s="110"/>
      <c r="G494" s="113" t="n">
        <v>43920</v>
      </c>
      <c r="H494" s="114" t="s">
        <v>130</v>
      </c>
      <c r="I494" s="115"/>
      <c r="J494" s="116"/>
      <c r="K494" s="42" t="s">
        <v>116</v>
      </c>
      <c r="L494" s="136" t="s">
        <v>116</v>
      </c>
      <c r="M494" s="42" t="s">
        <v>116</v>
      </c>
      <c r="N494" s="42" t="s">
        <v>6</v>
      </c>
      <c r="O494" s="42" t="s">
        <v>6</v>
      </c>
      <c r="P494" s="42" t="s">
        <v>6</v>
      </c>
      <c r="Q494" s="42" t="s">
        <v>6</v>
      </c>
      <c r="R494" s="119" t="n">
        <f aca="false">G494</f>
        <v>43920</v>
      </c>
      <c r="S494" s="120" t="n">
        <f aca="false">IF(COUNT(T494:X494)&gt;0,MAX(T494:X494),G494)</f>
        <v>43920</v>
      </c>
      <c r="T494" s="118"/>
      <c r="U494" s="118"/>
      <c r="V494" s="118"/>
      <c r="W494" s="118"/>
      <c r="X494" s="118"/>
      <c r="Y494" s="121" t="str">
        <f aca="false">IF(R494&lt;&gt;S494,"Y","N")</f>
        <v>N</v>
      </c>
      <c r="Z494" s="121" t="n">
        <f aca="false">COUNTA(T494:X494)</f>
        <v>0</v>
      </c>
      <c r="AA494" s="44"/>
      <c r="AB494" s="44"/>
      <c r="AC494" s="51"/>
      <c r="AD494" s="44"/>
      <c r="AE494" s="44"/>
      <c r="AF494" s="44"/>
      <c r="AG494" s="123"/>
      <c r="AH494" s="44" t="s">
        <v>381</v>
      </c>
      <c r="AI494" s="44" t="s">
        <v>314</v>
      </c>
      <c r="AJ494" s="44" t="s">
        <v>315</v>
      </c>
      <c r="AK494" s="44" t="s">
        <v>276</v>
      </c>
      <c r="AL494" s="44"/>
      <c r="AM494" s="120" t="s">
        <v>6</v>
      </c>
      <c r="AN494" s="114" t="s">
        <v>130</v>
      </c>
      <c r="AO494" s="124" t="s">
        <v>122</v>
      </c>
      <c r="AP494" s="124" t="s">
        <v>365</v>
      </c>
      <c r="AQ494" s="125"/>
      <c r="AR494" s="125"/>
      <c r="AS494" s="127" t="s">
        <v>318</v>
      </c>
    </row>
    <row r="495" customFormat="false" ht="24.05" hidden="false" customHeight="false" outlineLevel="0" collapsed="false">
      <c r="A495" s="111" t="s">
        <v>309</v>
      </c>
      <c r="B495" s="111" t="s">
        <v>310</v>
      </c>
      <c r="C495" s="110" t="s">
        <v>311</v>
      </c>
      <c r="D495" s="111" t="s">
        <v>312</v>
      </c>
      <c r="E495" s="112" t="n">
        <v>60</v>
      </c>
      <c r="F495" s="110"/>
      <c r="G495" s="199" t="s">
        <v>6</v>
      </c>
      <c r="H495" s="114" t="s">
        <v>313</v>
      </c>
      <c r="I495" s="115"/>
      <c r="J495" s="116"/>
      <c r="K495" s="42"/>
      <c r="L495" s="136"/>
      <c r="M495" s="42"/>
      <c r="N495" s="137"/>
      <c r="O495" s="42"/>
      <c r="P495" s="42"/>
      <c r="Q495" s="42"/>
      <c r="R495" s="119" t="str">
        <f aca="false">G495</f>
        <v>NA</v>
      </c>
      <c r="S495" s="120" t="str">
        <f aca="false">IF(COUNT(T495:X495)&gt;0,MAX(T495:X495),G495)</f>
        <v>NA</v>
      </c>
      <c r="T495" s="118"/>
      <c r="U495" s="118"/>
      <c r="V495" s="118"/>
      <c r="W495" s="118"/>
      <c r="X495" s="118"/>
      <c r="Y495" s="121" t="str">
        <f aca="false">IF(R495&lt;&gt;S495,"Y","N")</f>
        <v>N</v>
      </c>
      <c r="Z495" s="121" t="n">
        <f aca="false">COUNTA(T495:X495)</f>
        <v>0</v>
      </c>
      <c r="AA495" s="69"/>
      <c r="AB495" s="44"/>
      <c r="AC495" s="51"/>
      <c r="AD495" s="44"/>
      <c r="AE495" s="44"/>
      <c r="AF495" s="44"/>
      <c r="AG495" s="123"/>
      <c r="AH495" s="44" t="s">
        <v>314</v>
      </c>
      <c r="AI495" s="44" t="s">
        <v>314</v>
      </c>
      <c r="AJ495" s="44" t="s">
        <v>315</v>
      </c>
      <c r="AK495" s="44" t="s">
        <v>276</v>
      </c>
      <c r="AL495" s="44"/>
      <c r="AM495" s="120" t="s">
        <v>6</v>
      </c>
      <c r="AN495" s="114" t="s">
        <v>313</v>
      </c>
      <c r="AO495" s="124" t="s">
        <v>316</v>
      </c>
      <c r="AP495" s="124" t="s">
        <v>317</v>
      </c>
      <c r="AQ495" s="125" t="s">
        <v>934</v>
      </c>
      <c r="AR495" s="381"/>
      <c r="AS495" s="127" t="s">
        <v>318</v>
      </c>
    </row>
    <row r="496" customFormat="false" ht="24.05" hidden="false" customHeight="false" outlineLevel="0" collapsed="false">
      <c r="A496" s="130" t="s">
        <v>309</v>
      </c>
      <c r="B496" s="130" t="s">
        <v>358</v>
      </c>
      <c r="C496" s="110" t="s">
        <v>8</v>
      </c>
      <c r="D496" s="111" t="s">
        <v>935</v>
      </c>
      <c r="E496" s="112" t="n">
        <v>60</v>
      </c>
      <c r="F496" s="110"/>
      <c r="G496" s="113" t="n">
        <v>43899</v>
      </c>
      <c r="H496" s="114" t="s">
        <v>360</v>
      </c>
      <c r="I496" s="115"/>
      <c r="J496" s="116"/>
      <c r="K496" s="42" t="s">
        <v>116</v>
      </c>
      <c r="L496" s="42" t="s">
        <v>116</v>
      </c>
      <c r="M496" s="144" t="s">
        <v>116</v>
      </c>
      <c r="N496" s="118" t="n">
        <v>43920</v>
      </c>
      <c r="O496" s="42"/>
      <c r="P496" s="118" t="n">
        <v>43921</v>
      </c>
      <c r="Q496" s="118" t="n">
        <v>43921</v>
      </c>
      <c r="R496" s="119" t="n">
        <f aca="false">G496</f>
        <v>43899</v>
      </c>
      <c r="S496" s="120" t="n">
        <f aca="false">IF(COUNT(T496:X496)&gt;0,MAX(T496:X496),G496)</f>
        <v>43907</v>
      </c>
      <c r="T496" s="118" t="n">
        <v>43907</v>
      </c>
      <c r="U496" s="118"/>
      <c r="V496" s="118"/>
      <c r="W496" s="118"/>
      <c r="X496" s="118"/>
      <c r="Y496" s="121" t="str">
        <f aca="false">IF(R496&lt;&gt;S496,"Y","N")</f>
        <v>Y</v>
      </c>
      <c r="Z496" s="121" t="n">
        <f aca="false">COUNTA(T496:X496)</f>
        <v>1</v>
      </c>
      <c r="AA496" s="321" t="s">
        <v>936</v>
      </c>
      <c r="AB496" s="44"/>
      <c r="AC496" s="51"/>
      <c r="AD496" s="44"/>
      <c r="AE496" s="44"/>
      <c r="AF496" s="42" t="s">
        <v>6</v>
      </c>
      <c r="AG496" s="123"/>
      <c r="AH496" s="44" t="s">
        <v>314</v>
      </c>
      <c r="AI496" s="44" t="s">
        <v>314</v>
      </c>
      <c r="AJ496" s="44" t="s">
        <v>315</v>
      </c>
      <c r="AK496" s="44" t="s">
        <v>276</v>
      </c>
      <c r="AL496" s="44" t="s">
        <v>362</v>
      </c>
      <c r="AM496" s="120" t="n">
        <v>43874</v>
      </c>
      <c r="AN496" s="114" t="s">
        <v>360</v>
      </c>
      <c r="AO496" s="124" t="s">
        <v>122</v>
      </c>
      <c r="AP496" s="124" t="s">
        <v>317</v>
      </c>
      <c r="AQ496" s="125"/>
      <c r="AR496" s="381" t="n">
        <v>0.6</v>
      </c>
      <c r="AS496" s="127" t="s">
        <v>318</v>
      </c>
    </row>
    <row r="497" customFormat="false" ht="24.05" hidden="false" customHeight="false" outlineLevel="0" collapsed="false">
      <c r="A497" s="141" t="s">
        <v>309</v>
      </c>
      <c r="B497" s="141" t="s">
        <v>370</v>
      </c>
      <c r="C497" s="110" t="s">
        <v>61</v>
      </c>
      <c r="D497" s="111" t="s">
        <v>937</v>
      </c>
      <c r="E497" s="112" t="n">
        <v>60</v>
      </c>
      <c r="F497" s="110"/>
      <c r="G497" s="113" t="n">
        <v>43900</v>
      </c>
      <c r="H497" s="114" t="s">
        <v>330</v>
      </c>
      <c r="I497" s="115"/>
      <c r="J497" s="116"/>
      <c r="K497" s="42" t="s">
        <v>938</v>
      </c>
      <c r="L497" s="136" t="s">
        <v>116</v>
      </c>
      <c r="M497" s="42" t="s">
        <v>116</v>
      </c>
      <c r="N497" s="137" t="n">
        <v>43915</v>
      </c>
      <c r="O497" s="42"/>
      <c r="P497" s="118" t="n">
        <v>43921</v>
      </c>
      <c r="Q497" s="118" t="n">
        <v>43921</v>
      </c>
      <c r="R497" s="119" t="n">
        <f aca="false">G497</f>
        <v>43900</v>
      </c>
      <c r="S497" s="120" t="n">
        <f aca="false">IF(COUNT(T497:X497)&gt;0,MAX(T497:X497),G497)</f>
        <v>43907</v>
      </c>
      <c r="T497" s="118" t="n">
        <v>43907</v>
      </c>
      <c r="U497" s="118"/>
      <c r="V497" s="118"/>
      <c r="W497" s="118"/>
      <c r="X497" s="118"/>
      <c r="Y497" s="121" t="str">
        <f aca="false">IF(R497&lt;&gt;S497,"Y","N")</f>
        <v>Y</v>
      </c>
      <c r="Z497" s="121" t="n">
        <f aca="false">COUNTA(T497:X497)</f>
        <v>1</v>
      </c>
      <c r="AA497" s="69" t="s">
        <v>939</v>
      </c>
      <c r="AB497" s="44"/>
      <c r="AC497" s="51"/>
      <c r="AD497" s="44"/>
      <c r="AE497" s="44"/>
      <c r="AF497" s="44"/>
      <c r="AG497" s="123"/>
      <c r="AH497" s="44" t="s">
        <v>314</v>
      </c>
      <c r="AI497" s="44" t="s">
        <v>314</v>
      </c>
      <c r="AJ497" s="44" t="s">
        <v>315</v>
      </c>
      <c r="AK497" s="44" t="s">
        <v>276</v>
      </c>
      <c r="AL497" s="44"/>
      <c r="AM497" s="120" t="s">
        <v>6</v>
      </c>
      <c r="AN497" s="114" t="s">
        <v>330</v>
      </c>
      <c r="AO497" s="124" t="s">
        <v>316</v>
      </c>
      <c r="AP497" s="124" t="s">
        <v>317</v>
      </c>
      <c r="AQ497" s="125" t="s">
        <v>925</v>
      </c>
      <c r="AR497" s="381" t="n">
        <v>0.6</v>
      </c>
      <c r="AS497" s="127" t="s">
        <v>318</v>
      </c>
    </row>
    <row r="498" customFormat="false" ht="24.05" hidden="false" customHeight="false" outlineLevel="0" collapsed="false">
      <c r="A498" s="130" t="s">
        <v>309</v>
      </c>
      <c r="B498" s="130" t="s">
        <v>363</v>
      </c>
      <c r="C498" s="110" t="s">
        <v>8</v>
      </c>
      <c r="D498" s="111" t="s">
        <v>364</v>
      </c>
      <c r="E498" s="112" t="n">
        <v>60</v>
      </c>
      <c r="F498" s="110"/>
      <c r="G498" s="113" t="n">
        <v>43899</v>
      </c>
      <c r="H498" s="114" t="s">
        <v>360</v>
      </c>
      <c r="I498" s="115"/>
      <c r="J498" s="116"/>
      <c r="K498" s="42" t="s">
        <v>116</v>
      </c>
      <c r="L498" s="136" t="s">
        <v>116</v>
      </c>
      <c r="M498" s="42" t="s">
        <v>116</v>
      </c>
      <c r="N498" s="137" t="n">
        <v>43920</v>
      </c>
      <c r="O498" s="42"/>
      <c r="P498" s="118" t="n">
        <v>43921</v>
      </c>
      <c r="Q498" s="118" t="n">
        <v>43921</v>
      </c>
      <c r="R498" s="119" t="n">
        <f aca="false">G498</f>
        <v>43899</v>
      </c>
      <c r="S498" s="120" t="n">
        <f aca="false">IF(COUNT(T498:X498)&gt;0,MAX(T498:X498),G498)</f>
        <v>43908</v>
      </c>
      <c r="T498" s="118" t="n">
        <v>43908</v>
      </c>
      <c r="U498" s="118"/>
      <c r="V498" s="118"/>
      <c r="W498" s="118"/>
      <c r="X498" s="118"/>
      <c r="Y498" s="121" t="str">
        <f aca="false">IF(R498&lt;&gt;S498,"Y","N")</f>
        <v>Y</v>
      </c>
      <c r="Z498" s="121" t="n">
        <f aca="false">COUNTA(T498:X498)</f>
        <v>1</v>
      </c>
      <c r="AA498" s="321" t="s">
        <v>940</v>
      </c>
      <c r="AB498" s="44"/>
      <c r="AC498" s="51"/>
      <c r="AD498" s="44"/>
      <c r="AE498" s="44"/>
      <c r="AF498" s="42" t="s">
        <v>6</v>
      </c>
      <c r="AG498" s="123"/>
      <c r="AH498" s="44"/>
      <c r="AI498" s="44"/>
      <c r="AJ498" s="44"/>
      <c r="AK498" s="44"/>
      <c r="AL498" s="44"/>
      <c r="AM498" s="120" t="n">
        <v>43872</v>
      </c>
      <c r="AN498" s="114" t="s">
        <v>360</v>
      </c>
      <c r="AO498" s="124" t="s">
        <v>122</v>
      </c>
      <c r="AP498" s="124" t="s">
        <v>365</v>
      </c>
      <c r="AQ498" s="125"/>
      <c r="AR498" s="381" t="n">
        <v>0.6</v>
      </c>
      <c r="AS498" s="127" t="n">
        <v>21902</v>
      </c>
    </row>
    <row r="499" customFormat="false" ht="24.05" hidden="false" customHeight="false" outlineLevel="0" collapsed="false">
      <c r="A499" s="111" t="s">
        <v>309</v>
      </c>
      <c r="B499" s="141" t="s">
        <v>335</v>
      </c>
      <c r="C499" s="110" t="s">
        <v>62</v>
      </c>
      <c r="D499" s="111" t="s">
        <v>354</v>
      </c>
      <c r="E499" s="112" t="n">
        <v>60</v>
      </c>
      <c r="F499" s="110"/>
      <c r="G499" s="113" t="s">
        <v>6</v>
      </c>
      <c r="H499" s="114" t="s">
        <v>340</v>
      </c>
      <c r="I499" s="115"/>
      <c r="J499" s="116"/>
      <c r="K499" s="42"/>
      <c r="L499" s="42"/>
      <c r="M499" s="144"/>
      <c r="N499" s="118"/>
      <c r="O499" s="42"/>
      <c r="P499" s="118"/>
      <c r="Q499" s="118"/>
      <c r="R499" s="119" t="str">
        <f aca="false">G499</f>
        <v>NA</v>
      </c>
      <c r="S499" s="120" t="str">
        <f aca="false">IF(COUNT(T499:X499)&gt;0,MAX(T499:X499),G499)</f>
        <v>NA</v>
      </c>
      <c r="T499" s="118"/>
      <c r="U499" s="118"/>
      <c r="V499" s="118"/>
      <c r="W499" s="118"/>
      <c r="X499" s="118"/>
      <c r="Y499" s="121" t="str">
        <f aca="false">IF(R499&lt;&gt;S499,"Y","N")</f>
        <v>N</v>
      </c>
      <c r="Z499" s="121" t="n">
        <f aca="false">COUNTA(T499:X499)</f>
        <v>0</v>
      </c>
      <c r="AA499" s="44"/>
      <c r="AB499" s="44"/>
      <c r="AC499" s="51"/>
      <c r="AD499" s="44"/>
      <c r="AE499" s="44"/>
      <c r="AF499" s="44"/>
      <c r="AG499" s="123"/>
      <c r="AH499" s="44" t="s">
        <v>331</v>
      </c>
      <c r="AI499" s="44" t="s">
        <v>314</v>
      </c>
      <c r="AJ499" s="44" t="s">
        <v>315</v>
      </c>
      <c r="AK499" s="44" t="s">
        <v>276</v>
      </c>
      <c r="AL499" s="44" t="s">
        <v>337</v>
      </c>
      <c r="AM499" s="120" t="s">
        <v>6</v>
      </c>
      <c r="AN499" s="114" t="s">
        <v>340</v>
      </c>
      <c r="AO499" s="124" t="s">
        <v>316</v>
      </c>
      <c r="AP499" s="124" t="s">
        <v>335</v>
      </c>
      <c r="AQ499" s="125" t="s">
        <v>932</v>
      </c>
      <c r="AR499" s="381"/>
      <c r="AS499" s="127" t="s">
        <v>338</v>
      </c>
    </row>
    <row r="500" customFormat="false" ht="24.05" hidden="false" customHeight="false" outlineLevel="0" collapsed="false">
      <c r="A500" s="111" t="s">
        <v>309</v>
      </c>
      <c r="B500" s="111" t="s">
        <v>14</v>
      </c>
      <c r="C500" s="110" t="s">
        <v>126</v>
      </c>
      <c r="D500" s="111" t="s">
        <v>382</v>
      </c>
      <c r="E500" s="112" t="n">
        <v>60</v>
      </c>
      <c r="F500" s="110"/>
      <c r="G500" s="113" t="s">
        <v>6</v>
      </c>
      <c r="H500" s="114" t="s">
        <v>130</v>
      </c>
      <c r="I500" s="115"/>
      <c r="J500" s="116"/>
      <c r="K500" s="42"/>
      <c r="L500" s="42"/>
      <c r="M500" s="42"/>
      <c r="N500" s="118"/>
      <c r="O500" s="42"/>
      <c r="P500" s="118"/>
      <c r="Q500" s="118"/>
      <c r="R500" s="119" t="str">
        <f aca="false">G500</f>
        <v>NA</v>
      </c>
      <c r="S500" s="120" t="str">
        <f aca="false">IF(COUNT(T500:X500)&gt;0,MAX(T500:X500),G500)</f>
        <v>NA</v>
      </c>
      <c r="T500" s="118"/>
      <c r="U500" s="118"/>
      <c r="V500" s="118"/>
      <c r="W500" s="118"/>
      <c r="X500" s="118"/>
      <c r="Y500" s="121" t="str">
        <f aca="false">IF(R500&lt;&gt;S500,"Y","N")</f>
        <v>N</v>
      </c>
      <c r="Z500" s="121" t="n">
        <f aca="false">COUNTA(T500:X500)</f>
        <v>0</v>
      </c>
      <c r="AA500" s="44"/>
      <c r="AB500" s="44"/>
      <c r="AC500" s="51"/>
      <c r="AD500" s="42"/>
      <c r="AE500" s="42"/>
      <c r="AF500" s="44"/>
      <c r="AG500" s="123"/>
      <c r="AH500" s="44" t="s">
        <v>331</v>
      </c>
      <c r="AI500" s="44" t="s">
        <v>314</v>
      </c>
      <c r="AJ500" s="44" t="s">
        <v>332</v>
      </c>
      <c r="AK500" s="44" t="s">
        <v>276</v>
      </c>
      <c r="AL500" s="44"/>
      <c r="AM500" s="120" t="s">
        <v>6</v>
      </c>
      <c r="AN500" s="114" t="s">
        <v>130</v>
      </c>
      <c r="AO500" s="124" t="s">
        <v>122</v>
      </c>
      <c r="AP500" s="124" t="s">
        <v>383</v>
      </c>
      <c r="AQ500" s="125"/>
      <c r="AR500" s="332"/>
      <c r="AS500" s="127" t="s">
        <v>338</v>
      </c>
    </row>
    <row r="501" customFormat="false" ht="24.05" hidden="false" customHeight="false" outlineLevel="0" collapsed="false">
      <c r="A501" s="130" t="s">
        <v>309</v>
      </c>
      <c r="B501" s="130" t="s">
        <v>335</v>
      </c>
      <c r="C501" s="110" t="s">
        <v>61</v>
      </c>
      <c r="D501" s="111" t="s">
        <v>336</v>
      </c>
      <c r="E501" s="112" t="n">
        <v>60</v>
      </c>
      <c r="F501" s="110"/>
      <c r="G501" s="113" t="n">
        <v>43901</v>
      </c>
      <c r="H501" s="114" t="s">
        <v>330</v>
      </c>
      <c r="I501" s="115"/>
      <c r="J501" s="116"/>
      <c r="K501" s="42" t="s">
        <v>116</v>
      </c>
      <c r="L501" s="42" t="s">
        <v>116</v>
      </c>
      <c r="M501" s="42" t="s">
        <v>116</v>
      </c>
      <c r="N501" s="118" t="n">
        <v>43920</v>
      </c>
      <c r="O501" s="42" t="s">
        <v>116</v>
      </c>
      <c r="P501" s="118" t="n">
        <v>43921</v>
      </c>
      <c r="Q501" s="118" t="n">
        <v>43921</v>
      </c>
      <c r="R501" s="119" t="n">
        <f aca="false">G501</f>
        <v>43901</v>
      </c>
      <c r="S501" s="120" t="n">
        <f aca="false">IF(COUNT(T501:X501)&gt;0,MAX(T501:X501),G501)</f>
        <v>43901</v>
      </c>
      <c r="T501" s="118"/>
      <c r="U501" s="118"/>
      <c r="V501" s="118"/>
      <c r="W501" s="118"/>
      <c r="X501" s="118"/>
      <c r="Y501" s="121" t="str">
        <f aca="false">IF(R501&lt;&gt;S501,"Y","N")</f>
        <v>N</v>
      </c>
      <c r="Z501" s="121" t="n">
        <f aca="false">COUNTA(T501:X501)</f>
        <v>0</v>
      </c>
      <c r="AA501" s="44"/>
      <c r="AB501" s="42"/>
      <c r="AC501" s="51"/>
      <c r="AD501" s="42"/>
      <c r="AE501" s="42"/>
      <c r="AF501" s="42"/>
      <c r="AG501" s="123"/>
      <c r="AH501" s="44" t="s">
        <v>331</v>
      </c>
      <c r="AI501" s="44" t="s">
        <v>314</v>
      </c>
      <c r="AJ501" s="44" t="s">
        <v>315</v>
      </c>
      <c r="AK501" s="44" t="s">
        <v>276</v>
      </c>
      <c r="AL501" s="44" t="s">
        <v>337</v>
      </c>
      <c r="AM501" s="120" t="s">
        <v>6</v>
      </c>
      <c r="AN501" s="114" t="s">
        <v>330</v>
      </c>
      <c r="AO501" s="124" t="s">
        <v>316</v>
      </c>
      <c r="AP501" s="124" t="s">
        <v>335</v>
      </c>
      <c r="AQ501" s="125" t="s">
        <v>925</v>
      </c>
      <c r="AR501" s="391" t="n">
        <v>0.6571</v>
      </c>
      <c r="AS501" s="127" t="s">
        <v>338</v>
      </c>
    </row>
    <row r="502" customFormat="false" ht="24.05" hidden="false" customHeight="false" outlineLevel="0" collapsed="false">
      <c r="A502" s="111" t="s">
        <v>309</v>
      </c>
      <c r="B502" s="111" t="s">
        <v>335</v>
      </c>
      <c r="C502" s="110" t="s">
        <v>8</v>
      </c>
      <c r="D502" s="111" t="s">
        <v>356</v>
      </c>
      <c r="E502" s="112" t="n">
        <v>60</v>
      </c>
      <c r="F502" s="110"/>
      <c r="G502" s="113" t="n">
        <v>43900</v>
      </c>
      <c r="H502" s="114" t="s">
        <v>220</v>
      </c>
      <c r="I502" s="115"/>
      <c r="J502" s="116"/>
      <c r="K502" s="42" t="s">
        <v>116</v>
      </c>
      <c r="L502" s="42" t="s">
        <v>116</v>
      </c>
      <c r="M502" s="42" t="s">
        <v>116</v>
      </c>
      <c r="N502" s="118" t="n">
        <v>43900</v>
      </c>
      <c r="O502" s="189" t="s">
        <v>116</v>
      </c>
      <c r="P502" s="118" t="n">
        <v>43900</v>
      </c>
      <c r="Q502" s="118" t="n">
        <v>43900</v>
      </c>
      <c r="R502" s="119" t="n">
        <f aca="false">G502</f>
        <v>43900</v>
      </c>
      <c r="S502" s="120" t="n">
        <f aca="false">IF(COUNT(T502:X502)&gt;0,MAX(T502:X502),G502)</f>
        <v>43900</v>
      </c>
      <c r="T502" s="118"/>
      <c r="U502" s="118"/>
      <c r="V502" s="118"/>
      <c r="W502" s="118"/>
      <c r="X502" s="118"/>
      <c r="Y502" s="121" t="str">
        <f aca="false">IF(R502&lt;&gt;S502,"Y","N")</f>
        <v>N</v>
      </c>
      <c r="Z502" s="121" t="n">
        <f aca="false">COUNTA(T502:X502)</f>
        <v>0</v>
      </c>
      <c r="AA502" s="69"/>
      <c r="AB502" s="44"/>
      <c r="AC502" s="51"/>
      <c r="AD502" s="44"/>
      <c r="AE502" s="44"/>
      <c r="AF502" s="42" t="s">
        <v>6</v>
      </c>
      <c r="AG502" s="123"/>
      <c r="AH502" s="44" t="s">
        <v>331</v>
      </c>
      <c r="AI502" s="44" t="s">
        <v>314</v>
      </c>
      <c r="AJ502" s="44" t="s">
        <v>315</v>
      </c>
      <c r="AK502" s="44" t="s">
        <v>276</v>
      </c>
      <c r="AL502" s="44" t="s">
        <v>357</v>
      </c>
      <c r="AM502" s="120" t="n">
        <v>43871</v>
      </c>
      <c r="AN502" s="114" t="s">
        <v>220</v>
      </c>
      <c r="AO502" s="124" t="s">
        <v>122</v>
      </c>
      <c r="AP502" s="124" t="s">
        <v>335</v>
      </c>
      <c r="AQ502" s="125"/>
      <c r="AR502" s="381" t="n">
        <v>0.61</v>
      </c>
      <c r="AS502" s="127" t="s">
        <v>338</v>
      </c>
    </row>
    <row r="503" customFormat="false" ht="24.05" hidden="false" customHeight="false" outlineLevel="0" collapsed="false">
      <c r="A503" s="111" t="s">
        <v>309</v>
      </c>
      <c r="B503" s="141" t="s">
        <v>35</v>
      </c>
      <c r="C503" s="110" t="s">
        <v>61</v>
      </c>
      <c r="D503" s="111" t="s">
        <v>941</v>
      </c>
      <c r="E503" s="112" t="n">
        <v>60</v>
      </c>
      <c r="F503" s="110"/>
      <c r="G503" s="113" t="n">
        <v>43906</v>
      </c>
      <c r="H503" s="114" t="s">
        <v>330</v>
      </c>
      <c r="I503" s="115"/>
      <c r="J503" s="116"/>
      <c r="K503" s="42" t="s">
        <v>116</v>
      </c>
      <c r="L503" s="42" t="s">
        <v>116</v>
      </c>
      <c r="M503" s="42" t="s">
        <v>116</v>
      </c>
      <c r="N503" s="118" t="n">
        <v>43920</v>
      </c>
      <c r="O503" s="189" t="s">
        <v>285</v>
      </c>
      <c r="P503" s="118" t="n">
        <v>43921</v>
      </c>
      <c r="Q503" s="118" t="n">
        <v>43921</v>
      </c>
      <c r="R503" s="119" t="n">
        <f aca="false">G503</f>
        <v>43906</v>
      </c>
      <c r="S503" s="120" t="n">
        <f aca="false">IF(COUNT(T503:X503)&gt;0,MAX(T503:X503),G503)</f>
        <v>43908</v>
      </c>
      <c r="T503" s="118" t="n">
        <v>43908</v>
      </c>
      <c r="U503" s="118"/>
      <c r="V503" s="118"/>
      <c r="W503" s="118"/>
      <c r="X503" s="118"/>
      <c r="Y503" s="121" t="str">
        <f aca="false">IF(R503&lt;&gt;S503,"Y","N")</f>
        <v>Y</v>
      </c>
      <c r="Z503" s="121" t="n">
        <f aca="false">COUNTA(T503:X503)</f>
        <v>1</v>
      </c>
      <c r="AA503" s="392" t="s">
        <v>942</v>
      </c>
      <c r="AB503" s="44"/>
      <c r="AC503" s="51"/>
      <c r="AD503" s="44"/>
      <c r="AE503" s="44"/>
      <c r="AF503" s="42"/>
      <c r="AG503" s="123"/>
      <c r="AH503" s="44"/>
      <c r="AI503" s="44"/>
      <c r="AJ503" s="44"/>
      <c r="AK503" s="44"/>
      <c r="AL503" s="44"/>
      <c r="AM503" s="120" t="s">
        <v>6</v>
      </c>
      <c r="AN503" s="114" t="s">
        <v>130</v>
      </c>
      <c r="AO503" s="124" t="s">
        <v>943</v>
      </c>
      <c r="AP503" s="124" t="s">
        <v>944</v>
      </c>
      <c r="AQ503" s="125" t="s">
        <v>885</v>
      </c>
      <c r="AR503" s="332" t="n">
        <v>0.6529</v>
      </c>
      <c r="AS503" s="127"/>
    </row>
    <row r="504" customFormat="false" ht="24.05" hidden="false" customHeight="false" outlineLevel="0" collapsed="false">
      <c r="A504" s="111" t="s">
        <v>309</v>
      </c>
      <c r="B504" s="141" t="s">
        <v>35</v>
      </c>
      <c r="C504" s="110" t="s">
        <v>8</v>
      </c>
      <c r="D504" s="111" t="s">
        <v>945</v>
      </c>
      <c r="E504" s="112" t="n">
        <v>60</v>
      </c>
      <c r="F504" s="110"/>
      <c r="G504" s="199" t="s">
        <v>6</v>
      </c>
      <c r="H504" s="114" t="s">
        <v>220</v>
      </c>
      <c r="I504" s="115"/>
      <c r="J504" s="116"/>
      <c r="K504" s="42"/>
      <c r="L504" s="42"/>
      <c r="M504" s="42"/>
      <c r="N504" s="118"/>
      <c r="O504" s="189"/>
      <c r="P504" s="118"/>
      <c r="Q504" s="118"/>
      <c r="R504" s="119" t="str">
        <f aca="false">G504</f>
        <v>NA</v>
      </c>
      <c r="S504" s="120" t="str">
        <f aca="false">IF(COUNT(T504:X504)&gt;0,MAX(T504:X504),G504)</f>
        <v>NA</v>
      </c>
      <c r="T504" s="118"/>
      <c r="U504" s="118"/>
      <c r="V504" s="118"/>
      <c r="W504" s="118"/>
      <c r="X504" s="118"/>
      <c r="Y504" s="121" t="str">
        <f aca="false">IF(R504&lt;&gt;S504,"Y","N")</f>
        <v>N</v>
      </c>
      <c r="Z504" s="121" t="n">
        <f aca="false">COUNTA(T504:X504)</f>
        <v>0</v>
      </c>
      <c r="AA504" s="69"/>
      <c r="AB504" s="44"/>
      <c r="AC504" s="51"/>
      <c r="AD504" s="44"/>
      <c r="AE504" s="44"/>
      <c r="AF504" s="42"/>
      <c r="AG504" s="123"/>
      <c r="AH504" s="44"/>
      <c r="AI504" s="44"/>
      <c r="AJ504" s="44"/>
      <c r="AK504" s="44"/>
      <c r="AL504" s="44"/>
      <c r="AM504" s="120" t="n">
        <v>43886</v>
      </c>
      <c r="AN504" s="114" t="s">
        <v>220</v>
      </c>
      <c r="AO504" s="124" t="s">
        <v>943</v>
      </c>
      <c r="AP504" s="124" t="s">
        <v>946</v>
      </c>
      <c r="AQ504" s="125" t="s">
        <v>885</v>
      </c>
      <c r="AR504" s="381"/>
      <c r="AS504" s="127"/>
    </row>
    <row r="505" customFormat="false" ht="12.8" hidden="false" customHeight="false" outlineLevel="0" collapsed="false">
      <c r="A505" s="147" t="s">
        <v>309</v>
      </c>
      <c r="B505" s="147" t="s">
        <v>41</v>
      </c>
      <c r="C505" s="110" t="s">
        <v>8</v>
      </c>
      <c r="D505" s="111" t="s">
        <v>947</v>
      </c>
      <c r="E505" s="112" t="n">
        <v>60</v>
      </c>
      <c r="F505" s="110"/>
      <c r="G505" s="113" t="n">
        <v>43899</v>
      </c>
      <c r="H505" s="114" t="s">
        <v>220</v>
      </c>
      <c r="I505" s="115"/>
      <c r="J505" s="116"/>
      <c r="K505" s="42" t="s">
        <v>116</v>
      </c>
      <c r="L505" s="42" t="s">
        <v>116</v>
      </c>
      <c r="M505" s="42" t="s">
        <v>116</v>
      </c>
      <c r="N505" s="118" t="n">
        <v>43922</v>
      </c>
      <c r="O505" s="189"/>
      <c r="P505" s="118" t="n">
        <v>43922</v>
      </c>
      <c r="Q505" s="118" t="n">
        <v>43922</v>
      </c>
      <c r="R505" s="119" t="n">
        <f aca="false">G505</f>
        <v>43899</v>
      </c>
      <c r="S505" s="120" t="n">
        <f aca="false">IF(COUNT(T505:X505)&gt;0,MAX(T505:X505),G505)</f>
        <v>43902</v>
      </c>
      <c r="T505" s="118" t="n">
        <v>43902</v>
      </c>
      <c r="U505" s="118"/>
      <c r="V505" s="118"/>
      <c r="W505" s="118"/>
      <c r="X505" s="118"/>
      <c r="Y505" s="121"/>
      <c r="Z505" s="121"/>
      <c r="AA505" s="69" t="s">
        <v>948</v>
      </c>
      <c r="AB505" s="44"/>
      <c r="AC505" s="51"/>
      <c r="AD505" s="44"/>
      <c r="AE505" s="44"/>
      <c r="AF505" s="42" t="s">
        <v>6</v>
      </c>
      <c r="AG505" s="123"/>
      <c r="AH505" s="44"/>
      <c r="AI505" s="44"/>
      <c r="AJ505" s="44"/>
      <c r="AK505" s="44"/>
      <c r="AL505" s="44"/>
      <c r="AM505" s="120"/>
      <c r="AN505" s="114"/>
      <c r="AO505" s="124"/>
      <c r="AP505" s="124"/>
      <c r="AQ505" s="125" t="s">
        <v>949</v>
      </c>
      <c r="AR505" s="381" t="n">
        <v>0.6</v>
      </c>
      <c r="AS505" s="127"/>
    </row>
    <row r="506" customFormat="false" ht="24.05" hidden="false" customHeight="false" outlineLevel="0" collapsed="false">
      <c r="A506" s="147" t="s">
        <v>309</v>
      </c>
      <c r="B506" s="147" t="s">
        <v>41</v>
      </c>
      <c r="C506" s="110" t="s">
        <v>61</v>
      </c>
      <c r="D506" s="111" t="s">
        <v>950</v>
      </c>
      <c r="E506" s="112" t="n">
        <v>60</v>
      </c>
      <c r="F506" s="110"/>
      <c r="G506" s="113" t="n">
        <v>43914</v>
      </c>
      <c r="H506" s="114" t="s">
        <v>951</v>
      </c>
      <c r="I506" s="115"/>
      <c r="J506" s="116"/>
      <c r="K506" s="42" t="s">
        <v>116</v>
      </c>
      <c r="L506" s="42" t="s">
        <v>116</v>
      </c>
      <c r="M506" s="118" t="s">
        <v>116</v>
      </c>
      <c r="N506" s="118" t="n">
        <v>43924</v>
      </c>
      <c r="O506" s="189"/>
      <c r="P506" s="118" t="n">
        <v>43924</v>
      </c>
      <c r="Q506" s="118" t="n">
        <v>43924</v>
      </c>
      <c r="R506" s="119" t="n">
        <f aca="false">G506</f>
        <v>43914</v>
      </c>
      <c r="S506" s="120" t="n">
        <f aca="false">IF(COUNT(T506:X506)&gt;0,MAX(T506:X506),G506)</f>
        <v>43924</v>
      </c>
      <c r="T506" s="118" t="n">
        <v>43922</v>
      </c>
      <c r="U506" s="118" t="n">
        <v>43924</v>
      </c>
      <c r="V506" s="118"/>
      <c r="W506" s="118"/>
      <c r="X506" s="118"/>
      <c r="Y506" s="121" t="str">
        <f aca="false">IF(R506&lt;&gt;S506,"Y","N")</f>
        <v>Y</v>
      </c>
      <c r="Z506" s="121" t="n">
        <f aca="false">COUNTA(T506:X506)</f>
        <v>2</v>
      </c>
      <c r="AA506" s="69" t="s">
        <v>952</v>
      </c>
      <c r="AB506" s="44"/>
      <c r="AC506" s="51"/>
      <c r="AD506" s="44"/>
      <c r="AE506" s="44"/>
      <c r="AF506" s="42"/>
      <c r="AG506" s="123"/>
      <c r="AH506" s="44"/>
      <c r="AI506" s="44"/>
      <c r="AJ506" s="44"/>
      <c r="AK506" s="44"/>
      <c r="AL506" s="44"/>
      <c r="AM506" s="120" t="s">
        <v>7</v>
      </c>
      <c r="AN506" s="114" t="s">
        <v>538</v>
      </c>
      <c r="AO506" s="124" t="s">
        <v>316</v>
      </c>
      <c r="AP506" s="124"/>
      <c r="AQ506" s="125"/>
      <c r="AR506" s="381"/>
      <c r="AS506" s="127"/>
    </row>
    <row r="507" customFormat="false" ht="12.8" hidden="false" customHeight="false" outlineLevel="0" collapsed="false">
      <c r="A507" s="145" t="s">
        <v>309</v>
      </c>
      <c r="B507" s="145" t="s">
        <v>41</v>
      </c>
      <c r="C507" s="114" t="s">
        <v>62</v>
      </c>
      <c r="D507" s="239" t="s">
        <v>339</v>
      </c>
      <c r="E507" s="166" t="n">
        <v>60</v>
      </c>
      <c r="F507" s="110"/>
      <c r="G507" s="113" t="n">
        <v>43903</v>
      </c>
      <c r="H507" s="114" t="s">
        <v>340</v>
      </c>
      <c r="I507" s="115" t="s">
        <v>559</v>
      </c>
      <c r="J507" s="116"/>
      <c r="K507" s="42" t="s">
        <v>116</v>
      </c>
      <c r="L507" s="42" t="s">
        <v>116</v>
      </c>
      <c r="M507" s="42" t="s">
        <v>116</v>
      </c>
      <c r="N507" s="118" t="n">
        <v>43920</v>
      </c>
      <c r="O507" s="42"/>
      <c r="P507" s="118" t="n">
        <v>43922</v>
      </c>
      <c r="Q507" s="118" t="n">
        <v>43922</v>
      </c>
      <c r="R507" s="119" t="n">
        <f aca="false">G507</f>
        <v>43903</v>
      </c>
      <c r="S507" s="120" t="n">
        <f aca="false">IF(COUNT(T507:X507)&gt;0,MAX(T507:X507),G507)</f>
        <v>43903</v>
      </c>
      <c r="T507" s="118"/>
      <c r="U507" s="118"/>
      <c r="V507" s="118"/>
      <c r="W507" s="118"/>
      <c r="X507" s="118"/>
      <c r="Y507" s="121" t="str">
        <f aca="false">IF(R507&lt;&gt;S507,"Y","N")</f>
        <v>N</v>
      </c>
      <c r="Z507" s="121" t="n">
        <f aca="false">COUNTA(T507:X507)</f>
        <v>0</v>
      </c>
      <c r="AA507" s="44"/>
      <c r="AB507" s="42"/>
      <c r="AC507" s="51"/>
      <c r="AD507" s="42"/>
      <c r="AE507" s="42"/>
      <c r="AF507" s="42"/>
      <c r="AG507" s="123"/>
      <c r="AH507" s="44"/>
      <c r="AI507" s="279"/>
      <c r="AJ507" s="114"/>
      <c r="AK507" s="124"/>
      <c r="AL507" s="124"/>
      <c r="AM507" s="120" t="n">
        <v>43882</v>
      </c>
      <c r="AN507" s="114" t="s">
        <v>340</v>
      </c>
      <c r="AO507" s="127"/>
      <c r="AP507" s="44"/>
      <c r="AQ507" s="52"/>
      <c r="AR507" s="393" t="n">
        <v>0.6</v>
      </c>
      <c r="AS507" s="44"/>
    </row>
    <row r="508" customFormat="false" ht="12.8" hidden="false" customHeight="false" outlineLevel="0" collapsed="false">
      <c r="A508" s="130" t="s">
        <v>309</v>
      </c>
      <c r="B508" s="130" t="s">
        <v>41</v>
      </c>
      <c r="C508" s="110" t="s">
        <v>126</v>
      </c>
      <c r="D508" s="130" t="s">
        <v>341</v>
      </c>
      <c r="E508" s="112" t="n">
        <v>60</v>
      </c>
      <c r="F508" s="131"/>
      <c r="G508" s="113" t="s">
        <v>6</v>
      </c>
      <c r="H508" s="124" t="s">
        <v>130</v>
      </c>
      <c r="I508" s="115"/>
      <c r="J508" s="44"/>
      <c r="K508" s="165"/>
      <c r="L508" s="42"/>
      <c r="M508" s="42"/>
      <c r="N508" s="118"/>
      <c r="O508" s="42"/>
      <c r="P508" s="118"/>
      <c r="Q508" s="118"/>
      <c r="R508" s="119" t="str">
        <f aca="false">G508</f>
        <v>NA</v>
      </c>
      <c r="S508" s="120" t="str">
        <f aca="false">IF(COUNT(T508:X508)&gt;0,MAX(T508:X508),G508)</f>
        <v>NA</v>
      </c>
      <c r="T508" s="138"/>
      <c r="U508" s="128"/>
      <c r="V508" s="128"/>
      <c r="W508" s="128"/>
      <c r="X508" s="128"/>
      <c r="Y508" s="121" t="str">
        <f aca="false">IF(R508&lt;&gt;S508,"Y","N")</f>
        <v>N</v>
      </c>
      <c r="Z508" s="121" t="n">
        <f aca="false">COUNTA(T508:X508)</f>
        <v>0</v>
      </c>
      <c r="AA508" s="128"/>
      <c r="AB508" s="128"/>
      <c r="AC508" s="51"/>
      <c r="AD508" s="42"/>
      <c r="AE508" s="42"/>
      <c r="AF508" s="42"/>
      <c r="AG508" s="123"/>
      <c r="AH508" s="44" t="s">
        <v>343</v>
      </c>
      <c r="AI508" s="44" t="s">
        <v>314</v>
      </c>
      <c r="AJ508" s="128"/>
      <c r="AK508" s="128"/>
      <c r="AL508" s="128"/>
      <c r="AM508" s="120" t="n">
        <v>43885</v>
      </c>
      <c r="AN508" s="124" t="s">
        <v>130</v>
      </c>
      <c r="AO508" s="124" t="s">
        <v>122</v>
      </c>
      <c r="AP508" s="124"/>
      <c r="AQ508" s="125"/>
      <c r="AR508" s="381"/>
      <c r="AS508" s="115"/>
    </row>
    <row r="509" customFormat="false" ht="24.05" hidden="false" customHeight="false" outlineLevel="0" collapsed="false">
      <c r="A509" s="239" t="s">
        <v>367</v>
      </c>
      <c r="B509" s="239" t="s">
        <v>368</v>
      </c>
      <c r="C509" s="114" t="s">
        <v>126</v>
      </c>
      <c r="D509" s="301" t="s">
        <v>369</v>
      </c>
      <c r="E509" s="166" t="n">
        <v>60</v>
      </c>
      <c r="F509" s="110"/>
      <c r="G509" s="113" t="s">
        <v>6</v>
      </c>
      <c r="H509" s="124" t="s">
        <v>130</v>
      </c>
      <c r="I509" s="124"/>
      <c r="J509" s="168"/>
      <c r="K509" s="168"/>
      <c r="L509" s="168"/>
      <c r="M509" s="168"/>
      <c r="N509" s="168"/>
      <c r="O509" s="168"/>
      <c r="P509" s="168"/>
      <c r="Q509" s="323"/>
      <c r="R509" s="324" t="s">
        <v>6</v>
      </c>
      <c r="S509" s="236"/>
      <c r="T509" s="236"/>
      <c r="U509" s="236"/>
      <c r="V509" s="236"/>
      <c r="W509" s="236"/>
      <c r="X509" s="325"/>
      <c r="Y509" s="121" t="str">
        <f aca="false">IF(R509&lt;&gt;S509,"Y","N")</f>
        <v>Y</v>
      </c>
      <c r="Z509" s="121" t="n">
        <f aca="false">COUNTA(T509:X509)</f>
        <v>0</v>
      </c>
      <c r="AA509" s="124"/>
      <c r="AB509" s="124"/>
      <c r="AC509" s="124"/>
      <c r="AD509" s="124"/>
      <c r="AE509" s="124"/>
      <c r="AF509" s="326"/>
      <c r="AG509" s="124"/>
      <c r="AH509" s="124"/>
      <c r="AI509" s="124"/>
      <c r="AJ509" s="124"/>
      <c r="AK509" s="124"/>
      <c r="AL509" s="324" t="n">
        <v>43854</v>
      </c>
      <c r="AM509" s="114"/>
      <c r="AN509" s="124" t="s">
        <v>130</v>
      </c>
      <c r="AO509" s="124"/>
      <c r="AP509" s="125"/>
      <c r="AQ509" s="124"/>
      <c r="AR509" s="394"/>
      <c r="AS509" s="124"/>
    </row>
    <row r="510" customFormat="false" ht="24.05" hidden="false" customHeight="false" outlineLevel="0" collapsed="false">
      <c r="A510" s="239" t="s">
        <v>367</v>
      </c>
      <c r="B510" s="239" t="s">
        <v>368</v>
      </c>
      <c r="C510" s="114" t="s">
        <v>311</v>
      </c>
      <c r="D510" s="301" t="s">
        <v>369</v>
      </c>
      <c r="E510" s="166" t="n">
        <v>60</v>
      </c>
      <c r="F510" s="114"/>
      <c r="G510" s="199"/>
      <c r="H510" s="114" t="s">
        <v>7</v>
      </c>
      <c r="I510" s="115"/>
      <c r="J510" s="116"/>
      <c r="K510" s="42"/>
      <c r="L510" s="42"/>
      <c r="M510" s="42"/>
      <c r="N510" s="42"/>
      <c r="O510" s="42"/>
      <c r="P510" s="42"/>
      <c r="Q510" s="42"/>
      <c r="R510" s="119" t="n">
        <f aca="false">G510</f>
        <v>0</v>
      </c>
      <c r="S510" s="120" t="n">
        <f aca="false">IF(COUNT(T510:X510)&gt;0,MAX(T510:X510),G510)</f>
        <v>0</v>
      </c>
      <c r="T510" s="118"/>
      <c r="U510" s="118"/>
      <c r="V510" s="118"/>
      <c r="W510" s="118"/>
      <c r="X510" s="118"/>
      <c r="Y510" s="121" t="str">
        <f aca="false">IF(R510&lt;&gt;S510,"Y","N")</f>
        <v>N</v>
      </c>
      <c r="Z510" s="121" t="n">
        <f aca="false">COUNTA(T510:X510)</f>
        <v>0</v>
      </c>
      <c r="AA510" s="44"/>
      <c r="AB510" s="44"/>
      <c r="AC510" s="51"/>
      <c r="AD510" s="44"/>
      <c r="AE510" s="44"/>
      <c r="AF510" s="44"/>
      <c r="AG510" s="123"/>
      <c r="AH510" s="44"/>
      <c r="AI510" s="44"/>
      <c r="AJ510" s="44"/>
      <c r="AK510" s="44"/>
      <c r="AL510" s="44"/>
      <c r="AM510" s="120" t="s">
        <v>6</v>
      </c>
      <c r="AN510" s="169" t="s">
        <v>7</v>
      </c>
      <c r="AO510" s="124"/>
      <c r="AP510" s="124"/>
      <c r="AQ510" s="125"/>
      <c r="AR510" s="125"/>
      <c r="AS510" s="127"/>
    </row>
    <row r="511" customFormat="false" ht="24.05" hidden="false" customHeight="false" outlineLevel="0" collapsed="false">
      <c r="A511" s="111" t="s">
        <v>399</v>
      </c>
      <c r="B511" s="111" t="s">
        <v>28</v>
      </c>
      <c r="C511" s="130" t="s">
        <v>8</v>
      </c>
      <c r="D511" s="160" t="s">
        <v>404</v>
      </c>
      <c r="E511" s="112" t="n">
        <v>60</v>
      </c>
      <c r="F511" s="131"/>
      <c r="G511" s="199"/>
      <c r="H511" s="114" t="s">
        <v>7</v>
      </c>
      <c r="I511" s="124"/>
      <c r="J511" s="44"/>
      <c r="K511" s="42"/>
      <c r="L511" s="136"/>
      <c r="M511" s="42"/>
      <c r="N511" s="298"/>
      <c r="O511" s="42"/>
      <c r="P511" s="42"/>
      <c r="Q511" s="42"/>
      <c r="R511" s="119" t="n">
        <f aca="false">G511</f>
        <v>0</v>
      </c>
      <c r="S511" s="120" t="n">
        <f aca="false">IF(COUNT(T511:X511)&gt;0,MAX(T511:X511),G511)</f>
        <v>0</v>
      </c>
      <c r="T511" s="44"/>
      <c r="U511" s="44"/>
      <c r="V511" s="44"/>
      <c r="W511" s="44"/>
      <c r="X511" s="44"/>
      <c r="Y511" s="121" t="str">
        <f aca="false">IF(R511&lt;&gt;S511,"Y","N")</f>
        <v>N</v>
      </c>
      <c r="Z511" s="121" t="n">
        <f aca="false">COUNTA(T511:X511)</f>
        <v>0</v>
      </c>
      <c r="AA511" s="44"/>
      <c r="AB511" s="44"/>
      <c r="AC511" s="51"/>
      <c r="AD511" s="44"/>
      <c r="AE511" s="44"/>
      <c r="AF511" s="44"/>
      <c r="AG511" s="123"/>
      <c r="AH511" s="44"/>
      <c r="AI511" s="44"/>
      <c r="AJ511" s="44"/>
      <c r="AK511" s="44"/>
      <c r="AL511" s="44"/>
      <c r="AM511" s="120" t="s">
        <v>6</v>
      </c>
      <c r="AN511" s="114" t="s">
        <v>7</v>
      </c>
      <c r="AO511" s="124"/>
      <c r="AP511" s="124"/>
      <c r="AQ511" s="125"/>
      <c r="AR511" s="125"/>
      <c r="AS511" s="127" t="s">
        <v>403</v>
      </c>
    </row>
    <row r="512" customFormat="false" ht="24.05" hidden="false" customHeight="false" outlineLevel="0" collapsed="false">
      <c r="A512" s="111" t="s">
        <v>399</v>
      </c>
      <c r="B512" s="111" t="s">
        <v>400</v>
      </c>
      <c r="C512" s="130" t="s">
        <v>126</v>
      </c>
      <c r="D512" s="160" t="s">
        <v>953</v>
      </c>
      <c r="E512" s="112" t="n">
        <v>60</v>
      </c>
      <c r="F512" s="131"/>
      <c r="G512" s="113" t="s">
        <v>6</v>
      </c>
      <c r="H512" s="124" t="s">
        <v>130</v>
      </c>
      <c r="I512" s="132"/>
      <c r="J512" s="44"/>
      <c r="K512" s="42"/>
      <c r="L512" s="136"/>
      <c r="M512" s="42"/>
      <c r="N512" s="137"/>
      <c r="O512" s="42"/>
      <c r="P512" s="118"/>
      <c r="Q512" s="118"/>
      <c r="R512" s="119" t="str">
        <f aca="false">G512</f>
        <v>NA</v>
      </c>
      <c r="S512" s="120" t="str">
        <f aca="false">IF(COUNT(T512:X512)&gt;0,MAX(T512:X512),G512)</f>
        <v>NA</v>
      </c>
      <c r="T512" s="118"/>
      <c r="U512" s="128"/>
      <c r="V512" s="128"/>
      <c r="W512" s="128"/>
      <c r="X512" s="128"/>
      <c r="Y512" s="121" t="str">
        <f aca="false">IF(R512&lt;&gt;S512,"Y","N")</f>
        <v>N</v>
      </c>
      <c r="Z512" s="121" t="n">
        <f aca="false">COUNTA(T512:X512)</f>
        <v>0</v>
      </c>
      <c r="AA512" s="328"/>
      <c r="AB512" s="128"/>
      <c r="AC512" s="51"/>
      <c r="AD512" s="42"/>
      <c r="AE512" s="42"/>
      <c r="AF512" s="44"/>
      <c r="AG512" s="123"/>
      <c r="AH512" s="44" t="s">
        <v>402</v>
      </c>
      <c r="AI512" s="44" t="s">
        <v>314</v>
      </c>
      <c r="AJ512" s="128"/>
      <c r="AK512" s="128"/>
      <c r="AL512" s="128"/>
      <c r="AM512" s="120" t="n">
        <v>43872</v>
      </c>
      <c r="AN512" s="124" t="s">
        <v>130</v>
      </c>
      <c r="AO512" s="124"/>
      <c r="AP512" s="124"/>
      <c r="AQ512" s="125"/>
      <c r="AR512" s="381"/>
      <c r="AS512" s="127" t="s">
        <v>403</v>
      </c>
    </row>
    <row r="513" customFormat="false" ht="12.8" hidden="false" customHeight="false" outlineLevel="0" collapsed="false">
      <c r="A513" s="239" t="s">
        <v>405</v>
      </c>
      <c r="B513" s="239" t="s">
        <v>406</v>
      </c>
      <c r="C513" s="114" t="s">
        <v>61</v>
      </c>
      <c r="D513" s="124" t="s">
        <v>407</v>
      </c>
      <c r="E513" s="166" t="n">
        <v>60</v>
      </c>
      <c r="F513" s="132"/>
      <c r="G513" s="199"/>
      <c r="H513" s="114"/>
      <c r="I513" s="115"/>
      <c r="J513" s="44"/>
      <c r="K513" s="165"/>
      <c r="L513" s="42"/>
      <c r="M513" s="42"/>
      <c r="N513" s="42"/>
      <c r="O513" s="42"/>
      <c r="P513" s="42"/>
      <c r="Q513" s="42"/>
      <c r="R513" s="119" t="n">
        <f aca="false">G513</f>
        <v>0</v>
      </c>
      <c r="S513" s="120" t="n">
        <f aca="false">IF(COUNT(T513:X513)&gt;0,MAX(T513:X513),G513)</f>
        <v>0</v>
      </c>
      <c r="T513" s="118"/>
      <c r="U513" s="44"/>
      <c r="V513" s="44"/>
      <c r="W513" s="44"/>
      <c r="X513" s="44"/>
      <c r="Y513" s="121" t="str">
        <f aca="false">IF(R513&lt;&gt;S513,"Y","N")</f>
        <v>N</v>
      </c>
      <c r="Z513" s="121" t="n">
        <f aca="false">COUNTA(T513:X513)</f>
        <v>0</v>
      </c>
      <c r="AA513" s="44"/>
      <c r="AB513" s="44"/>
      <c r="AC513" s="51"/>
      <c r="AD513" s="42"/>
      <c r="AE513" s="42"/>
      <c r="AF513" s="42"/>
      <c r="AG513" s="123"/>
      <c r="AH513" s="44"/>
      <c r="AI513" s="44"/>
      <c r="AJ513" s="44"/>
      <c r="AK513" s="44"/>
      <c r="AL513" s="44"/>
      <c r="AM513" s="120" t="s">
        <v>6</v>
      </c>
      <c r="AN513" s="395"/>
      <c r="AO513" s="124" t="s">
        <v>122</v>
      </c>
      <c r="AP513" s="124"/>
      <c r="AQ513" s="125"/>
      <c r="AR513" s="125"/>
      <c r="AS513" s="115"/>
    </row>
    <row r="514" customFormat="false" ht="24.05" hidden="false" customHeight="false" outlineLevel="0" collapsed="false">
      <c r="A514" s="130" t="s">
        <v>408</v>
      </c>
      <c r="B514" s="130" t="s">
        <v>324</v>
      </c>
      <c r="C514" s="110" t="s">
        <v>101</v>
      </c>
      <c r="D514" s="111" t="s">
        <v>410</v>
      </c>
      <c r="E514" s="112" t="n">
        <v>30</v>
      </c>
      <c r="F514" s="110"/>
      <c r="G514" s="113" t="s">
        <v>6</v>
      </c>
      <c r="H514" s="114" t="s">
        <v>130</v>
      </c>
      <c r="I514" s="115"/>
      <c r="J514" s="116"/>
      <c r="K514" s="42"/>
      <c r="L514" s="42"/>
      <c r="M514" s="42"/>
      <c r="N514" s="42"/>
      <c r="O514" s="42"/>
      <c r="P514" s="42"/>
      <c r="Q514" s="42"/>
      <c r="R514" s="119" t="str">
        <f aca="false">G514</f>
        <v>NA</v>
      </c>
      <c r="S514" s="120" t="str">
        <f aca="false">IF(COUNT(T514:X514)&gt;0,MAX(T514:X514),G514)</f>
        <v>NA</v>
      </c>
      <c r="T514" s="118"/>
      <c r="U514" s="118"/>
      <c r="V514" s="118"/>
      <c r="W514" s="118"/>
      <c r="X514" s="118"/>
      <c r="Y514" s="121" t="str">
        <f aca="false">IF(R514&lt;&gt;S514,"Y","N")</f>
        <v>N</v>
      </c>
      <c r="Z514" s="121" t="n">
        <f aca="false">COUNTA(T514:X514)</f>
        <v>0</v>
      </c>
      <c r="AA514" s="44"/>
      <c r="AB514" s="44"/>
      <c r="AC514" s="51"/>
      <c r="AD514" s="44"/>
      <c r="AE514" s="44"/>
      <c r="AF514" s="44"/>
      <c r="AG514" s="123"/>
      <c r="AH514" s="44" t="s">
        <v>326</v>
      </c>
      <c r="AI514" s="44" t="s">
        <v>314</v>
      </c>
      <c r="AJ514" s="44" t="s">
        <v>327</v>
      </c>
      <c r="AK514" s="44" t="s">
        <v>276</v>
      </c>
      <c r="AL514" s="44"/>
      <c r="AM514" s="120" t="s">
        <v>6</v>
      </c>
      <c r="AN514" s="114" t="s">
        <v>130</v>
      </c>
      <c r="AO514" s="124" t="s">
        <v>122</v>
      </c>
      <c r="AP514" s="124"/>
      <c r="AQ514" s="125"/>
      <c r="AR514" s="125"/>
      <c r="AS514" s="127" t="s">
        <v>328</v>
      </c>
    </row>
    <row r="515" customFormat="false" ht="24.05" hidden="false" customHeight="false" outlineLevel="0" collapsed="false">
      <c r="A515" s="130" t="s">
        <v>954</v>
      </c>
      <c r="B515" s="130" t="s">
        <v>45</v>
      </c>
      <c r="C515" s="110" t="s">
        <v>955</v>
      </c>
      <c r="D515" s="111" t="s">
        <v>956</v>
      </c>
      <c r="E515" s="112" t="n">
        <v>30</v>
      </c>
      <c r="F515" s="110"/>
      <c r="G515" s="113" t="n">
        <v>43903</v>
      </c>
      <c r="H515" s="114" t="s">
        <v>130</v>
      </c>
      <c r="I515" s="115"/>
      <c r="J515" s="116"/>
      <c r="K515" s="42" t="s">
        <v>116</v>
      </c>
      <c r="L515" s="42" t="s">
        <v>116</v>
      </c>
      <c r="M515" s="42" t="s">
        <v>116</v>
      </c>
      <c r="N515" s="42" t="s">
        <v>6</v>
      </c>
      <c r="O515" s="42" t="s">
        <v>6</v>
      </c>
      <c r="P515" s="42" t="s">
        <v>6</v>
      </c>
      <c r="Q515" s="42" t="s">
        <v>6</v>
      </c>
      <c r="R515" s="119" t="n">
        <f aca="false">G515</f>
        <v>43903</v>
      </c>
      <c r="S515" s="120" t="n">
        <f aca="false">IF(COUNT(T515:X515)&gt;0,MAX(T515:X515),G515)</f>
        <v>43903</v>
      </c>
      <c r="T515" s="118"/>
      <c r="U515" s="118"/>
      <c r="V515" s="118"/>
      <c r="W515" s="118"/>
      <c r="X515" s="118"/>
      <c r="Y515" s="121"/>
      <c r="Z515" s="121"/>
      <c r="AA515" s="44"/>
      <c r="AB515" s="44"/>
      <c r="AC515" s="51"/>
      <c r="AD515" s="44"/>
      <c r="AE515" s="44"/>
      <c r="AF515" s="44"/>
      <c r="AG515" s="123"/>
      <c r="AH515" s="44"/>
      <c r="AI515" s="44"/>
      <c r="AJ515" s="44"/>
      <c r="AK515" s="44"/>
      <c r="AL515" s="44"/>
      <c r="AM515" s="120"/>
      <c r="AN515" s="114"/>
      <c r="AO515" s="124"/>
      <c r="AP515" s="124"/>
      <c r="AQ515" s="125"/>
      <c r="AR515" s="125"/>
      <c r="AS515" s="127"/>
    </row>
    <row r="516" customFormat="false" ht="12.8" hidden="false" customHeight="false" outlineLevel="0" collapsed="false">
      <c r="A516" s="130" t="s">
        <v>954</v>
      </c>
      <c r="B516" s="130" t="s">
        <v>45</v>
      </c>
      <c r="C516" s="114" t="s">
        <v>62</v>
      </c>
      <c r="D516" s="24" t="s">
        <v>957</v>
      </c>
      <c r="E516" s="112" t="n">
        <v>60</v>
      </c>
      <c r="F516" s="110"/>
      <c r="G516" s="172" t="s">
        <v>7</v>
      </c>
      <c r="H516" s="114" t="s">
        <v>958</v>
      </c>
      <c r="I516" s="115"/>
      <c r="J516" s="116"/>
      <c r="K516" s="42" t="s">
        <v>6</v>
      </c>
      <c r="L516" s="42" t="s">
        <v>6</v>
      </c>
      <c r="M516" s="42" t="s">
        <v>6</v>
      </c>
      <c r="N516" s="42" t="s">
        <v>6</v>
      </c>
      <c r="O516" s="42" t="s">
        <v>6</v>
      </c>
      <c r="P516" s="42" t="s">
        <v>6</v>
      </c>
      <c r="Q516" s="42" t="s">
        <v>6</v>
      </c>
      <c r="R516" s="119" t="str">
        <f aca="false">G516</f>
        <v>TBD</v>
      </c>
      <c r="S516" s="120" t="str">
        <f aca="false">IF(COUNT(T516:X516)&gt;0,MAX(T516:X516),G516)</f>
        <v>TBD</v>
      </c>
      <c r="T516" s="118"/>
      <c r="U516" s="118"/>
      <c r="V516" s="118"/>
      <c r="W516" s="118"/>
      <c r="X516" s="118"/>
      <c r="Y516" s="121"/>
      <c r="Z516" s="121"/>
      <c r="AA516" s="44"/>
      <c r="AB516" s="44"/>
      <c r="AC516" s="51"/>
      <c r="AD516" s="44"/>
      <c r="AE516" s="44"/>
      <c r="AF516" s="44"/>
      <c r="AG516" s="123"/>
      <c r="AH516" s="44"/>
      <c r="AI516" s="44"/>
      <c r="AJ516" s="44"/>
      <c r="AK516" s="44"/>
      <c r="AL516" s="44"/>
      <c r="AM516" s="120"/>
      <c r="AN516" s="114"/>
      <c r="AO516" s="124"/>
      <c r="AP516" s="124"/>
      <c r="AQ516" s="396" t="s">
        <v>959</v>
      </c>
      <c r="AR516" s="125"/>
      <c r="AS516" s="127"/>
    </row>
    <row r="517" customFormat="false" ht="12.8" hidden="false" customHeight="false" outlineLevel="0" collapsed="false">
      <c r="A517" s="130" t="s">
        <v>954</v>
      </c>
      <c r="B517" s="130" t="s">
        <v>45</v>
      </c>
      <c r="C517" s="110" t="s">
        <v>8</v>
      </c>
      <c r="D517" s="111" t="s">
        <v>960</v>
      </c>
      <c r="E517" s="112" t="n">
        <v>60</v>
      </c>
      <c r="F517" s="110"/>
      <c r="G517" s="113" t="n">
        <v>43910</v>
      </c>
      <c r="H517" s="114" t="s">
        <v>220</v>
      </c>
      <c r="I517" s="115"/>
      <c r="J517" s="116"/>
      <c r="K517" s="42" t="s">
        <v>116</v>
      </c>
      <c r="L517" s="42" t="s">
        <v>116</v>
      </c>
      <c r="M517" s="42" t="s">
        <v>116</v>
      </c>
      <c r="N517" s="118" t="n">
        <v>43922</v>
      </c>
      <c r="O517" s="42"/>
      <c r="P517" s="118" t="n">
        <v>43922</v>
      </c>
      <c r="Q517" s="118" t="n">
        <v>43922</v>
      </c>
      <c r="R517" s="119" t="n">
        <f aca="false">G517</f>
        <v>43910</v>
      </c>
      <c r="S517" s="120" t="n">
        <f aca="false">IF(COUNT(T517:X517)&gt;0,MAX(T517:X517),G517)</f>
        <v>43917</v>
      </c>
      <c r="T517" s="118" t="n">
        <v>43917</v>
      </c>
      <c r="U517" s="118"/>
      <c r="V517" s="118"/>
      <c r="W517" s="118"/>
      <c r="X517" s="118"/>
      <c r="Y517" s="121"/>
      <c r="Z517" s="121"/>
      <c r="AA517" s="44" t="s">
        <v>961</v>
      </c>
      <c r="AB517" s="44"/>
      <c r="AC517" s="51"/>
      <c r="AD517" s="44"/>
      <c r="AE517" s="44"/>
      <c r="AF517" s="42" t="s">
        <v>116</v>
      </c>
      <c r="AG517" s="123"/>
      <c r="AH517" s="44"/>
      <c r="AI517" s="44"/>
      <c r="AJ517" s="44"/>
      <c r="AK517" s="44"/>
      <c r="AL517" s="44"/>
      <c r="AM517" s="120"/>
      <c r="AN517" s="114"/>
      <c r="AO517" s="124"/>
      <c r="AP517" s="124"/>
      <c r="AQ517" s="125"/>
      <c r="AR517" s="381" t="n">
        <v>0.6</v>
      </c>
      <c r="AS517" s="127"/>
    </row>
    <row r="518" customFormat="false" ht="12.8" hidden="false" customHeight="false" outlineLevel="0" collapsed="false">
      <c r="A518" s="130" t="s">
        <v>954</v>
      </c>
      <c r="B518" s="130" t="s">
        <v>45</v>
      </c>
      <c r="C518" s="114" t="s">
        <v>61</v>
      </c>
      <c r="D518" s="111" t="s">
        <v>962</v>
      </c>
      <c r="E518" s="112" t="n">
        <v>60</v>
      </c>
      <c r="F518" s="110"/>
      <c r="G518" s="172" t="s">
        <v>7</v>
      </c>
      <c r="H518" s="169" t="s">
        <v>7</v>
      </c>
      <c r="I518" s="115"/>
      <c r="J518" s="116"/>
      <c r="K518" s="42"/>
      <c r="L518" s="42"/>
      <c r="M518" s="42"/>
      <c r="N518" s="42"/>
      <c r="O518" s="42"/>
      <c r="P518" s="42"/>
      <c r="Q518" s="42"/>
      <c r="R518" s="119" t="str">
        <f aca="false">G518</f>
        <v>TBD</v>
      </c>
      <c r="S518" s="120" t="str">
        <f aca="false">IF(COUNT(T518:X518)&gt;0,MAX(T518:X518),G518)</f>
        <v>TBD</v>
      </c>
      <c r="T518" s="118"/>
      <c r="U518" s="118"/>
      <c r="V518" s="118"/>
      <c r="W518" s="118"/>
      <c r="X518" s="118"/>
      <c r="Y518" s="121"/>
      <c r="Z518" s="121"/>
      <c r="AA518" s="44"/>
      <c r="AB518" s="44"/>
      <c r="AC518" s="51"/>
      <c r="AD518" s="44"/>
      <c r="AE518" s="44"/>
      <c r="AF518" s="44"/>
      <c r="AG518" s="123"/>
      <c r="AH518" s="44"/>
      <c r="AI518" s="44"/>
      <c r="AJ518" s="44"/>
      <c r="AK518" s="44"/>
      <c r="AL518" s="44"/>
      <c r="AM518" s="120"/>
      <c r="AN518" s="114"/>
      <c r="AO518" s="124"/>
      <c r="AP518" s="124"/>
      <c r="AQ518" s="396" t="s">
        <v>963</v>
      </c>
      <c r="AR518" s="125"/>
      <c r="AS518" s="127"/>
    </row>
    <row r="519" customFormat="false" ht="12.8" hidden="false" customHeight="false" outlineLevel="0" collapsed="false">
      <c r="A519" s="130" t="s">
        <v>954</v>
      </c>
      <c r="B519" s="130" t="s">
        <v>910</v>
      </c>
      <c r="C519" s="114" t="s">
        <v>126</v>
      </c>
      <c r="D519" s="111" t="s">
        <v>964</v>
      </c>
      <c r="E519" s="112" t="n">
        <v>60</v>
      </c>
      <c r="F519" s="110"/>
      <c r="G519" s="113" t="n">
        <v>43917</v>
      </c>
      <c r="H519" s="114" t="s">
        <v>130</v>
      </c>
      <c r="I519" s="115"/>
      <c r="J519" s="116"/>
      <c r="K519" s="42" t="s">
        <v>116</v>
      </c>
      <c r="L519" s="42" t="s">
        <v>116</v>
      </c>
      <c r="M519" s="42" t="s">
        <v>116</v>
      </c>
      <c r="N519" s="118" t="n">
        <v>43922</v>
      </c>
      <c r="O519" s="42"/>
      <c r="P519" s="118" t="n">
        <v>43922</v>
      </c>
      <c r="Q519" s="118" t="n">
        <v>43922</v>
      </c>
      <c r="R519" s="119" t="n">
        <f aca="false">G519</f>
        <v>43917</v>
      </c>
      <c r="S519" s="120" t="n">
        <f aca="false">IF(COUNT(T519:X519)&gt;0,MAX(T519:X519),G519)</f>
        <v>43917</v>
      </c>
      <c r="T519" s="118"/>
      <c r="U519" s="118"/>
      <c r="V519" s="118"/>
      <c r="W519" s="118"/>
      <c r="X519" s="118"/>
      <c r="Y519" s="121"/>
      <c r="Z519" s="121"/>
      <c r="AA519" s="44"/>
      <c r="AB519" s="44"/>
      <c r="AC519" s="51"/>
      <c r="AD519" s="42" t="s">
        <v>116</v>
      </c>
      <c r="AE519" s="42" t="s">
        <v>116</v>
      </c>
      <c r="AF519" s="44"/>
      <c r="AG519" s="123"/>
      <c r="AH519" s="44"/>
      <c r="AI519" s="44"/>
      <c r="AJ519" s="44"/>
      <c r="AK519" s="44"/>
      <c r="AL519" s="44"/>
      <c r="AM519" s="120"/>
      <c r="AN519" s="114"/>
      <c r="AO519" s="124"/>
      <c r="AP519" s="124"/>
      <c r="AQ519" s="125"/>
      <c r="AR519" s="125"/>
      <c r="AS519" s="127"/>
    </row>
    <row r="520" customFormat="false" ht="12.8" hidden="false" customHeight="false" outlineLevel="0" collapsed="false">
      <c r="A520" s="130" t="s">
        <v>412</v>
      </c>
      <c r="B520" s="130" t="s">
        <v>36</v>
      </c>
      <c r="C520" s="110" t="s">
        <v>62</v>
      </c>
      <c r="D520" s="111" t="s">
        <v>799</v>
      </c>
      <c r="E520" s="112" t="n">
        <v>60</v>
      </c>
      <c r="F520" s="110"/>
      <c r="G520" s="113" t="n">
        <v>43906</v>
      </c>
      <c r="H520" s="115" t="s">
        <v>853</v>
      </c>
      <c r="I520" s="115" t="s">
        <v>559</v>
      </c>
      <c r="J520" s="116"/>
      <c r="K520" s="42" t="s">
        <v>116</v>
      </c>
      <c r="L520" s="42" t="s">
        <v>116</v>
      </c>
      <c r="M520" s="42" t="s">
        <v>116</v>
      </c>
      <c r="N520" s="118" t="n">
        <v>43909</v>
      </c>
      <c r="O520" s="42" t="s">
        <v>116</v>
      </c>
      <c r="P520" s="118" t="n">
        <v>43916</v>
      </c>
      <c r="Q520" s="118" t="n">
        <v>43916</v>
      </c>
      <c r="R520" s="119" t="n">
        <f aca="false">G520</f>
        <v>43906</v>
      </c>
      <c r="S520" s="120" t="n">
        <f aca="false">IF(COUNT(T520:X520)&gt;0,MAX(T520:X520),G520)</f>
        <v>43908</v>
      </c>
      <c r="T520" s="118" t="n">
        <v>43908</v>
      </c>
      <c r="U520" s="118"/>
      <c r="V520" s="118"/>
      <c r="W520" s="118"/>
      <c r="X520" s="118"/>
      <c r="Y520" s="121" t="str">
        <f aca="false">IF(R520&lt;&gt;S520,"Y","N")</f>
        <v>Y</v>
      </c>
      <c r="Z520" s="121" t="n">
        <f aca="false">COUNTA(T520:X520)</f>
        <v>1</v>
      </c>
      <c r="AA520" s="44" t="s">
        <v>965</v>
      </c>
      <c r="AB520" s="44" t="s">
        <v>116</v>
      </c>
      <c r="AC520" s="51"/>
      <c r="AD520" s="44"/>
      <c r="AE520" s="44"/>
      <c r="AF520" s="44"/>
      <c r="AG520" s="123"/>
      <c r="AH520" s="44"/>
      <c r="AI520" s="279"/>
      <c r="AJ520" s="114"/>
      <c r="AK520" s="124"/>
      <c r="AL520" s="124"/>
      <c r="AM520" s="120" t="n">
        <v>43878</v>
      </c>
      <c r="AN520" s="114" t="s">
        <v>340</v>
      </c>
      <c r="AO520" s="127"/>
      <c r="AP520" s="44"/>
      <c r="AQ520" s="52"/>
      <c r="AR520" s="393" t="n">
        <v>0.6333</v>
      </c>
      <c r="AS520" s="44"/>
    </row>
    <row r="521" customFormat="false" ht="46.5" hidden="false" customHeight="false" outlineLevel="0" collapsed="false">
      <c r="A521" s="239" t="s">
        <v>412</v>
      </c>
      <c r="B521" s="124" t="s">
        <v>36</v>
      </c>
      <c r="C521" s="124" t="s">
        <v>23</v>
      </c>
      <c r="D521" s="186" t="s">
        <v>801</v>
      </c>
      <c r="E521" s="166" t="n">
        <v>60</v>
      </c>
      <c r="F521" s="130"/>
      <c r="G521" s="223" t="n">
        <v>43913</v>
      </c>
      <c r="H521" s="124" t="s">
        <v>755</v>
      </c>
      <c r="I521" s="115" t="s">
        <v>559</v>
      </c>
      <c r="J521" s="116"/>
      <c r="K521" s="42" t="s">
        <v>116</v>
      </c>
      <c r="L521" s="42" t="s">
        <v>116</v>
      </c>
      <c r="M521" s="42" t="s">
        <v>6</v>
      </c>
      <c r="N521" s="42" t="s">
        <v>6</v>
      </c>
      <c r="O521" s="42" t="s">
        <v>6</v>
      </c>
      <c r="P521" s="42" t="s">
        <v>6</v>
      </c>
      <c r="Q521" s="42" t="s">
        <v>6</v>
      </c>
      <c r="R521" s="119" t="n">
        <f aca="false">G521</f>
        <v>43913</v>
      </c>
      <c r="S521" s="120" t="n">
        <f aca="false">IF(COUNT(T521:X521)&gt;0,MAX(T521:X521),G521)</f>
        <v>43916</v>
      </c>
      <c r="T521" s="118" t="n">
        <v>43916</v>
      </c>
      <c r="U521" s="118"/>
      <c r="V521" s="118"/>
      <c r="W521" s="118"/>
      <c r="X521" s="118"/>
      <c r="Y521" s="121" t="str">
        <f aca="false">IF(R521&lt;&gt;S521,"Y","N")</f>
        <v>Y</v>
      </c>
      <c r="Z521" s="121" t="n">
        <f aca="false">COUNTA(T521:X521)</f>
        <v>1</v>
      </c>
      <c r="AA521" s="44" t="s">
        <v>966</v>
      </c>
      <c r="AB521" s="44"/>
      <c r="AC521" s="51"/>
      <c r="AD521" s="44"/>
      <c r="AE521" s="44"/>
      <c r="AF521" s="44"/>
      <c r="AG521" s="123"/>
      <c r="AH521" s="44"/>
      <c r="AI521" s="44"/>
      <c r="AJ521" s="44"/>
      <c r="AK521" s="44"/>
      <c r="AL521" s="44"/>
      <c r="AM521" s="120" t="n">
        <v>43887</v>
      </c>
      <c r="AN521" s="124" t="s">
        <v>755</v>
      </c>
      <c r="AO521" s="124"/>
      <c r="AP521" s="124"/>
      <c r="AQ521" s="125" t="s">
        <v>967</v>
      </c>
      <c r="AR521" s="125"/>
      <c r="AS521" s="305"/>
    </row>
    <row r="522" customFormat="false" ht="13.8" hidden="false" customHeight="false" outlineLevel="0" collapsed="false">
      <c r="A522" s="160" t="s">
        <v>412</v>
      </c>
      <c r="B522" s="160" t="s">
        <v>36</v>
      </c>
      <c r="C522" s="110" t="s">
        <v>101</v>
      </c>
      <c r="D522" s="160" t="s">
        <v>802</v>
      </c>
      <c r="E522" s="112" t="n">
        <v>30</v>
      </c>
      <c r="F522" s="222"/>
      <c r="G522" s="113" t="n">
        <v>43916</v>
      </c>
      <c r="H522" s="132" t="s">
        <v>130</v>
      </c>
      <c r="I522" s="115"/>
      <c r="J522" s="187"/>
      <c r="K522" s="42" t="s">
        <v>116</v>
      </c>
      <c r="L522" s="42" t="s">
        <v>116</v>
      </c>
      <c r="M522" s="42" t="s">
        <v>6</v>
      </c>
      <c r="N522" s="42" t="s">
        <v>6</v>
      </c>
      <c r="O522" s="42" t="s">
        <v>6</v>
      </c>
      <c r="P522" s="42" t="s">
        <v>6</v>
      </c>
      <c r="Q522" s="42" t="s">
        <v>6</v>
      </c>
      <c r="R522" s="119" t="n">
        <f aca="false">G522</f>
        <v>43916</v>
      </c>
      <c r="S522" s="120" t="n">
        <f aca="false">IF(COUNT(T522:X522)&gt;0,MAX(T522:X522),G522)</f>
        <v>43922</v>
      </c>
      <c r="T522" s="118" t="n">
        <v>43922</v>
      </c>
      <c r="U522" s="118"/>
      <c r="V522" s="118"/>
      <c r="W522" s="118"/>
      <c r="X522" s="118"/>
      <c r="Y522" s="121" t="str">
        <f aca="false">IF(R522&lt;&gt;S522,"Y","N")</f>
        <v>Y</v>
      </c>
      <c r="Z522" s="121" t="n">
        <f aca="false">COUNTA(T522:X522)</f>
        <v>1</v>
      </c>
      <c r="AA522" s="44" t="s">
        <v>968</v>
      </c>
      <c r="AB522" s="128"/>
      <c r="AC522" s="151"/>
      <c r="AD522" s="128"/>
      <c r="AE522" s="128"/>
      <c r="AF522" s="128"/>
      <c r="AG522" s="123"/>
      <c r="AH522" s="128"/>
      <c r="AI522" s="330"/>
      <c r="AJ522" s="128"/>
      <c r="AK522" s="128"/>
      <c r="AL522" s="128"/>
      <c r="AM522" s="120" t="n">
        <v>43867</v>
      </c>
      <c r="AN522" s="132" t="s">
        <v>130</v>
      </c>
      <c r="AO522" s="234"/>
      <c r="AP522" s="234"/>
      <c r="AQ522" s="234" t="s">
        <v>969</v>
      </c>
      <c r="AR522" s="234"/>
      <c r="AS522" s="304" t="s">
        <v>416</v>
      </c>
    </row>
    <row r="523" customFormat="false" ht="24.05" hidden="false" customHeight="false" outlineLevel="0" collapsed="false">
      <c r="A523" s="111" t="s">
        <v>412</v>
      </c>
      <c r="B523" s="130" t="s">
        <v>36</v>
      </c>
      <c r="C523" s="130" t="s">
        <v>126</v>
      </c>
      <c r="D523" s="160" t="s">
        <v>804</v>
      </c>
      <c r="E523" s="112" t="n">
        <v>60</v>
      </c>
      <c r="F523" s="130"/>
      <c r="G523" s="223" t="n">
        <v>43903</v>
      </c>
      <c r="H523" s="124" t="s">
        <v>130</v>
      </c>
      <c r="I523" s="115"/>
      <c r="J523" s="116"/>
      <c r="K523" s="42" t="s">
        <v>116</v>
      </c>
      <c r="L523" s="42" t="s">
        <v>116</v>
      </c>
      <c r="M523" s="42" t="s">
        <v>116</v>
      </c>
      <c r="N523" s="118" t="n">
        <v>43924</v>
      </c>
      <c r="O523" s="42"/>
      <c r="P523" s="118" t="n">
        <v>43924</v>
      </c>
      <c r="Q523" s="118" t="n">
        <v>43924</v>
      </c>
      <c r="R523" s="119" t="n">
        <f aca="false">G523</f>
        <v>43903</v>
      </c>
      <c r="S523" s="120" t="n">
        <f aca="false">IF(COUNT(T523:X523)&gt;0,MAX(T523:X523),G523)</f>
        <v>43906</v>
      </c>
      <c r="T523" s="118" t="n">
        <v>43906</v>
      </c>
      <c r="U523" s="118"/>
      <c r="V523" s="118"/>
      <c r="W523" s="118"/>
      <c r="X523" s="118"/>
      <c r="Y523" s="121" t="str">
        <f aca="false">IF(R523&lt;&gt;S523,"Y","N")</f>
        <v>Y</v>
      </c>
      <c r="Z523" s="121" t="n">
        <f aca="false">COUNTA(T523:X523)</f>
        <v>1</v>
      </c>
      <c r="AA523" s="44" t="s">
        <v>970</v>
      </c>
      <c r="AB523" s="44"/>
      <c r="AC523" s="51"/>
      <c r="AD523" s="42" t="s">
        <v>116</v>
      </c>
      <c r="AE523" s="42" t="s">
        <v>116</v>
      </c>
      <c r="AF523" s="44"/>
      <c r="AG523" s="123"/>
      <c r="AH523" s="44"/>
      <c r="AI523" s="44"/>
      <c r="AJ523" s="44"/>
      <c r="AK523" s="44"/>
      <c r="AL523" s="44"/>
      <c r="AM523" s="120" t="n">
        <v>43875</v>
      </c>
      <c r="AN523" s="124" t="s">
        <v>130</v>
      </c>
      <c r="AO523" s="124"/>
      <c r="AP523" s="124"/>
      <c r="AQ523" s="125"/>
      <c r="AR523" s="381" t="n">
        <v>0.6</v>
      </c>
      <c r="AS523" s="305" t="s">
        <v>416</v>
      </c>
    </row>
    <row r="524" customFormat="false" ht="35.3" hidden="false" customHeight="false" outlineLevel="0" collapsed="false">
      <c r="A524" s="111" t="s">
        <v>412</v>
      </c>
      <c r="B524" s="160" t="s">
        <v>36</v>
      </c>
      <c r="C524" s="131" t="s">
        <v>753</v>
      </c>
      <c r="D524" s="160" t="s">
        <v>804</v>
      </c>
      <c r="E524" s="112" t="n">
        <v>60</v>
      </c>
      <c r="F524" s="130"/>
      <c r="G524" s="223" t="n">
        <v>43920</v>
      </c>
      <c r="H524" s="132" t="s">
        <v>130</v>
      </c>
      <c r="I524" s="115"/>
      <c r="J524" s="116"/>
      <c r="K524" s="42" t="s">
        <v>116</v>
      </c>
      <c r="L524" s="42" t="s">
        <v>116</v>
      </c>
      <c r="M524" s="42" t="s">
        <v>116</v>
      </c>
      <c r="N524" s="118" t="n">
        <v>43924</v>
      </c>
      <c r="O524" s="42"/>
      <c r="P524" s="118" t="n">
        <v>43924</v>
      </c>
      <c r="Q524" s="118" t="n">
        <v>43924</v>
      </c>
      <c r="R524" s="119" t="n">
        <f aca="false">G524</f>
        <v>43920</v>
      </c>
      <c r="S524" s="120" t="n">
        <f aca="false">IF(COUNT(T524:X524)&gt;0,MAX(T524:X524),G524)</f>
        <v>43924</v>
      </c>
      <c r="T524" s="118" t="n">
        <v>43924</v>
      </c>
      <c r="U524" s="118"/>
      <c r="V524" s="118"/>
      <c r="W524" s="118"/>
      <c r="X524" s="118"/>
      <c r="Y524" s="121" t="str">
        <f aca="false">IF(R524&lt;&gt;S524,"Y","N")</f>
        <v>Y</v>
      </c>
      <c r="Z524" s="121" t="n">
        <f aca="false">COUNTA(T524:X524)</f>
        <v>1</v>
      </c>
      <c r="AA524" s="44" t="s">
        <v>971</v>
      </c>
      <c r="AB524" s="128"/>
      <c r="AC524" s="51"/>
      <c r="AD524" s="42" t="s">
        <v>116</v>
      </c>
      <c r="AE524" s="42" t="s">
        <v>116</v>
      </c>
      <c r="AF524" s="44"/>
      <c r="AG524" s="123"/>
      <c r="AH524" s="128"/>
      <c r="AI524" s="128"/>
      <c r="AJ524" s="128"/>
      <c r="AK524" s="128"/>
      <c r="AL524" s="128"/>
      <c r="AM524" s="120" t="s">
        <v>6</v>
      </c>
      <c r="AN524" s="132" t="s">
        <v>130</v>
      </c>
      <c r="AO524" s="124"/>
      <c r="AP524" s="124"/>
      <c r="AQ524" s="125"/>
      <c r="AR524" s="381" t="n">
        <v>0.6</v>
      </c>
      <c r="AS524" s="304" t="s">
        <v>416</v>
      </c>
    </row>
    <row r="525" customFormat="false" ht="57.75" hidden="false" customHeight="false" outlineLevel="0" collapsed="false">
      <c r="A525" s="111" t="s">
        <v>412</v>
      </c>
      <c r="B525" s="130" t="s">
        <v>36</v>
      </c>
      <c r="C525" s="130" t="s">
        <v>61</v>
      </c>
      <c r="D525" s="130"/>
      <c r="E525" s="112" t="n">
        <v>60</v>
      </c>
      <c r="F525" s="130"/>
      <c r="G525" s="223" t="n">
        <v>43906</v>
      </c>
      <c r="H525" s="124" t="s">
        <v>218</v>
      </c>
      <c r="I525" s="115" t="s">
        <v>559</v>
      </c>
      <c r="J525" s="116"/>
      <c r="K525" s="42" t="s">
        <v>116</v>
      </c>
      <c r="L525" s="42" t="s">
        <v>116</v>
      </c>
      <c r="M525" s="42" t="s">
        <v>116</v>
      </c>
      <c r="N525" s="118" t="n">
        <v>43914</v>
      </c>
      <c r="O525" s="42" t="s">
        <v>116</v>
      </c>
      <c r="P525" s="118" t="n">
        <v>43922</v>
      </c>
      <c r="Q525" s="118" t="n">
        <v>43922</v>
      </c>
      <c r="R525" s="119" t="n">
        <f aca="false">G525</f>
        <v>43906</v>
      </c>
      <c r="S525" s="120" t="n">
        <f aca="false">IF(COUNT(T525:X525)&gt;0,MAX(T525:X525),G525)</f>
        <v>43914</v>
      </c>
      <c r="T525" s="118" t="n">
        <v>43910</v>
      </c>
      <c r="U525" s="118" t="n">
        <v>43914</v>
      </c>
      <c r="V525" s="118"/>
      <c r="W525" s="118"/>
      <c r="X525" s="118"/>
      <c r="Y525" s="121" t="str">
        <f aca="false">IF(R525&lt;&gt;S525,"Y","N")</f>
        <v>Y</v>
      </c>
      <c r="Z525" s="121" t="n">
        <f aca="false">COUNTA(T525:X525)</f>
        <v>2</v>
      </c>
      <c r="AA525" s="397" t="s">
        <v>972</v>
      </c>
      <c r="AB525" s="44"/>
      <c r="AC525" s="51"/>
      <c r="AD525" s="44"/>
      <c r="AE525" s="44"/>
      <c r="AF525" s="44"/>
      <c r="AG525" s="123"/>
      <c r="AH525" s="44"/>
      <c r="AI525" s="44"/>
      <c r="AJ525" s="44"/>
      <c r="AK525" s="44"/>
      <c r="AL525" s="44"/>
      <c r="AM525" s="120" t="s">
        <v>6</v>
      </c>
      <c r="AN525" s="124" t="s">
        <v>218</v>
      </c>
      <c r="AO525" s="124"/>
      <c r="AP525" s="124"/>
      <c r="AQ525" s="190" t="s">
        <v>973</v>
      </c>
      <c r="AR525" s="332" t="n">
        <v>0.4815</v>
      </c>
      <c r="AS525" s="305"/>
    </row>
    <row r="526" customFormat="false" ht="35.3" hidden="false" customHeight="false" outlineLevel="0" collapsed="false">
      <c r="A526" s="111" t="s">
        <v>421</v>
      </c>
      <c r="B526" s="398" t="s">
        <v>422</v>
      </c>
      <c r="C526" s="131" t="s">
        <v>126</v>
      </c>
      <c r="D526" s="160" t="s">
        <v>974</v>
      </c>
      <c r="E526" s="112" t="n">
        <v>60</v>
      </c>
      <c r="F526" s="130"/>
      <c r="G526" s="113" t="n">
        <v>43913</v>
      </c>
      <c r="H526" s="132" t="s">
        <v>130</v>
      </c>
      <c r="I526" s="115"/>
      <c r="J526" s="116"/>
      <c r="K526" s="42" t="s">
        <v>116</v>
      </c>
      <c r="L526" s="42" t="s">
        <v>116</v>
      </c>
      <c r="M526" s="42" t="s">
        <v>116</v>
      </c>
      <c r="N526" s="118" t="n">
        <v>43924</v>
      </c>
      <c r="O526" s="42"/>
      <c r="P526" s="118" t="n">
        <v>43924</v>
      </c>
      <c r="Q526" s="118" t="n">
        <v>43924</v>
      </c>
      <c r="R526" s="119" t="n">
        <f aca="false">G526</f>
        <v>43913</v>
      </c>
      <c r="S526" s="120" t="n">
        <f aca="false">IF(COUNT(T526:X526)&gt;0,MAX(T526:X526),G526)</f>
        <v>43913</v>
      </c>
      <c r="T526" s="118"/>
      <c r="U526" s="118"/>
      <c r="V526" s="118"/>
      <c r="W526" s="118"/>
      <c r="X526" s="118"/>
      <c r="Y526" s="121" t="str">
        <f aca="false">IF(R526&lt;&gt;S526,"Y","N")</f>
        <v>N</v>
      </c>
      <c r="Z526" s="121" t="n">
        <f aca="false">COUNTA(T526:X526)</f>
        <v>0</v>
      </c>
      <c r="AA526" s="44"/>
      <c r="AB526" s="128"/>
      <c r="AC526" s="51"/>
      <c r="AD526" s="42" t="s">
        <v>116</v>
      </c>
      <c r="AE526" s="42" t="s">
        <v>116</v>
      </c>
      <c r="AF526" s="44"/>
      <c r="AG526" s="123"/>
      <c r="AH526" s="128"/>
      <c r="AI526" s="128"/>
      <c r="AJ526" s="128"/>
      <c r="AK526" s="128"/>
      <c r="AL526" s="128"/>
      <c r="AM526" s="120" t="n">
        <v>43885</v>
      </c>
      <c r="AN526" s="132" t="s">
        <v>130</v>
      </c>
      <c r="AO526" s="124"/>
      <c r="AP526" s="124"/>
      <c r="AQ526" s="125"/>
      <c r="AR526" s="381" t="n">
        <v>0.6</v>
      </c>
      <c r="AS526" s="127"/>
    </row>
    <row r="527" customFormat="false" ht="24.05" hidden="false" customHeight="false" outlineLevel="0" collapsed="false">
      <c r="A527" s="239" t="s">
        <v>425</v>
      </c>
      <c r="B527" s="239" t="s">
        <v>806</v>
      </c>
      <c r="C527" s="114" t="s">
        <v>101</v>
      </c>
      <c r="D527" s="301" t="s">
        <v>447</v>
      </c>
      <c r="E527" s="166" t="n">
        <v>30</v>
      </c>
      <c r="F527" s="110"/>
      <c r="G527" s="113" t="n">
        <v>43922</v>
      </c>
      <c r="H527" s="114" t="s">
        <v>130</v>
      </c>
      <c r="I527" s="170"/>
      <c r="J527" s="116"/>
      <c r="K527" s="42" t="s">
        <v>116</v>
      </c>
      <c r="L527" s="42" t="s">
        <v>116</v>
      </c>
      <c r="M527" s="42" t="s">
        <v>116</v>
      </c>
      <c r="N527" s="42" t="s">
        <v>6</v>
      </c>
      <c r="O527" s="42" t="s">
        <v>6</v>
      </c>
      <c r="P527" s="42" t="s">
        <v>6</v>
      </c>
      <c r="Q527" s="42" t="s">
        <v>6</v>
      </c>
      <c r="R527" s="119" t="n">
        <f aca="false">G527</f>
        <v>43922</v>
      </c>
      <c r="S527" s="120" t="n">
        <f aca="false">IF(COUNT(T527:X527)&gt;0,MAX(T527:X527),G527)</f>
        <v>43922</v>
      </c>
      <c r="T527" s="118"/>
      <c r="U527" s="118"/>
      <c r="V527" s="118"/>
      <c r="W527" s="118"/>
      <c r="X527" s="118"/>
      <c r="Y527" s="121" t="str">
        <f aca="false">IF(R527&lt;&gt;S527,"Y","N")</f>
        <v>N</v>
      </c>
      <c r="Z527" s="121" t="n">
        <f aca="false">COUNTA(T527:X527)</f>
        <v>0</v>
      </c>
      <c r="AA527" s="44"/>
      <c r="AB527" s="44"/>
      <c r="AC527" s="51"/>
      <c r="AD527" s="44"/>
      <c r="AE527" s="44"/>
      <c r="AF527" s="44"/>
      <c r="AG527" s="123"/>
      <c r="AH527" s="44"/>
      <c r="AI527" s="44" t="s">
        <v>429</v>
      </c>
      <c r="AJ527" s="44" t="s">
        <v>430</v>
      </c>
      <c r="AK527" s="44" t="s">
        <v>431</v>
      </c>
      <c r="AL527" s="44"/>
      <c r="AM527" s="120" t="n">
        <v>43875</v>
      </c>
      <c r="AN527" s="114" t="s">
        <v>130</v>
      </c>
      <c r="AO527" s="124" t="s">
        <v>122</v>
      </c>
      <c r="AP527" s="124" t="s">
        <v>446</v>
      </c>
      <c r="AQ527" s="125"/>
      <c r="AR527" s="125"/>
      <c r="AS527" s="115"/>
    </row>
    <row r="528" customFormat="false" ht="24.05" hidden="false" customHeight="false" outlineLevel="0" collapsed="false">
      <c r="A528" s="141" t="s">
        <v>425</v>
      </c>
      <c r="B528" s="141" t="s">
        <v>448</v>
      </c>
      <c r="C528" s="110" t="s">
        <v>62</v>
      </c>
      <c r="D528" s="111" t="s">
        <v>493</v>
      </c>
      <c r="E528" s="112" t="n">
        <v>60</v>
      </c>
      <c r="F528" s="110"/>
      <c r="G528" s="113" t="s">
        <v>6</v>
      </c>
      <c r="H528" s="114" t="s">
        <v>494</v>
      </c>
      <c r="I528" s="115"/>
      <c r="J528" s="116"/>
      <c r="K528" s="42"/>
      <c r="L528" s="42"/>
      <c r="M528" s="42"/>
      <c r="N528" s="118"/>
      <c r="O528" s="42"/>
      <c r="P528" s="118"/>
      <c r="Q528" s="118"/>
      <c r="R528" s="119" t="str">
        <f aca="false">G528</f>
        <v>NA</v>
      </c>
      <c r="S528" s="120" t="str">
        <f aca="false">IF(COUNT(T528:X528)&gt;0,MAX(T528:X528),G528)</f>
        <v>NA</v>
      </c>
      <c r="T528" s="118"/>
      <c r="U528" s="118"/>
      <c r="V528" s="118"/>
      <c r="W528" s="118"/>
      <c r="X528" s="118"/>
      <c r="Y528" s="121" t="str">
        <f aca="false">IF(R528&lt;&gt;S528,"Y","N")</f>
        <v>N</v>
      </c>
      <c r="Z528" s="121" t="n">
        <f aca="false">COUNTA(T528:X528)</f>
        <v>0</v>
      </c>
      <c r="AA528" s="44"/>
      <c r="AB528" s="44"/>
      <c r="AC528" s="51"/>
      <c r="AD528" s="44"/>
      <c r="AE528" s="44"/>
      <c r="AF528" s="44"/>
      <c r="AG528" s="123"/>
      <c r="AH528" s="44" t="s">
        <v>450</v>
      </c>
      <c r="AI528" s="44" t="s">
        <v>429</v>
      </c>
      <c r="AJ528" s="44" t="s">
        <v>430</v>
      </c>
      <c r="AK528" s="44" t="s">
        <v>431</v>
      </c>
      <c r="AL528" s="44" t="s">
        <v>451</v>
      </c>
      <c r="AM528" s="120" t="n">
        <v>43879</v>
      </c>
      <c r="AN528" s="114" t="s">
        <v>494</v>
      </c>
      <c r="AO528" s="124" t="s">
        <v>316</v>
      </c>
      <c r="AP528" s="124" t="s">
        <v>448</v>
      </c>
      <c r="AQ528" s="125" t="s">
        <v>885</v>
      </c>
      <c r="AR528" s="125"/>
      <c r="AS528" s="127" t="s">
        <v>452</v>
      </c>
    </row>
    <row r="529" customFormat="false" ht="24.05" hidden="false" customHeight="false" outlineLevel="0" collapsed="false">
      <c r="A529" s="130" t="s">
        <v>425</v>
      </c>
      <c r="B529" s="130" t="s">
        <v>448</v>
      </c>
      <c r="C529" s="110" t="s">
        <v>126</v>
      </c>
      <c r="D529" s="111" t="s">
        <v>449</v>
      </c>
      <c r="E529" s="112" t="n">
        <v>60</v>
      </c>
      <c r="F529" s="130"/>
      <c r="G529" s="158" t="s">
        <v>7</v>
      </c>
      <c r="H529" s="110" t="s">
        <v>130</v>
      </c>
      <c r="I529" s="115"/>
      <c r="J529" s="116"/>
      <c r="K529" s="42"/>
      <c r="L529" s="136"/>
      <c r="M529" s="42"/>
      <c r="N529" s="137"/>
      <c r="O529" s="42"/>
      <c r="P529" s="118"/>
      <c r="Q529" s="118"/>
      <c r="R529" s="119" t="str">
        <f aca="false">G529</f>
        <v>TBD</v>
      </c>
      <c r="S529" s="120" t="str">
        <f aca="false">IF(COUNT(T529:X529)&gt;0,MAX(T529:X529),G529)</f>
        <v>TBD</v>
      </c>
      <c r="T529" s="118"/>
      <c r="U529" s="118"/>
      <c r="V529" s="118"/>
      <c r="W529" s="118"/>
      <c r="X529" s="118"/>
      <c r="Y529" s="121" t="str">
        <f aca="false">IF(R529&lt;&gt;S529,"Y","N")</f>
        <v>N</v>
      </c>
      <c r="Z529" s="121" t="n">
        <f aca="false">COUNTA(T529:X529)</f>
        <v>0</v>
      </c>
      <c r="AA529" s="44"/>
      <c r="AB529" s="44"/>
      <c r="AC529" s="51"/>
      <c r="AD529" s="42"/>
      <c r="AE529" s="42"/>
      <c r="AF529" s="44"/>
      <c r="AG529" s="123"/>
      <c r="AH529" s="44" t="s">
        <v>450</v>
      </c>
      <c r="AI529" s="44" t="s">
        <v>429</v>
      </c>
      <c r="AJ529" s="44" t="s">
        <v>430</v>
      </c>
      <c r="AK529" s="44" t="s">
        <v>431</v>
      </c>
      <c r="AL529" s="44" t="s">
        <v>451</v>
      </c>
      <c r="AM529" s="120" t="s">
        <v>6</v>
      </c>
      <c r="AN529" s="174" t="s">
        <v>130</v>
      </c>
      <c r="AO529" s="124" t="s">
        <v>122</v>
      </c>
      <c r="AP529" s="124" t="s">
        <v>448</v>
      </c>
      <c r="AQ529" s="125"/>
      <c r="AR529" s="332"/>
      <c r="AS529" s="127" t="s">
        <v>452</v>
      </c>
    </row>
    <row r="530" customFormat="false" ht="24.05" hidden="false" customHeight="false" outlineLevel="0" collapsed="false">
      <c r="A530" s="130" t="s">
        <v>425</v>
      </c>
      <c r="B530" s="130" t="s">
        <v>448</v>
      </c>
      <c r="C530" s="110" t="s">
        <v>61</v>
      </c>
      <c r="D530" s="111" t="s">
        <v>468</v>
      </c>
      <c r="E530" s="112" t="n">
        <v>60</v>
      </c>
      <c r="F530" s="130"/>
      <c r="G530" s="199" t="s">
        <v>6</v>
      </c>
      <c r="H530" s="110" t="s">
        <v>469</v>
      </c>
      <c r="I530" s="115"/>
      <c r="J530" s="116"/>
      <c r="K530" s="42"/>
      <c r="L530" s="136"/>
      <c r="M530" s="144"/>
      <c r="N530" s="137"/>
      <c r="O530" s="42"/>
      <c r="P530" s="118"/>
      <c r="Q530" s="118"/>
      <c r="R530" s="119" t="str">
        <f aca="false">G530</f>
        <v>NA</v>
      </c>
      <c r="S530" s="120" t="str">
        <f aca="false">IF(COUNT(T530:X530)&gt;0,MAX(T530:X530),G530)</f>
        <v>NA</v>
      </c>
      <c r="T530" s="118"/>
      <c r="U530" s="118"/>
      <c r="V530" s="118"/>
      <c r="W530" s="118"/>
      <c r="X530" s="118"/>
      <c r="Y530" s="121" t="str">
        <f aca="false">IF(R530&lt;&gt;S530,"Y","N")</f>
        <v>N</v>
      </c>
      <c r="Z530" s="121" t="n">
        <f aca="false">COUNTA(T530:X530)</f>
        <v>0</v>
      </c>
      <c r="AA530" s="44"/>
      <c r="AB530" s="44"/>
      <c r="AC530" s="51"/>
      <c r="AD530" s="44"/>
      <c r="AE530" s="44"/>
      <c r="AF530" s="44"/>
      <c r="AG530" s="123"/>
      <c r="AH530" s="44" t="s">
        <v>450</v>
      </c>
      <c r="AI530" s="44" t="s">
        <v>429</v>
      </c>
      <c r="AJ530" s="44" t="s">
        <v>430</v>
      </c>
      <c r="AK530" s="44" t="s">
        <v>431</v>
      </c>
      <c r="AL530" s="44" t="s">
        <v>451</v>
      </c>
      <c r="AM530" s="120" t="n">
        <v>43878</v>
      </c>
      <c r="AN530" s="114" t="s">
        <v>469</v>
      </c>
      <c r="AO530" s="124" t="s">
        <v>316</v>
      </c>
      <c r="AP530" s="124" t="s">
        <v>448</v>
      </c>
      <c r="AQ530" s="125" t="s">
        <v>885</v>
      </c>
      <c r="AR530" s="381"/>
      <c r="AS530" s="127" t="s">
        <v>452</v>
      </c>
    </row>
    <row r="531" customFormat="false" ht="24.05" hidden="false" customHeight="false" outlineLevel="0" collapsed="false">
      <c r="A531" s="130" t="s">
        <v>425</v>
      </c>
      <c r="B531" s="130" t="s">
        <v>448</v>
      </c>
      <c r="C531" s="110" t="s">
        <v>8</v>
      </c>
      <c r="D531" s="111" t="s">
        <v>479</v>
      </c>
      <c r="E531" s="112" t="n">
        <v>60</v>
      </c>
      <c r="F531" s="130"/>
      <c r="G531" s="199" t="s">
        <v>6</v>
      </c>
      <c r="H531" s="110" t="s">
        <v>484</v>
      </c>
      <c r="I531" s="110" t="s">
        <v>306</v>
      </c>
      <c r="J531" s="116"/>
      <c r="K531" s="42"/>
      <c r="L531" s="136"/>
      <c r="M531" s="144"/>
      <c r="N531" s="137"/>
      <c r="O531" s="42"/>
      <c r="P531" s="42"/>
      <c r="Q531" s="42"/>
      <c r="R531" s="119" t="str">
        <f aca="false">G531</f>
        <v>NA</v>
      </c>
      <c r="S531" s="120" t="str">
        <f aca="false">IF(COUNT(T531:X531)&gt;0,MAX(T531:X531),G531)</f>
        <v>NA</v>
      </c>
      <c r="T531" s="118"/>
      <c r="U531" s="118"/>
      <c r="V531" s="118"/>
      <c r="W531" s="118"/>
      <c r="X531" s="118"/>
      <c r="Y531" s="121" t="str">
        <f aca="false">IF(R531&lt;&gt;S531,"Y","N")</f>
        <v>N</v>
      </c>
      <c r="Z531" s="121" t="n">
        <f aca="false">COUNTA(T531:X531)</f>
        <v>0</v>
      </c>
      <c r="AA531" s="44"/>
      <c r="AB531" s="44"/>
      <c r="AC531" s="51"/>
      <c r="AD531" s="44"/>
      <c r="AE531" s="44"/>
      <c r="AF531" s="118"/>
      <c r="AG531" s="123"/>
      <c r="AH531" s="44" t="s">
        <v>450</v>
      </c>
      <c r="AI531" s="44" t="s">
        <v>429</v>
      </c>
      <c r="AJ531" s="44" t="s">
        <v>430</v>
      </c>
      <c r="AK531" s="44" t="s">
        <v>431</v>
      </c>
      <c r="AL531" s="44" t="s">
        <v>451</v>
      </c>
      <c r="AM531" s="120" t="n">
        <v>43875</v>
      </c>
      <c r="AN531" s="192" t="s">
        <v>484</v>
      </c>
      <c r="AO531" s="124" t="s">
        <v>238</v>
      </c>
      <c r="AP531" s="124" t="s">
        <v>448</v>
      </c>
      <c r="AQ531" s="125" t="s">
        <v>885</v>
      </c>
      <c r="AR531" s="381"/>
      <c r="AS531" s="127" t="s">
        <v>452</v>
      </c>
    </row>
    <row r="532" customFormat="false" ht="24.05" hidden="false" customHeight="false" outlineLevel="0" collapsed="false">
      <c r="A532" s="130" t="s">
        <v>425</v>
      </c>
      <c r="B532" s="130" t="s">
        <v>460</v>
      </c>
      <c r="C532" s="110" t="s">
        <v>126</v>
      </c>
      <c r="D532" s="111" t="s">
        <v>461</v>
      </c>
      <c r="E532" s="112" t="n">
        <v>60</v>
      </c>
      <c r="F532" s="130"/>
      <c r="G532" s="113" t="s">
        <v>6</v>
      </c>
      <c r="H532" s="110" t="s">
        <v>130</v>
      </c>
      <c r="I532" s="115"/>
      <c r="J532" s="116"/>
      <c r="K532" s="42"/>
      <c r="L532" s="42"/>
      <c r="M532" s="144"/>
      <c r="N532" s="118"/>
      <c r="O532" s="42"/>
      <c r="P532" s="118"/>
      <c r="Q532" s="118"/>
      <c r="R532" s="119" t="str">
        <f aca="false">G532</f>
        <v>NA</v>
      </c>
      <c r="S532" s="120" t="str">
        <f aca="false">IF(COUNT(T532:X532)&gt;0,MAX(T532:X532),G532)</f>
        <v>NA</v>
      </c>
      <c r="T532" s="118"/>
      <c r="U532" s="118"/>
      <c r="V532" s="118"/>
      <c r="W532" s="118"/>
      <c r="X532" s="118"/>
      <c r="Y532" s="121" t="str">
        <f aca="false">IF(R532&lt;&gt;S532,"Y","N")</f>
        <v>N</v>
      </c>
      <c r="Z532" s="121" t="n">
        <f aca="false">COUNTA(T532:X532)</f>
        <v>0</v>
      </c>
      <c r="AA532" s="44"/>
      <c r="AB532" s="44"/>
      <c r="AC532" s="51"/>
      <c r="AD532" s="42"/>
      <c r="AE532" s="42"/>
      <c r="AF532" s="44"/>
      <c r="AG532" s="123"/>
      <c r="AH532" s="44" t="s">
        <v>313</v>
      </c>
      <c r="AI532" s="44" t="s">
        <v>170</v>
      </c>
      <c r="AJ532" s="44"/>
      <c r="AK532" s="44" t="s">
        <v>431</v>
      </c>
      <c r="AL532" s="44"/>
      <c r="AM532" s="120" t="s">
        <v>6</v>
      </c>
      <c r="AN532" s="174" t="s">
        <v>130</v>
      </c>
      <c r="AO532" s="124" t="s">
        <v>122</v>
      </c>
      <c r="AP532" s="124" t="s">
        <v>460</v>
      </c>
      <c r="AQ532" s="125"/>
      <c r="AR532" s="393"/>
      <c r="AS532" s="127" t="s">
        <v>462</v>
      </c>
    </row>
    <row r="533" customFormat="false" ht="24.05" hidden="false" customHeight="false" outlineLevel="0" collapsed="false">
      <c r="A533" s="130" t="s">
        <v>425</v>
      </c>
      <c r="B533" s="130" t="s">
        <v>460</v>
      </c>
      <c r="C533" s="110" t="s">
        <v>311</v>
      </c>
      <c r="D533" s="111" t="s">
        <v>975</v>
      </c>
      <c r="E533" s="112" t="n">
        <v>60</v>
      </c>
      <c r="F533" s="130"/>
      <c r="G533" s="113" t="n">
        <v>43907</v>
      </c>
      <c r="H533" s="110" t="s">
        <v>481</v>
      </c>
      <c r="I533" s="115"/>
      <c r="J533" s="116"/>
      <c r="K533" s="42" t="s">
        <v>116</v>
      </c>
      <c r="L533" s="42" t="s">
        <v>116</v>
      </c>
      <c r="M533" s="42" t="s">
        <v>116</v>
      </c>
      <c r="N533" s="118" t="n">
        <v>43907</v>
      </c>
      <c r="O533" s="42"/>
      <c r="P533" s="118" t="n">
        <v>43921</v>
      </c>
      <c r="Q533" s="118" t="n">
        <v>43921</v>
      </c>
      <c r="R533" s="119" t="n">
        <f aca="false">G533</f>
        <v>43907</v>
      </c>
      <c r="S533" s="120" t="n">
        <f aca="false">IF(COUNT(T533:X533)&gt;0,MAX(T533:X533),G533)</f>
        <v>43907</v>
      </c>
      <c r="T533" s="118"/>
      <c r="U533" s="118"/>
      <c r="V533" s="118"/>
      <c r="W533" s="118"/>
      <c r="X533" s="118"/>
      <c r="Y533" s="121" t="str">
        <f aca="false">IF(R533&lt;&gt;S533,"Y","N")</f>
        <v>N</v>
      </c>
      <c r="Z533" s="121" t="n">
        <f aca="false">COUNTA(T533:X533)</f>
        <v>0</v>
      </c>
      <c r="AA533" s="331"/>
      <c r="AB533" s="44"/>
      <c r="AC533" s="51"/>
      <c r="AD533" s="44"/>
      <c r="AE533" s="44"/>
      <c r="AF533" s="44"/>
      <c r="AG533" s="123"/>
      <c r="AH533" s="44" t="s">
        <v>313</v>
      </c>
      <c r="AI533" s="44" t="s">
        <v>170</v>
      </c>
      <c r="AJ533" s="44"/>
      <c r="AK533" s="44" t="s">
        <v>431</v>
      </c>
      <c r="AL533" s="44"/>
      <c r="AM533" s="120" t="n">
        <v>43879</v>
      </c>
      <c r="AN533" s="114" t="s">
        <v>481</v>
      </c>
      <c r="AO533" s="124" t="s">
        <v>122</v>
      </c>
      <c r="AP533" s="124" t="s">
        <v>460</v>
      </c>
      <c r="AQ533" s="125"/>
      <c r="AR533" s="381" t="n">
        <v>0.6</v>
      </c>
      <c r="AS533" s="127" t="s">
        <v>462</v>
      </c>
    </row>
    <row r="534" customFormat="false" ht="13.8" hidden="false" customHeight="false" outlineLevel="0" collapsed="false">
      <c r="A534" s="130" t="s">
        <v>425</v>
      </c>
      <c r="B534" s="130" t="s">
        <v>810</v>
      </c>
      <c r="C534" s="110" t="s">
        <v>126</v>
      </c>
      <c r="D534" s="111" t="s">
        <v>811</v>
      </c>
      <c r="E534" s="112" t="n">
        <v>60</v>
      </c>
      <c r="F534" s="130"/>
      <c r="G534" s="113" t="s">
        <v>6</v>
      </c>
      <c r="H534" s="110" t="s">
        <v>130</v>
      </c>
      <c r="I534" s="115"/>
      <c r="J534" s="44"/>
      <c r="K534" s="165"/>
      <c r="L534" s="42"/>
      <c r="M534" s="42"/>
      <c r="N534" s="118"/>
      <c r="O534" s="42"/>
      <c r="P534" s="118"/>
      <c r="Q534" s="118"/>
      <c r="R534" s="119" t="str">
        <f aca="false">G534</f>
        <v>NA</v>
      </c>
      <c r="S534" s="120" t="str">
        <f aca="false">IF(COUNT(T534:X534)&gt;0,MAX(T534:X534),G534)</f>
        <v>NA</v>
      </c>
      <c r="T534" s="118"/>
      <c r="U534" s="44"/>
      <c r="V534" s="44"/>
      <c r="W534" s="44"/>
      <c r="X534" s="44"/>
      <c r="Y534" s="121" t="str">
        <f aca="false">IF(R534&lt;&gt;S534,"Y","N")</f>
        <v>N</v>
      </c>
      <c r="Z534" s="121" t="n">
        <f aca="false">COUNTA(T534:X534)</f>
        <v>0</v>
      </c>
      <c r="AA534" s="44"/>
      <c r="AB534" s="44"/>
      <c r="AC534" s="51"/>
      <c r="AD534" s="42"/>
      <c r="AE534" s="42"/>
      <c r="AF534" s="42"/>
      <c r="AG534" s="123"/>
      <c r="AH534" s="44"/>
      <c r="AI534" s="44"/>
      <c r="AJ534" s="44"/>
      <c r="AK534" s="44"/>
      <c r="AL534" s="44"/>
      <c r="AM534" s="120" t="n">
        <v>43873</v>
      </c>
      <c r="AN534" s="124" t="s">
        <v>130</v>
      </c>
      <c r="AO534" s="124" t="s">
        <v>122</v>
      </c>
      <c r="AP534" s="124"/>
      <c r="AQ534" s="125"/>
      <c r="AR534" s="381"/>
      <c r="AS534" s="305"/>
    </row>
    <row r="535" customFormat="false" ht="24.05" hidden="false" customHeight="false" outlineLevel="0" collapsed="false">
      <c r="A535" s="130" t="s">
        <v>425</v>
      </c>
      <c r="B535" s="130" t="s">
        <v>453</v>
      </c>
      <c r="C535" s="110" t="s">
        <v>126</v>
      </c>
      <c r="D535" s="111" t="s">
        <v>454</v>
      </c>
      <c r="E535" s="112" t="n">
        <v>60</v>
      </c>
      <c r="F535" s="130"/>
      <c r="G535" s="158" t="s">
        <v>7</v>
      </c>
      <c r="H535" s="110" t="s">
        <v>130</v>
      </c>
      <c r="I535" s="115"/>
      <c r="J535" s="116"/>
      <c r="K535" s="42"/>
      <c r="L535" s="42"/>
      <c r="M535" s="42"/>
      <c r="N535" s="118"/>
      <c r="O535" s="42"/>
      <c r="P535" s="118"/>
      <c r="Q535" s="118"/>
      <c r="R535" s="119" t="str">
        <f aca="false">G535</f>
        <v>TBD</v>
      </c>
      <c r="S535" s="120" t="str">
        <f aca="false">IF(COUNT(T535:X535)&gt;0,MAX(T535:X535),G535)</f>
        <v>TBD</v>
      </c>
      <c r="T535" s="118"/>
      <c r="U535" s="118"/>
      <c r="V535" s="118"/>
      <c r="W535" s="118"/>
      <c r="X535" s="118"/>
      <c r="Y535" s="121" t="str">
        <f aca="false">IF(R535&lt;&gt;S535,"Y","N")</f>
        <v>N</v>
      </c>
      <c r="Z535" s="121" t="n">
        <f aca="false">COUNTA(T535:X535)</f>
        <v>0</v>
      </c>
      <c r="AA535" s="44"/>
      <c r="AB535" s="44"/>
      <c r="AC535" s="51"/>
      <c r="AD535" s="42"/>
      <c r="AE535" s="42"/>
      <c r="AF535" s="44"/>
      <c r="AG535" s="123"/>
      <c r="AH535" s="44" t="s">
        <v>428</v>
      </c>
      <c r="AI535" s="44" t="s">
        <v>429</v>
      </c>
      <c r="AJ535" s="44" t="s">
        <v>430</v>
      </c>
      <c r="AK535" s="44" t="s">
        <v>431</v>
      </c>
      <c r="AL535" s="44"/>
      <c r="AM535" s="120" t="s">
        <v>6</v>
      </c>
      <c r="AN535" s="174" t="s">
        <v>130</v>
      </c>
      <c r="AO535" s="124" t="s">
        <v>122</v>
      </c>
      <c r="AP535" s="124" t="s">
        <v>455</v>
      </c>
      <c r="AQ535" s="125"/>
      <c r="AR535" s="332"/>
      <c r="AS535" s="127" t="s">
        <v>457</v>
      </c>
    </row>
    <row r="536" customFormat="false" ht="24.05" hidden="false" customHeight="false" outlineLevel="0" collapsed="false">
      <c r="A536" s="130" t="s">
        <v>425</v>
      </c>
      <c r="B536" s="130" t="s">
        <v>53</v>
      </c>
      <c r="C536" s="110" t="s">
        <v>61</v>
      </c>
      <c r="D536" s="111" t="s">
        <v>496</v>
      </c>
      <c r="E536" s="112" t="n">
        <v>60</v>
      </c>
      <c r="F536" s="130"/>
      <c r="G536" s="113" t="n">
        <v>43908</v>
      </c>
      <c r="H536" s="110" t="s">
        <v>443</v>
      </c>
      <c r="I536" s="115"/>
      <c r="J536" s="116"/>
      <c r="K536" s="42" t="s">
        <v>116</v>
      </c>
      <c r="L536" s="42" t="s">
        <v>116</v>
      </c>
      <c r="M536" s="42" t="s">
        <v>285</v>
      </c>
      <c r="N536" s="118" t="n">
        <v>43916</v>
      </c>
      <c r="O536" s="42"/>
      <c r="P536" s="118" t="n">
        <v>43921</v>
      </c>
      <c r="Q536" s="118" t="n">
        <v>43921</v>
      </c>
      <c r="R536" s="119" t="n">
        <f aca="false">G536</f>
        <v>43908</v>
      </c>
      <c r="S536" s="120" t="n">
        <f aca="false">IF(COUNT(T536:X536)&gt;0,MAX(T536:X536),G536)</f>
        <v>43909</v>
      </c>
      <c r="T536" s="118" t="n">
        <v>43909</v>
      </c>
      <c r="U536" s="118"/>
      <c r="V536" s="118"/>
      <c r="W536" s="118"/>
      <c r="X536" s="118"/>
      <c r="Y536" s="121" t="str">
        <f aca="false">IF(R536&lt;&gt;S536,"Y","N")</f>
        <v>Y</v>
      </c>
      <c r="Z536" s="121" t="n">
        <f aca="false">COUNTA(T536:X536)</f>
        <v>1</v>
      </c>
      <c r="AA536" s="69" t="s">
        <v>817</v>
      </c>
      <c r="AB536" s="44"/>
      <c r="AC536" s="51"/>
      <c r="AD536" s="44"/>
      <c r="AE536" s="44"/>
      <c r="AF536" s="44"/>
      <c r="AG536" s="123"/>
      <c r="AH536" s="44" t="s">
        <v>485</v>
      </c>
      <c r="AI536" s="44" t="s">
        <v>429</v>
      </c>
      <c r="AJ536" s="44" t="s">
        <v>430</v>
      </c>
      <c r="AK536" s="44" t="s">
        <v>431</v>
      </c>
      <c r="AL536" s="44"/>
      <c r="AM536" s="120" t="n">
        <v>43880</v>
      </c>
      <c r="AN536" s="114" t="s">
        <v>443</v>
      </c>
      <c r="AO536" s="124" t="s">
        <v>122</v>
      </c>
      <c r="AP536" s="124" t="s">
        <v>53</v>
      </c>
      <c r="AQ536" s="125"/>
      <c r="AR536" s="381" t="n">
        <v>0.6</v>
      </c>
      <c r="AS536" s="127" t="s">
        <v>457</v>
      </c>
    </row>
    <row r="537" customFormat="false" ht="24.05" hidden="false" customHeight="false" outlineLevel="0" collapsed="false">
      <c r="A537" s="130" t="s">
        <v>425</v>
      </c>
      <c r="B537" s="130" t="s">
        <v>53</v>
      </c>
      <c r="C537" s="110" t="s">
        <v>8</v>
      </c>
      <c r="D537" s="111" t="s">
        <v>483</v>
      </c>
      <c r="E537" s="112" t="n">
        <v>60</v>
      </c>
      <c r="F537" s="130"/>
      <c r="G537" s="113" t="n">
        <v>43902</v>
      </c>
      <c r="H537" s="110" t="s">
        <v>484</v>
      </c>
      <c r="I537" s="115"/>
      <c r="J537" s="116"/>
      <c r="K537" s="42" t="s">
        <v>116</v>
      </c>
      <c r="L537" s="42" t="s">
        <v>116</v>
      </c>
      <c r="M537" s="42" t="s">
        <v>116</v>
      </c>
      <c r="N537" s="137" t="n">
        <v>43906</v>
      </c>
      <c r="O537" s="42" t="s">
        <v>116</v>
      </c>
      <c r="P537" s="118" t="n">
        <v>43913</v>
      </c>
      <c r="Q537" s="118" t="n">
        <v>43913</v>
      </c>
      <c r="R537" s="119" t="n">
        <f aca="false">G537</f>
        <v>43902</v>
      </c>
      <c r="S537" s="120" t="n">
        <f aca="false">IF(COUNT(T537:X537)&gt;0,MAX(T537:X537),G537)</f>
        <v>43902</v>
      </c>
      <c r="T537" s="118"/>
      <c r="U537" s="118"/>
      <c r="V537" s="118"/>
      <c r="W537" s="118"/>
      <c r="X537" s="118"/>
      <c r="Y537" s="121" t="str">
        <f aca="false">IF(R537&lt;&gt;S537,"Y","N")</f>
        <v>N</v>
      </c>
      <c r="Z537" s="121" t="n">
        <f aca="false">COUNTA(T537:X537)</f>
        <v>0</v>
      </c>
      <c r="AA537" s="69"/>
      <c r="AB537" s="44"/>
      <c r="AC537" s="51"/>
      <c r="AD537" s="44"/>
      <c r="AE537" s="44"/>
      <c r="AF537" s="42" t="s">
        <v>116</v>
      </c>
      <c r="AG537" s="123"/>
      <c r="AH537" s="44" t="s">
        <v>485</v>
      </c>
      <c r="AI537" s="44" t="s">
        <v>429</v>
      </c>
      <c r="AJ537" s="44" t="s">
        <v>430</v>
      </c>
      <c r="AK537" s="44" t="s">
        <v>431</v>
      </c>
      <c r="AL537" s="44" t="s">
        <v>486</v>
      </c>
      <c r="AM537" s="120" t="n">
        <v>43872</v>
      </c>
      <c r="AN537" s="114" t="s">
        <v>484</v>
      </c>
      <c r="AO537" s="124" t="s">
        <v>122</v>
      </c>
      <c r="AP537" s="124" t="s">
        <v>53</v>
      </c>
      <c r="AQ537" s="125"/>
      <c r="AR537" s="381" t="n">
        <v>0.6</v>
      </c>
      <c r="AS537" s="127" t="s">
        <v>487</v>
      </c>
    </row>
    <row r="538" customFormat="false" ht="24.05" hidden="false" customHeight="false" outlineLevel="0" collapsed="false">
      <c r="A538" s="130" t="s">
        <v>425</v>
      </c>
      <c r="B538" s="130" t="s">
        <v>501</v>
      </c>
      <c r="C538" s="110" t="s">
        <v>126</v>
      </c>
      <c r="D538" s="111" t="s">
        <v>502</v>
      </c>
      <c r="E538" s="112" t="n">
        <v>30</v>
      </c>
      <c r="F538" s="130"/>
      <c r="G538" s="158" t="s">
        <v>7</v>
      </c>
      <c r="H538" s="110" t="s">
        <v>130</v>
      </c>
      <c r="I538" s="115"/>
      <c r="J538" s="116"/>
      <c r="K538" s="42"/>
      <c r="L538" s="42"/>
      <c r="M538" s="42"/>
      <c r="N538" s="42"/>
      <c r="O538" s="42"/>
      <c r="P538" s="42"/>
      <c r="Q538" s="42"/>
      <c r="R538" s="119" t="str">
        <f aca="false">G538</f>
        <v>TBD</v>
      </c>
      <c r="S538" s="120" t="str">
        <f aca="false">IF(COUNT(T538:X538)&gt;0,MAX(T538:X538),G538)</f>
        <v>TBD</v>
      </c>
      <c r="T538" s="118"/>
      <c r="U538" s="118"/>
      <c r="V538" s="118"/>
      <c r="W538" s="118"/>
      <c r="X538" s="118"/>
      <c r="Y538" s="121" t="str">
        <f aca="false">IF(R538&lt;&gt;S538,"Y","N")</f>
        <v>N</v>
      </c>
      <c r="Z538" s="121" t="n">
        <f aca="false">COUNTA(T538:X538)</f>
        <v>0</v>
      </c>
      <c r="AA538" s="44"/>
      <c r="AB538" s="44"/>
      <c r="AC538" s="51"/>
      <c r="AD538" s="42"/>
      <c r="AE538" s="42"/>
      <c r="AF538" s="44"/>
      <c r="AG538" s="123"/>
      <c r="AH538" s="44" t="s">
        <v>428</v>
      </c>
      <c r="AI538" s="44" t="s">
        <v>429</v>
      </c>
      <c r="AJ538" s="44" t="s">
        <v>430</v>
      </c>
      <c r="AK538" s="44" t="s">
        <v>431</v>
      </c>
      <c r="AL538" s="44" t="s">
        <v>486</v>
      </c>
      <c r="AM538" s="120" t="s">
        <v>6</v>
      </c>
      <c r="AN538" s="174" t="s">
        <v>130</v>
      </c>
      <c r="AO538" s="124" t="s">
        <v>122</v>
      </c>
      <c r="AP538" s="124" t="s">
        <v>503</v>
      </c>
      <c r="AQ538" s="125"/>
      <c r="AR538" s="125"/>
      <c r="AS538" s="127" t="s">
        <v>490</v>
      </c>
    </row>
    <row r="539" customFormat="false" ht="35.3" hidden="false" customHeight="false" outlineLevel="0" collapsed="false">
      <c r="A539" s="130" t="s">
        <v>425</v>
      </c>
      <c r="B539" s="130" t="s">
        <v>52</v>
      </c>
      <c r="C539" s="110" t="s">
        <v>61</v>
      </c>
      <c r="D539" s="111" t="s">
        <v>498</v>
      </c>
      <c r="E539" s="112" t="n">
        <v>60</v>
      </c>
      <c r="F539" s="130"/>
      <c r="G539" s="113" t="n">
        <v>43908</v>
      </c>
      <c r="H539" s="110" t="s">
        <v>443</v>
      </c>
      <c r="I539" s="115"/>
      <c r="J539" s="116"/>
      <c r="K539" s="42" t="s">
        <v>116</v>
      </c>
      <c r="L539" s="42" t="s">
        <v>116</v>
      </c>
      <c r="M539" s="42" t="s">
        <v>285</v>
      </c>
      <c r="N539" s="118" t="n">
        <v>43916</v>
      </c>
      <c r="O539" s="42"/>
      <c r="P539" s="118" t="n">
        <v>43921</v>
      </c>
      <c r="Q539" s="118" t="n">
        <v>43921</v>
      </c>
      <c r="R539" s="119" t="n">
        <f aca="false">G539</f>
        <v>43908</v>
      </c>
      <c r="S539" s="120" t="n">
        <f aca="false">IF(COUNT(T539:X539)&gt;0,MAX(T539:X539),G539)</f>
        <v>43909</v>
      </c>
      <c r="T539" s="118" t="n">
        <v>43909</v>
      </c>
      <c r="U539" s="118"/>
      <c r="V539" s="118"/>
      <c r="W539" s="118"/>
      <c r="X539" s="118"/>
      <c r="Y539" s="121" t="str">
        <f aca="false">IF(R539&lt;&gt;S539,"Y","N")</f>
        <v>Y</v>
      </c>
      <c r="Z539" s="121" t="n">
        <f aca="false">COUNTA(T539:X539)</f>
        <v>1</v>
      </c>
      <c r="AA539" s="69" t="s">
        <v>817</v>
      </c>
      <c r="AB539" s="44"/>
      <c r="AC539" s="51"/>
      <c r="AD539" s="44"/>
      <c r="AE539" s="44"/>
      <c r="AF539" s="44"/>
      <c r="AG539" s="123"/>
      <c r="AH539" s="44" t="s">
        <v>489</v>
      </c>
      <c r="AI539" s="44" t="s">
        <v>429</v>
      </c>
      <c r="AJ539" s="44" t="s">
        <v>430</v>
      </c>
      <c r="AK539" s="44" t="s">
        <v>431</v>
      </c>
      <c r="AL539" s="44" t="s">
        <v>486</v>
      </c>
      <c r="AM539" s="120" t="n">
        <v>43880</v>
      </c>
      <c r="AN539" s="114" t="s">
        <v>443</v>
      </c>
      <c r="AO539" s="124" t="s">
        <v>122</v>
      </c>
      <c r="AP539" s="124" t="s">
        <v>52</v>
      </c>
      <c r="AQ539" s="125"/>
      <c r="AR539" s="381" t="n">
        <v>0.6</v>
      </c>
      <c r="AS539" s="127" t="s">
        <v>490</v>
      </c>
    </row>
    <row r="540" customFormat="false" ht="24.05" hidden="false" customHeight="false" outlineLevel="0" collapsed="false">
      <c r="A540" s="130" t="s">
        <v>425</v>
      </c>
      <c r="B540" s="130" t="s">
        <v>52</v>
      </c>
      <c r="C540" s="110" t="s">
        <v>8</v>
      </c>
      <c r="D540" s="111" t="s">
        <v>488</v>
      </c>
      <c r="E540" s="112" t="n">
        <v>60</v>
      </c>
      <c r="F540" s="130"/>
      <c r="G540" s="113" t="n">
        <v>43902</v>
      </c>
      <c r="H540" s="110" t="s">
        <v>484</v>
      </c>
      <c r="I540" s="115"/>
      <c r="J540" s="116"/>
      <c r="K540" s="42" t="s">
        <v>116</v>
      </c>
      <c r="L540" s="42" t="s">
        <v>116</v>
      </c>
      <c r="M540" s="42" t="s">
        <v>116</v>
      </c>
      <c r="N540" s="137" t="n">
        <v>43906</v>
      </c>
      <c r="O540" s="42" t="s">
        <v>116</v>
      </c>
      <c r="P540" s="118" t="n">
        <v>43913</v>
      </c>
      <c r="Q540" s="118" t="n">
        <v>43913</v>
      </c>
      <c r="R540" s="119" t="n">
        <f aca="false">G540</f>
        <v>43902</v>
      </c>
      <c r="S540" s="120" t="n">
        <f aca="false">IF(COUNT(T540:X540)&gt;0,MAX(T540:X540),G540)</f>
        <v>43902</v>
      </c>
      <c r="T540" s="118"/>
      <c r="U540" s="118"/>
      <c r="V540" s="118"/>
      <c r="W540" s="118"/>
      <c r="X540" s="118"/>
      <c r="Y540" s="121" t="str">
        <f aca="false">IF(R540&lt;&gt;S540,"Y","N")</f>
        <v>N</v>
      </c>
      <c r="Z540" s="121" t="n">
        <f aca="false">COUNTA(T540:X540)</f>
        <v>0</v>
      </c>
      <c r="AA540" s="44"/>
      <c r="AB540" s="44"/>
      <c r="AC540" s="51"/>
      <c r="AD540" s="44"/>
      <c r="AE540" s="44"/>
      <c r="AF540" s="42" t="s">
        <v>116</v>
      </c>
      <c r="AG540" s="123"/>
      <c r="AH540" s="44" t="s">
        <v>489</v>
      </c>
      <c r="AI540" s="44" t="s">
        <v>429</v>
      </c>
      <c r="AJ540" s="44" t="s">
        <v>430</v>
      </c>
      <c r="AK540" s="44" t="s">
        <v>431</v>
      </c>
      <c r="AL540" s="44" t="s">
        <v>486</v>
      </c>
      <c r="AM540" s="120" t="n">
        <v>43872</v>
      </c>
      <c r="AN540" s="114" t="s">
        <v>484</v>
      </c>
      <c r="AO540" s="124" t="s">
        <v>122</v>
      </c>
      <c r="AP540" s="124" t="s">
        <v>52</v>
      </c>
      <c r="AQ540" s="125"/>
      <c r="AR540" s="381" t="n">
        <v>0.6126</v>
      </c>
      <c r="AS540" s="127" t="s">
        <v>490</v>
      </c>
    </row>
    <row r="541" customFormat="false" ht="24.05" hidden="false" customHeight="false" outlineLevel="0" collapsed="false">
      <c r="A541" s="130" t="s">
        <v>425</v>
      </c>
      <c r="B541" s="130" t="s">
        <v>432</v>
      </c>
      <c r="C541" s="110" t="s">
        <v>126</v>
      </c>
      <c r="D541" s="111" t="s">
        <v>458</v>
      </c>
      <c r="E541" s="112" t="n">
        <v>60</v>
      </c>
      <c r="F541" s="130"/>
      <c r="G541" s="113" t="s">
        <v>6</v>
      </c>
      <c r="H541" s="110" t="s">
        <v>130</v>
      </c>
      <c r="I541" s="115"/>
      <c r="J541" s="116"/>
      <c r="K541" s="42"/>
      <c r="L541" s="42"/>
      <c r="M541" s="42"/>
      <c r="N541" s="118"/>
      <c r="O541" s="42"/>
      <c r="P541" s="118"/>
      <c r="Q541" s="118"/>
      <c r="R541" s="119" t="str">
        <f aca="false">G541</f>
        <v>NA</v>
      </c>
      <c r="S541" s="120" t="str">
        <f aca="false">IF(COUNT(T541:X541)&gt;0,MAX(T541:X541),G541)</f>
        <v>NA</v>
      </c>
      <c r="T541" s="118"/>
      <c r="U541" s="118"/>
      <c r="V541" s="118"/>
      <c r="W541" s="118"/>
      <c r="X541" s="118"/>
      <c r="Y541" s="121" t="str">
        <f aca="false">IF(R541&lt;&gt;S541,"Y","N")</f>
        <v>N</v>
      </c>
      <c r="Z541" s="121" t="n">
        <f aca="false">COUNTA(T541:X541)</f>
        <v>0</v>
      </c>
      <c r="AA541" s="44"/>
      <c r="AB541" s="44"/>
      <c r="AC541" s="51"/>
      <c r="AD541" s="42"/>
      <c r="AE541" s="42"/>
      <c r="AF541" s="44"/>
      <c r="AG541" s="123"/>
      <c r="AH541" s="44" t="s">
        <v>428</v>
      </c>
      <c r="AI541" s="44" t="s">
        <v>429</v>
      </c>
      <c r="AJ541" s="44" t="s">
        <v>430</v>
      </c>
      <c r="AK541" s="44" t="s">
        <v>431</v>
      </c>
      <c r="AL541" s="44"/>
      <c r="AM541" s="120" t="s">
        <v>6</v>
      </c>
      <c r="AN541" s="174" t="s">
        <v>130</v>
      </c>
      <c r="AO541" s="124" t="s">
        <v>122</v>
      </c>
      <c r="AP541" s="124" t="s">
        <v>432</v>
      </c>
      <c r="AQ541" s="125"/>
      <c r="AR541" s="125"/>
      <c r="AS541" s="127" t="s">
        <v>459</v>
      </c>
    </row>
    <row r="542" customFormat="false" ht="24.05" hidden="false" customHeight="false" outlineLevel="0" collapsed="false">
      <c r="A542" s="130" t="s">
        <v>425</v>
      </c>
      <c r="B542" s="130" t="s">
        <v>505</v>
      </c>
      <c r="C542" s="110" t="s">
        <v>126</v>
      </c>
      <c r="D542" s="111" t="s">
        <v>506</v>
      </c>
      <c r="E542" s="112" t="n">
        <v>60</v>
      </c>
      <c r="F542" s="130"/>
      <c r="G542" s="113" t="s">
        <v>6</v>
      </c>
      <c r="H542" s="110" t="s">
        <v>130</v>
      </c>
      <c r="I542" s="115"/>
      <c r="J542" s="116"/>
      <c r="K542" s="42"/>
      <c r="L542" s="42"/>
      <c r="M542" s="42"/>
      <c r="N542" s="42"/>
      <c r="O542" s="42"/>
      <c r="P542" s="42"/>
      <c r="Q542" s="42"/>
      <c r="R542" s="119" t="str">
        <f aca="false">G542</f>
        <v>NA</v>
      </c>
      <c r="S542" s="120" t="str">
        <f aca="false">IF(COUNT(T542:X542)&gt;0,MAX(T542:X542),G542)</f>
        <v>NA</v>
      </c>
      <c r="T542" s="118"/>
      <c r="U542" s="118"/>
      <c r="V542" s="118"/>
      <c r="W542" s="118"/>
      <c r="X542" s="118"/>
      <c r="Y542" s="121" t="str">
        <f aca="false">IF(R542&lt;&gt;S542,"Y","N")</f>
        <v>N</v>
      </c>
      <c r="Z542" s="121" t="n">
        <f aca="false">COUNTA(T542:X542)</f>
        <v>0</v>
      </c>
      <c r="AB542" s="44"/>
      <c r="AC542" s="51"/>
      <c r="AD542" s="44"/>
      <c r="AE542" s="44"/>
      <c r="AF542" s="44"/>
      <c r="AG542" s="123"/>
      <c r="AH542" s="44" t="s">
        <v>507</v>
      </c>
      <c r="AI542" s="44" t="s">
        <v>429</v>
      </c>
      <c r="AJ542" s="44" t="s">
        <v>430</v>
      </c>
      <c r="AK542" s="44" t="s">
        <v>431</v>
      </c>
      <c r="AL542" s="44" t="s">
        <v>508</v>
      </c>
      <c r="AM542" s="120" t="s">
        <v>6</v>
      </c>
      <c r="AN542" s="174" t="s">
        <v>130</v>
      </c>
      <c r="AO542" s="124" t="s">
        <v>316</v>
      </c>
      <c r="AP542" s="124" t="s">
        <v>465</v>
      </c>
      <c r="AQ542" s="125"/>
      <c r="AR542" s="125"/>
      <c r="AS542" s="127" t="s">
        <v>510</v>
      </c>
    </row>
    <row r="543" customFormat="false" ht="24.05" hidden="false" customHeight="false" outlineLevel="0" collapsed="false">
      <c r="A543" s="130" t="s">
        <v>425</v>
      </c>
      <c r="B543" s="130" t="s">
        <v>54</v>
      </c>
      <c r="C543" s="110" t="s">
        <v>61</v>
      </c>
      <c r="D543" s="111" t="s">
        <v>499</v>
      </c>
      <c r="E543" s="112" t="n">
        <v>60</v>
      </c>
      <c r="F543" s="130"/>
      <c r="G543" s="113" t="n">
        <v>43908</v>
      </c>
      <c r="H543" s="110" t="s">
        <v>443</v>
      </c>
      <c r="I543" s="115"/>
      <c r="J543" s="116"/>
      <c r="K543" s="42" t="s">
        <v>116</v>
      </c>
      <c r="L543" s="42" t="s">
        <v>116</v>
      </c>
      <c r="M543" s="42" t="s">
        <v>285</v>
      </c>
      <c r="N543" s="118" t="n">
        <v>43916</v>
      </c>
      <c r="O543" s="42"/>
      <c r="P543" s="118" t="n">
        <v>43921</v>
      </c>
      <c r="Q543" s="118" t="n">
        <v>43921</v>
      </c>
      <c r="R543" s="119" t="n">
        <f aca="false">G543</f>
        <v>43908</v>
      </c>
      <c r="S543" s="120" t="n">
        <f aca="false">IF(COUNT(T543:X543)&gt;0,MAX(T543:X543),G543)</f>
        <v>43909</v>
      </c>
      <c r="T543" s="118" t="n">
        <v>43909</v>
      </c>
      <c r="U543" s="118"/>
      <c r="V543" s="118"/>
      <c r="W543" s="118"/>
      <c r="X543" s="118"/>
      <c r="Y543" s="121" t="str">
        <f aca="false">IF(R543&lt;&gt;S543,"Y","N")</f>
        <v>Y</v>
      </c>
      <c r="Z543" s="121" t="n">
        <f aca="false">COUNTA(T543:X543)</f>
        <v>1</v>
      </c>
      <c r="AA543" s="69" t="s">
        <v>817</v>
      </c>
      <c r="AB543" s="44"/>
      <c r="AC543" s="51"/>
      <c r="AD543" s="44"/>
      <c r="AE543" s="44"/>
      <c r="AF543" s="42"/>
      <c r="AG543" s="123"/>
      <c r="AH543" s="44" t="s">
        <v>492</v>
      </c>
      <c r="AI543" s="44" t="s">
        <v>429</v>
      </c>
      <c r="AJ543" s="44" t="s">
        <v>430</v>
      </c>
      <c r="AK543" s="44" t="s">
        <v>431</v>
      </c>
      <c r="AL543" s="44"/>
      <c r="AM543" s="120" t="n">
        <v>43880</v>
      </c>
      <c r="AN543" s="114" t="s">
        <v>443</v>
      </c>
      <c r="AO543" s="124" t="s">
        <v>122</v>
      </c>
      <c r="AP543" s="124" t="s">
        <v>54</v>
      </c>
      <c r="AQ543" s="125"/>
      <c r="AR543" s="381" t="n">
        <v>0.6</v>
      </c>
      <c r="AS543" s="127" t="s">
        <v>433</v>
      </c>
    </row>
    <row r="544" customFormat="false" ht="24.05" hidden="false" customHeight="false" outlineLevel="0" collapsed="false">
      <c r="A544" s="130" t="s">
        <v>425</v>
      </c>
      <c r="B544" s="130" t="s">
        <v>54</v>
      </c>
      <c r="C544" s="110" t="s">
        <v>8</v>
      </c>
      <c r="D544" s="111" t="s">
        <v>491</v>
      </c>
      <c r="E544" s="112" t="n">
        <v>60</v>
      </c>
      <c r="F544" s="130"/>
      <c r="G544" s="113" t="n">
        <v>43901</v>
      </c>
      <c r="H544" s="110" t="s">
        <v>484</v>
      </c>
      <c r="I544" s="115"/>
      <c r="J544" s="116"/>
      <c r="K544" s="42" t="s">
        <v>116</v>
      </c>
      <c r="L544" s="42" t="s">
        <v>116</v>
      </c>
      <c r="M544" s="42" t="s">
        <v>116</v>
      </c>
      <c r="N544" s="137" t="n">
        <v>43906</v>
      </c>
      <c r="O544" s="42" t="s">
        <v>116</v>
      </c>
      <c r="P544" s="118" t="n">
        <v>43913</v>
      </c>
      <c r="Q544" s="118" t="n">
        <v>43913</v>
      </c>
      <c r="R544" s="119" t="n">
        <f aca="false">G544</f>
        <v>43901</v>
      </c>
      <c r="S544" s="120" t="n">
        <f aca="false">IF(COUNT(T544:X544)&gt;0,MAX(T544:X544),G544)</f>
        <v>43901</v>
      </c>
      <c r="T544" s="118"/>
      <c r="U544" s="118"/>
      <c r="V544" s="118"/>
      <c r="W544" s="118"/>
      <c r="X544" s="118"/>
      <c r="Y544" s="121" t="str">
        <f aca="false">IF(R544&lt;&gt;S544,"Y","N")</f>
        <v>N</v>
      </c>
      <c r="Z544" s="121" t="n">
        <f aca="false">COUNTA(T544:X544)</f>
        <v>0</v>
      </c>
      <c r="AA544" s="44"/>
      <c r="AB544" s="44"/>
      <c r="AC544" s="51"/>
      <c r="AD544" s="44"/>
      <c r="AE544" s="44"/>
      <c r="AF544" s="42" t="s">
        <v>116</v>
      </c>
      <c r="AG544" s="123"/>
      <c r="AH544" s="44" t="s">
        <v>492</v>
      </c>
      <c r="AI544" s="44" t="s">
        <v>429</v>
      </c>
      <c r="AJ544" s="44" t="s">
        <v>430</v>
      </c>
      <c r="AK544" s="44" t="s">
        <v>431</v>
      </c>
      <c r="AL544" s="44" t="s">
        <v>486</v>
      </c>
      <c r="AM544" s="120" t="n">
        <v>43874</v>
      </c>
      <c r="AN544" s="114" t="s">
        <v>484</v>
      </c>
      <c r="AO544" s="124" t="s">
        <v>122</v>
      </c>
      <c r="AP544" s="124" t="s">
        <v>54</v>
      </c>
      <c r="AQ544" s="125"/>
      <c r="AR544" s="381" t="n">
        <v>0.603</v>
      </c>
      <c r="AS544" s="127" t="s">
        <v>435</v>
      </c>
    </row>
    <row r="545" customFormat="false" ht="12.8" hidden="false" customHeight="false" outlineLevel="0" collapsed="false">
      <c r="A545" s="130" t="s">
        <v>425</v>
      </c>
      <c r="B545" s="130" t="s">
        <v>463</v>
      </c>
      <c r="C545" s="110" t="s">
        <v>126</v>
      </c>
      <c r="D545" s="111" t="s">
        <v>464</v>
      </c>
      <c r="E545" s="112" t="n">
        <v>60</v>
      </c>
      <c r="F545" s="130"/>
      <c r="G545" s="113" t="s">
        <v>6</v>
      </c>
      <c r="H545" s="110" t="s">
        <v>130</v>
      </c>
      <c r="I545" s="115"/>
      <c r="J545" s="116"/>
      <c r="K545" s="42"/>
      <c r="L545" s="42"/>
      <c r="M545" s="42"/>
      <c r="N545" s="118"/>
      <c r="O545" s="42"/>
      <c r="P545" s="118"/>
      <c r="Q545" s="118"/>
      <c r="R545" s="119" t="str">
        <f aca="false">G545</f>
        <v>NA</v>
      </c>
      <c r="S545" s="120" t="str">
        <f aca="false">IF(COUNT(T545:X545)&gt;0,MAX(T545:X545),G545)</f>
        <v>NA</v>
      </c>
      <c r="T545" s="118"/>
      <c r="U545" s="118"/>
      <c r="V545" s="118"/>
      <c r="W545" s="118"/>
      <c r="X545" s="118"/>
      <c r="Y545" s="121" t="str">
        <f aca="false">IF(R545&lt;&gt;S545,"Y","N")</f>
        <v>N</v>
      </c>
      <c r="Z545" s="121" t="n">
        <f aca="false">COUNTA(T545:X545)</f>
        <v>0</v>
      </c>
      <c r="AA545" s="69"/>
      <c r="AB545" s="44"/>
      <c r="AC545" s="51"/>
      <c r="AD545" s="42"/>
      <c r="AE545" s="42"/>
      <c r="AF545" s="44"/>
      <c r="AG545" s="123"/>
      <c r="AH545" s="44" t="s">
        <v>428</v>
      </c>
      <c r="AI545" s="44" t="s">
        <v>429</v>
      </c>
      <c r="AJ545" s="44" t="s">
        <v>430</v>
      </c>
      <c r="AK545" s="44" t="s">
        <v>431</v>
      </c>
      <c r="AL545" s="44"/>
      <c r="AM545" s="120" t="s">
        <v>6</v>
      </c>
      <c r="AN545" s="174" t="s">
        <v>130</v>
      </c>
      <c r="AO545" s="124" t="s">
        <v>122</v>
      </c>
      <c r="AP545" s="124" t="s">
        <v>465</v>
      </c>
      <c r="AQ545" s="125"/>
      <c r="AR545" s="332"/>
      <c r="AS545" s="127" t="s">
        <v>433</v>
      </c>
    </row>
    <row r="546" customFormat="false" ht="24.05" hidden="false" customHeight="false" outlineLevel="0" collapsed="false">
      <c r="A546" s="111" t="s">
        <v>425</v>
      </c>
      <c r="B546" s="111" t="s">
        <v>426</v>
      </c>
      <c r="C546" s="110" t="s">
        <v>62</v>
      </c>
      <c r="D546" s="226" t="s">
        <v>427</v>
      </c>
      <c r="E546" s="112" t="n">
        <v>60</v>
      </c>
      <c r="F546" s="110"/>
      <c r="G546" s="113" t="n">
        <v>43906</v>
      </c>
      <c r="H546" s="115" t="s">
        <v>814</v>
      </c>
      <c r="I546" s="115"/>
      <c r="J546" s="116"/>
      <c r="K546" s="42" t="s">
        <v>116</v>
      </c>
      <c r="L546" s="42" t="s">
        <v>116</v>
      </c>
      <c r="M546" s="42" t="s">
        <v>116</v>
      </c>
      <c r="N546" s="118" t="n">
        <v>43920</v>
      </c>
      <c r="O546" s="42"/>
      <c r="P546" s="118" t="n">
        <v>43920</v>
      </c>
      <c r="Q546" s="118" t="n">
        <v>43920</v>
      </c>
      <c r="R546" s="119" t="n">
        <f aca="false">G546</f>
        <v>43906</v>
      </c>
      <c r="S546" s="120" t="n">
        <f aca="false">IF(COUNT(T546:X546)&gt;0,MAX(T546:X546),G546)</f>
        <v>43906</v>
      </c>
      <c r="T546" s="118"/>
      <c r="U546" s="118"/>
      <c r="V546" s="118"/>
      <c r="W546" s="118"/>
      <c r="X546" s="118"/>
      <c r="Y546" s="121" t="str">
        <f aca="false">IF(R546&lt;&gt;S546,"Y","N")</f>
        <v>N</v>
      </c>
      <c r="Z546" s="121" t="n">
        <f aca="false">COUNTA(T546:X546)</f>
        <v>0</v>
      </c>
      <c r="AA546" s="44"/>
      <c r="AB546" s="44"/>
      <c r="AC546" s="51"/>
      <c r="AD546" s="44"/>
      <c r="AE546" s="44"/>
      <c r="AF546" s="44"/>
      <c r="AG546" s="123"/>
      <c r="AH546" s="44" t="s">
        <v>428</v>
      </c>
      <c r="AI546" s="44" t="s">
        <v>429</v>
      </c>
      <c r="AJ546" s="44" t="s">
        <v>430</v>
      </c>
      <c r="AK546" s="44" t="s">
        <v>431</v>
      </c>
      <c r="AL546" s="44"/>
      <c r="AM546" s="120" t="n">
        <v>43872</v>
      </c>
      <c r="AN546" s="114" t="s">
        <v>340</v>
      </c>
      <c r="AO546" s="124" t="s">
        <v>122</v>
      </c>
      <c r="AP546" s="124" t="s">
        <v>432</v>
      </c>
      <c r="AQ546" s="125" t="s">
        <v>976</v>
      </c>
      <c r="AR546" s="399" t="n">
        <v>0.6</v>
      </c>
      <c r="AS546" s="127" t="s">
        <v>433</v>
      </c>
    </row>
    <row r="547" customFormat="false" ht="24.05" hidden="false" customHeight="false" outlineLevel="0" collapsed="false">
      <c r="A547" s="130" t="s">
        <v>425</v>
      </c>
      <c r="B547" s="130" t="s">
        <v>426</v>
      </c>
      <c r="C547" s="110" t="s">
        <v>226</v>
      </c>
      <c r="D547" s="226" t="s">
        <v>434</v>
      </c>
      <c r="E547" s="112" t="n">
        <v>60</v>
      </c>
      <c r="F547" s="110"/>
      <c r="G547" s="113" t="n">
        <v>43916</v>
      </c>
      <c r="H547" s="115" t="s">
        <v>814</v>
      </c>
      <c r="I547" s="115"/>
      <c r="J547" s="116"/>
      <c r="K547" s="42" t="s">
        <v>116</v>
      </c>
      <c r="L547" s="42" t="s">
        <v>116</v>
      </c>
      <c r="M547" s="42" t="s">
        <v>116</v>
      </c>
      <c r="N547" s="118" t="n">
        <v>43920</v>
      </c>
      <c r="O547" s="42"/>
      <c r="P547" s="118" t="n">
        <v>43920</v>
      </c>
      <c r="Q547" s="118" t="n">
        <v>43920</v>
      </c>
      <c r="R547" s="119" t="n">
        <f aca="false">G547</f>
        <v>43916</v>
      </c>
      <c r="S547" s="120" t="n">
        <f aca="false">IF(COUNT(T547:X547)&gt;0,MAX(T547:X547),G547)</f>
        <v>43916</v>
      </c>
      <c r="T547" s="118"/>
      <c r="U547" s="118"/>
      <c r="V547" s="118"/>
      <c r="W547" s="118"/>
      <c r="X547" s="118"/>
      <c r="Y547" s="121" t="str">
        <f aca="false">IF(R547&lt;&gt;S547,"Y","N")</f>
        <v>N</v>
      </c>
      <c r="Z547" s="121" t="n">
        <f aca="false">COUNTA(T547:X547)</f>
        <v>0</v>
      </c>
      <c r="AA547" s="44"/>
      <c r="AB547" s="44"/>
      <c r="AC547" s="51"/>
      <c r="AD547" s="44"/>
      <c r="AE547" s="44"/>
      <c r="AF547" s="44"/>
      <c r="AG547" s="123"/>
      <c r="AH547" s="44" t="s">
        <v>428</v>
      </c>
      <c r="AI547" s="44" t="s">
        <v>429</v>
      </c>
      <c r="AJ547" s="44" t="s">
        <v>430</v>
      </c>
      <c r="AK547" s="44" t="s">
        <v>431</v>
      </c>
      <c r="AL547" s="44"/>
      <c r="AM547" s="120" t="n">
        <v>43878</v>
      </c>
      <c r="AN547" s="114" t="s">
        <v>340</v>
      </c>
      <c r="AO547" s="124" t="s">
        <v>122</v>
      </c>
      <c r="AP547" s="124" t="s">
        <v>432</v>
      </c>
      <c r="AQ547" s="125" t="s">
        <v>976</v>
      </c>
      <c r="AR547" s="399" t="n">
        <v>0.6</v>
      </c>
      <c r="AS547" s="127" t="s">
        <v>435</v>
      </c>
    </row>
    <row r="548" customFormat="false" ht="24.05" hidden="false" customHeight="false" outlineLevel="0" collapsed="false">
      <c r="A548" s="130" t="s">
        <v>425</v>
      </c>
      <c r="B548" s="130" t="s">
        <v>441</v>
      </c>
      <c r="C548" s="110" t="s">
        <v>913</v>
      </c>
      <c r="D548" s="111" t="s">
        <v>815</v>
      </c>
      <c r="E548" s="112" t="n">
        <v>60</v>
      </c>
      <c r="F548" s="110"/>
      <c r="G548" s="400" t="s">
        <v>6</v>
      </c>
      <c r="H548" s="130" t="s">
        <v>302</v>
      </c>
      <c r="I548" s="115"/>
      <c r="J548" s="116"/>
      <c r="K548" s="42"/>
      <c r="L548" s="42"/>
      <c r="M548" s="42"/>
      <c r="N548" s="118"/>
      <c r="O548" s="42"/>
      <c r="P548" s="118"/>
      <c r="Q548" s="118"/>
      <c r="R548" s="119" t="str">
        <f aca="false">G548</f>
        <v>NA</v>
      </c>
      <c r="S548" s="120" t="str">
        <f aca="false">IF(COUNT(T548:X548)&gt;0,MAX(T548:X548),G548)</f>
        <v>NA</v>
      </c>
      <c r="T548" s="118"/>
      <c r="U548" s="118"/>
      <c r="V548" s="118"/>
      <c r="W548" s="118"/>
      <c r="X548" s="118"/>
      <c r="Y548" s="121" t="str">
        <f aca="false">IF(R548&lt;&gt;S548,"Y","N")</f>
        <v>N</v>
      </c>
      <c r="Z548" s="121" t="n">
        <f aca="false">COUNTA(T548:X548)</f>
        <v>0</v>
      </c>
      <c r="AA548" s="69"/>
      <c r="AB548" s="44"/>
      <c r="AC548" s="51"/>
      <c r="AD548" s="42"/>
      <c r="AE548" s="42"/>
      <c r="AF548" s="44"/>
      <c r="AG548" s="123"/>
      <c r="AH548" s="44" t="s">
        <v>478</v>
      </c>
      <c r="AI548" s="44" t="s">
        <v>429</v>
      </c>
      <c r="AJ548" s="44" t="s">
        <v>430</v>
      </c>
      <c r="AK548" s="44" t="s">
        <v>431</v>
      </c>
      <c r="AL548" s="44"/>
      <c r="AM548" s="120" t="s">
        <v>6</v>
      </c>
      <c r="AN548" s="174" t="s">
        <v>130</v>
      </c>
      <c r="AO548" s="124" t="s">
        <v>122</v>
      </c>
      <c r="AP548" s="124" t="s">
        <v>441</v>
      </c>
      <c r="AQ548" s="125" t="s">
        <v>977</v>
      </c>
      <c r="AR548" s="332"/>
      <c r="AS548" s="127" t="s">
        <v>445</v>
      </c>
    </row>
    <row r="549" customFormat="false" ht="24.05" hidden="false" customHeight="false" outlineLevel="0" collapsed="false">
      <c r="A549" s="130" t="s">
        <v>425</v>
      </c>
      <c r="B549" s="130" t="s">
        <v>441</v>
      </c>
      <c r="C549" s="110" t="s">
        <v>61</v>
      </c>
      <c r="D549" s="226" t="s">
        <v>816</v>
      </c>
      <c r="E549" s="112" t="n">
        <v>45</v>
      </c>
      <c r="F549" s="110"/>
      <c r="G549" s="113" t="s">
        <v>6</v>
      </c>
      <c r="H549" s="114" t="s">
        <v>443</v>
      </c>
      <c r="I549" s="115"/>
      <c r="J549" s="116"/>
      <c r="K549" s="42"/>
      <c r="L549" s="42"/>
      <c r="M549" s="42"/>
      <c r="N549" s="118"/>
      <c r="O549" s="42"/>
      <c r="P549" s="118"/>
      <c r="Q549" s="118"/>
      <c r="R549" s="119" t="str">
        <f aca="false">G549</f>
        <v>NA</v>
      </c>
      <c r="S549" s="120" t="str">
        <f aca="false">IF(COUNT(T549:X549)&gt;0,MAX(T549:X549),G549)</f>
        <v>NA</v>
      </c>
      <c r="T549" s="118"/>
      <c r="U549" s="118"/>
      <c r="V549" s="118"/>
      <c r="W549" s="118"/>
      <c r="X549" s="118"/>
      <c r="Y549" s="121" t="str">
        <f aca="false">IF(R549&lt;&gt;S549,"Y","N")</f>
        <v>N</v>
      </c>
      <c r="Z549" s="121" t="n">
        <f aca="false">COUNTA(T549:X549)</f>
        <v>0</v>
      </c>
      <c r="AB549" s="45"/>
      <c r="AC549" s="51"/>
      <c r="AD549" s="44"/>
      <c r="AE549" s="44"/>
      <c r="AF549" s="44"/>
      <c r="AG549" s="123"/>
      <c r="AH549" s="44" t="s">
        <v>444</v>
      </c>
      <c r="AI549" s="44" t="s">
        <v>429</v>
      </c>
      <c r="AJ549" s="44" t="s">
        <v>430</v>
      </c>
      <c r="AK549" s="44" t="s">
        <v>431</v>
      </c>
      <c r="AL549" s="44"/>
      <c r="AM549" s="120" t="n">
        <v>43878</v>
      </c>
      <c r="AN549" s="114" t="s">
        <v>443</v>
      </c>
      <c r="AO549" s="124" t="s">
        <v>122</v>
      </c>
      <c r="AP549" s="124" t="s">
        <v>441</v>
      </c>
      <c r="AQ549" s="125"/>
      <c r="AR549" s="381"/>
      <c r="AS549" s="127" t="s">
        <v>445</v>
      </c>
    </row>
    <row r="550" customFormat="false" ht="13.8" hidden="false" customHeight="false" outlineLevel="0" collapsed="false">
      <c r="A550" s="147" t="s">
        <v>425</v>
      </c>
      <c r="B550" s="147" t="s">
        <v>436</v>
      </c>
      <c r="C550" s="110" t="s">
        <v>126</v>
      </c>
      <c r="D550" s="130" t="s">
        <v>818</v>
      </c>
      <c r="E550" s="112" t="n">
        <v>60</v>
      </c>
      <c r="F550" s="110"/>
      <c r="G550" s="113" t="n">
        <v>43913</v>
      </c>
      <c r="H550" s="124" t="s">
        <v>130</v>
      </c>
      <c r="I550" s="115"/>
      <c r="J550" s="116"/>
      <c r="K550" s="42" t="s">
        <v>116</v>
      </c>
      <c r="L550" s="42" t="s">
        <v>116</v>
      </c>
      <c r="M550" s="42" t="s">
        <v>116</v>
      </c>
      <c r="N550" s="118" t="n">
        <v>43926</v>
      </c>
      <c r="O550" s="42"/>
      <c r="P550" s="118" t="n">
        <v>43927</v>
      </c>
      <c r="Q550" s="118" t="n">
        <v>43927</v>
      </c>
      <c r="R550" s="119" t="n">
        <f aca="false">G550</f>
        <v>43913</v>
      </c>
      <c r="S550" s="120" t="n">
        <f aca="false">IF(COUNT(T550:X550)&gt;0,MAX(T550:X550),G550)</f>
        <v>43913</v>
      </c>
      <c r="T550" s="118"/>
      <c r="U550" s="118"/>
      <c r="V550" s="118"/>
      <c r="W550" s="118"/>
      <c r="X550" s="118"/>
      <c r="Y550" s="121" t="str">
        <f aca="false">IF(R550&lt;&gt;S550,"Y","N")</f>
        <v>N</v>
      </c>
      <c r="Z550" s="121" t="n">
        <f aca="false">COUNTA(T550:X550)</f>
        <v>0</v>
      </c>
      <c r="AA550" s="44"/>
      <c r="AB550" s="44"/>
      <c r="AC550" s="51"/>
      <c r="AD550" s="42" t="s">
        <v>116</v>
      </c>
      <c r="AE550" s="42" t="s">
        <v>116</v>
      </c>
      <c r="AF550" s="44"/>
      <c r="AG550" s="123"/>
      <c r="AH550" s="44"/>
      <c r="AI550" s="44"/>
      <c r="AJ550" s="44"/>
      <c r="AK550" s="44"/>
      <c r="AL550" s="44"/>
      <c r="AM550" s="120" t="n">
        <v>43880</v>
      </c>
      <c r="AN550" s="124" t="s">
        <v>130</v>
      </c>
      <c r="AO550" s="124"/>
      <c r="AP550" s="124"/>
      <c r="AQ550" s="125"/>
      <c r="AR550" s="381" t="n">
        <v>0.6526</v>
      </c>
      <c r="AS550" s="304" t="s">
        <v>439</v>
      </c>
    </row>
    <row r="551" customFormat="false" ht="24.05" hidden="false" customHeight="false" outlineLevel="0" collapsed="false">
      <c r="A551" s="124" t="s">
        <v>513</v>
      </c>
      <c r="B551" s="124" t="s">
        <v>34</v>
      </c>
      <c r="C551" s="114" t="s">
        <v>62</v>
      </c>
      <c r="D551" s="301" t="s">
        <v>531</v>
      </c>
      <c r="E551" s="166" t="n">
        <v>60</v>
      </c>
      <c r="F551" s="110"/>
      <c r="G551" s="113" t="n">
        <v>43907</v>
      </c>
      <c r="H551" s="114" t="s">
        <v>532</v>
      </c>
      <c r="I551" s="115" t="s">
        <v>130</v>
      </c>
      <c r="J551" s="116"/>
      <c r="K551" s="42" t="s">
        <v>116</v>
      </c>
      <c r="L551" s="42" t="s">
        <v>116</v>
      </c>
      <c r="M551" s="42" t="s">
        <v>116</v>
      </c>
      <c r="N551" s="118" t="n">
        <v>43921</v>
      </c>
      <c r="O551" s="42" t="s">
        <v>116</v>
      </c>
      <c r="P551" s="118" t="n">
        <v>43922</v>
      </c>
      <c r="Q551" s="118" t="n">
        <v>43922</v>
      </c>
      <c r="R551" s="119" t="n">
        <f aca="false">G551</f>
        <v>43907</v>
      </c>
      <c r="S551" s="120" t="n">
        <f aca="false">IF(COUNT(T551:X551)&gt;0,MAX(T551:X551),G551)</f>
        <v>43907</v>
      </c>
      <c r="T551" s="118"/>
      <c r="U551" s="118"/>
      <c r="V551" s="118"/>
      <c r="W551" s="118"/>
      <c r="X551" s="118"/>
      <c r="Y551" s="121" t="str">
        <f aca="false">IF(R551&lt;&gt;S551,"Y","N")</f>
        <v>N</v>
      </c>
      <c r="Z551" s="121" t="n">
        <f aca="false">COUNTA(T551:X551)</f>
        <v>0</v>
      </c>
      <c r="AA551" s="44"/>
      <c r="AB551" s="44"/>
      <c r="AC551" s="51"/>
      <c r="AD551" s="44"/>
      <c r="AE551" s="44"/>
      <c r="AF551" s="44"/>
      <c r="AG551" s="123"/>
      <c r="AH551" s="44" t="s">
        <v>533</v>
      </c>
      <c r="AI551" s="44" t="s">
        <v>518</v>
      </c>
      <c r="AJ551" s="44" t="s">
        <v>519</v>
      </c>
      <c r="AK551" s="44" t="s">
        <v>431</v>
      </c>
      <c r="AL551" s="44" t="s">
        <v>534</v>
      </c>
      <c r="AM551" s="120" t="n">
        <v>43885</v>
      </c>
      <c r="AN551" s="114" t="s">
        <v>532</v>
      </c>
      <c r="AO551" s="124" t="s">
        <v>122</v>
      </c>
      <c r="AP551" s="124" t="s">
        <v>535</v>
      </c>
      <c r="AQ551" s="125"/>
      <c r="AR551" s="332" t="n">
        <v>0.6227</v>
      </c>
      <c r="AS551" s="127" t="s">
        <v>536</v>
      </c>
    </row>
    <row r="552" customFormat="false" ht="24.05" hidden="false" customHeight="false" outlineLevel="0" collapsed="false">
      <c r="A552" s="124" t="s">
        <v>513</v>
      </c>
      <c r="B552" s="124" t="s">
        <v>34</v>
      </c>
      <c r="C552" s="114" t="s">
        <v>126</v>
      </c>
      <c r="D552" s="301" t="s">
        <v>540</v>
      </c>
      <c r="E552" s="168" t="n">
        <v>60</v>
      </c>
      <c r="F552" s="110"/>
      <c r="G552" s="113" t="n">
        <v>43913</v>
      </c>
      <c r="H552" s="114" t="s">
        <v>260</v>
      </c>
      <c r="I552" s="115"/>
      <c r="J552" s="116"/>
      <c r="K552" s="42" t="s">
        <v>116</v>
      </c>
      <c r="L552" s="42" t="s">
        <v>116</v>
      </c>
      <c r="M552" s="42" t="s">
        <v>116</v>
      </c>
      <c r="N552" s="118" t="n">
        <v>43921</v>
      </c>
      <c r="O552" s="42"/>
      <c r="P552" s="118" t="n">
        <v>43921</v>
      </c>
      <c r="Q552" s="118" t="n">
        <v>43921</v>
      </c>
      <c r="R552" s="119" t="n">
        <f aca="false">G552</f>
        <v>43913</v>
      </c>
      <c r="S552" s="120" t="n">
        <f aca="false">IF(COUNT(T552:X552)&gt;0,MAX(T552:X552),G552)</f>
        <v>43913</v>
      </c>
      <c r="T552" s="118"/>
      <c r="U552" s="118"/>
      <c r="V552" s="118"/>
      <c r="W552" s="118"/>
      <c r="X552" s="118"/>
      <c r="Y552" s="121" t="str">
        <f aca="false">IF(R552&lt;&gt;S552,"Y","N")</f>
        <v>N</v>
      </c>
      <c r="Z552" s="121" t="n">
        <f aca="false">COUNTA(T552:X552)</f>
        <v>0</v>
      </c>
      <c r="AA552" s="44"/>
      <c r="AB552" s="44"/>
      <c r="AC552" s="51"/>
      <c r="AD552" s="42" t="s">
        <v>116</v>
      </c>
      <c r="AE552" s="42" t="s">
        <v>116</v>
      </c>
      <c r="AF552" s="44"/>
      <c r="AG552" s="123"/>
      <c r="AH552" s="44" t="s">
        <v>533</v>
      </c>
      <c r="AI552" s="44" t="s">
        <v>518</v>
      </c>
      <c r="AJ552" s="44" t="s">
        <v>519</v>
      </c>
      <c r="AK552" s="44" t="s">
        <v>431</v>
      </c>
      <c r="AL552" s="44"/>
      <c r="AM552" s="120" t="n">
        <v>43885</v>
      </c>
      <c r="AN552" s="114" t="s">
        <v>260</v>
      </c>
      <c r="AO552" s="124" t="s">
        <v>122</v>
      </c>
      <c r="AP552" s="124" t="s">
        <v>535</v>
      </c>
      <c r="AQ552" s="125"/>
      <c r="AR552" s="332" t="n">
        <v>0.637</v>
      </c>
      <c r="AS552" s="127" t="s">
        <v>536</v>
      </c>
    </row>
    <row r="553" customFormat="false" ht="24.05" hidden="false" customHeight="false" outlineLevel="0" collapsed="false">
      <c r="A553" s="124" t="s">
        <v>513</v>
      </c>
      <c r="B553" s="124" t="s">
        <v>34</v>
      </c>
      <c r="C553" s="114" t="s">
        <v>61</v>
      </c>
      <c r="D553" s="301" t="s">
        <v>537</v>
      </c>
      <c r="E553" s="166" t="n">
        <v>60</v>
      </c>
      <c r="F553" s="110"/>
      <c r="G553" s="113" t="n">
        <v>43908</v>
      </c>
      <c r="H553" s="114" t="s">
        <v>538</v>
      </c>
      <c r="I553" s="115"/>
      <c r="J553" s="116"/>
      <c r="K553" s="42" t="s">
        <v>116</v>
      </c>
      <c r="L553" s="42" t="s">
        <v>116</v>
      </c>
      <c r="M553" s="42" t="s">
        <v>116</v>
      </c>
      <c r="N553" s="118" t="n">
        <v>43920</v>
      </c>
      <c r="O553" s="42" t="s">
        <v>116</v>
      </c>
      <c r="P553" s="118" t="n">
        <v>43921</v>
      </c>
      <c r="Q553" s="118" t="n">
        <v>43921</v>
      </c>
      <c r="R553" s="119" t="n">
        <f aca="false">G553</f>
        <v>43908</v>
      </c>
      <c r="S553" s="120" t="n">
        <f aca="false">IF(COUNT(T553:X553)&gt;0,MAX(T553:X553),G553)</f>
        <v>43914</v>
      </c>
      <c r="T553" s="118" t="n">
        <v>43914</v>
      </c>
      <c r="U553" s="118"/>
      <c r="V553" s="118"/>
      <c r="W553" s="118"/>
      <c r="X553" s="118"/>
      <c r="Y553" s="121" t="str">
        <f aca="false">IF(R553&lt;&gt;S553,"Y","N")</f>
        <v>Y</v>
      </c>
      <c r="Z553" s="121" t="n">
        <f aca="false">COUNTA(T553:X553)</f>
        <v>1</v>
      </c>
      <c r="AA553" s="69" t="s">
        <v>978</v>
      </c>
      <c r="AB553" s="44"/>
      <c r="AC553" s="51"/>
      <c r="AD553" s="44"/>
      <c r="AE553" s="44"/>
      <c r="AF553" s="44"/>
      <c r="AG553" s="123"/>
      <c r="AH553" s="44" t="s">
        <v>533</v>
      </c>
      <c r="AI553" s="44" t="s">
        <v>518</v>
      </c>
      <c r="AJ553" s="44" t="s">
        <v>519</v>
      </c>
      <c r="AK553" s="44" t="s">
        <v>431</v>
      </c>
      <c r="AL553" s="44" t="s">
        <v>539</v>
      </c>
      <c r="AM553" s="120" t="n">
        <v>43887</v>
      </c>
      <c r="AN553" s="114" t="s">
        <v>538</v>
      </c>
      <c r="AO553" s="124" t="s">
        <v>122</v>
      </c>
      <c r="AP553" s="124" t="s">
        <v>535</v>
      </c>
      <c r="AQ553" s="125"/>
      <c r="AR553" s="332" t="n">
        <v>0.641</v>
      </c>
      <c r="AS553" s="127" t="s">
        <v>536</v>
      </c>
    </row>
    <row r="554" customFormat="false" ht="24.05" hidden="false" customHeight="false" outlineLevel="0" collapsed="false">
      <c r="A554" s="310" t="s">
        <v>513</v>
      </c>
      <c r="B554" s="310" t="s">
        <v>34</v>
      </c>
      <c r="C554" s="114" t="s">
        <v>8</v>
      </c>
      <c r="D554" s="301" t="s">
        <v>543</v>
      </c>
      <c r="E554" s="166" t="n">
        <v>60</v>
      </c>
      <c r="F554" s="110"/>
      <c r="G554" s="113" t="n">
        <v>43906</v>
      </c>
      <c r="H554" s="114" t="s">
        <v>220</v>
      </c>
      <c r="I554" s="115" t="s">
        <v>397</v>
      </c>
      <c r="J554" s="124"/>
      <c r="K554" s="168" t="s">
        <v>116</v>
      </c>
      <c r="L554" s="168" t="s">
        <v>116</v>
      </c>
      <c r="M554" s="168" t="s">
        <v>116</v>
      </c>
      <c r="N554" s="236" t="n">
        <v>43922</v>
      </c>
      <c r="O554" s="168"/>
      <c r="P554" s="118" t="n">
        <v>43922</v>
      </c>
      <c r="Q554" s="118" t="n">
        <v>43922</v>
      </c>
      <c r="R554" s="119" t="n">
        <f aca="false">G554</f>
        <v>43906</v>
      </c>
      <c r="S554" s="120" t="n">
        <f aca="false">IF(COUNT(T554:X554)&gt;0,MAX(T554:X554),G554)</f>
        <v>43906</v>
      </c>
      <c r="T554" s="236"/>
      <c r="U554" s="236"/>
      <c r="V554" s="236"/>
      <c r="W554" s="236"/>
      <c r="X554" s="236"/>
      <c r="Y554" s="121" t="str">
        <f aca="false">IF(R554&lt;&gt;S554,"Y","N")</f>
        <v>N</v>
      </c>
      <c r="Z554" s="121" t="n">
        <f aca="false">COUNTA(T554:X554)</f>
        <v>0</v>
      </c>
      <c r="AA554" s="124"/>
      <c r="AB554" s="114"/>
      <c r="AC554" s="124"/>
      <c r="AD554" s="124"/>
      <c r="AE554" s="124"/>
      <c r="AF554" s="42" t="s">
        <v>116</v>
      </c>
      <c r="AG554" s="326"/>
      <c r="AH554" s="124" t="s">
        <v>533</v>
      </c>
      <c r="AI554" s="124" t="s">
        <v>518</v>
      </c>
      <c r="AJ554" s="124" t="s">
        <v>519</v>
      </c>
      <c r="AK554" s="124" t="s">
        <v>431</v>
      </c>
      <c r="AL554" s="124" t="s">
        <v>534</v>
      </c>
      <c r="AM554" s="120" t="n">
        <v>43886</v>
      </c>
      <c r="AN554" s="114" t="s">
        <v>220</v>
      </c>
      <c r="AO554" s="124" t="s">
        <v>122</v>
      </c>
      <c r="AP554" s="124" t="s">
        <v>535</v>
      </c>
      <c r="AQ554" s="125"/>
      <c r="AR554" s="381" t="n">
        <v>0.6</v>
      </c>
      <c r="AS554" s="127" t="s">
        <v>536</v>
      </c>
    </row>
    <row r="555" customFormat="false" ht="35.3" hidden="false" customHeight="false" outlineLevel="0" collapsed="false">
      <c r="A555" s="124" t="s">
        <v>513</v>
      </c>
      <c r="B555" s="124" t="s">
        <v>522</v>
      </c>
      <c r="C555" s="114" t="s">
        <v>62</v>
      </c>
      <c r="D555" s="301" t="s">
        <v>528</v>
      </c>
      <c r="E555" s="166" t="n">
        <v>60</v>
      </c>
      <c r="F555" s="110"/>
      <c r="G555" s="113" t="n">
        <v>43899</v>
      </c>
      <c r="H555" s="114" t="s">
        <v>529</v>
      </c>
      <c r="I555" s="115"/>
      <c r="J555" s="116"/>
      <c r="K555" s="42" t="s">
        <v>116</v>
      </c>
      <c r="L555" s="42" t="s">
        <v>116</v>
      </c>
      <c r="M555" s="42" t="s">
        <v>116</v>
      </c>
      <c r="N555" s="118" t="n">
        <v>43902</v>
      </c>
      <c r="O555" s="42"/>
      <c r="P555" s="118" t="n">
        <v>43916</v>
      </c>
      <c r="Q555" s="118" t="n">
        <v>43916</v>
      </c>
      <c r="R555" s="119" t="n">
        <f aca="false">G555</f>
        <v>43899</v>
      </c>
      <c r="S555" s="120" t="n">
        <f aca="false">IF(COUNT(T555:X555)&gt;0,MAX(T555:X555),G555)</f>
        <v>43899</v>
      </c>
      <c r="T555" s="118"/>
      <c r="U555" s="118"/>
      <c r="V555" s="118"/>
      <c r="W555" s="118"/>
      <c r="X555" s="118"/>
      <c r="Y555" s="121" t="str">
        <f aca="false">IF(R555&lt;&gt;S555,"Y","N")</f>
        <v>N</v>
      </c>
      <c r="Z555" s="121" t="n">
        <f aca="false">COUNTA(T555:X555)</f>
        <v>0</v>
      </c>
      <c r="AA555" s="44"/>
      <c r="AB555" s="44"/>
      <c r="AC555" s="51"/>
      <c r="AD555" s="44"/>
      <c r="AE555" s="44"/>
      <c r="AF555" s="44"/>
      <c r="AG555" s="123"/>
      <c r="AH555" s="44" t="s">
        <v>525</v>
      </c>
      <c r="AI555" s="44" t="s">
        <v>518</v>
      </c>
      <c r="AJ555" s="44" t="s">
        <v>519</v>
      </c>
      <c r="AK555" s="44" t="s">
        <v>431</v>
      </c>
      <c r="AL555" s="44"/>
      <c r="AM555" s="120" t="s">
        <v>6</v>
      </c>
      <c r="AN555" s="114" t="s">
        <v>529</v>
      </c>
      <c r="AO555" s="124" t="s">
        <v>316</v>
      </c>
      <c r="AP555" s="124" t="s">
        <v>526</v>
      </c>
      <c r="AQ555" s="125" t="s">
        <v>925</v>
      </c>
      <c r="AR555" s="381" t="n">
        <v>0.6</v>
      </c>
      <c r="AS555" s="127" t="s">
        <v>527</v>
      </c>
    </row>
    <row r="556" customFormat="false" ht="24.05" hidden="false" customHeight="false" outlineLevel="0" collapsed="false">
      <c r="A556" s="239" t="s">
        <v>513</v>
      </c>
      <c r="B556" s="239" t="s">
        <v>522</v>
      </c>
      <c r="C556" s="114" t="s">
        <v>126</v>
      </c>
      <c r="D556" s="301" t="s">
        <v>546</v>
      </c>
      <c r="E556" s="166" t="n">
        <v>45</v>
      </c>
      <c r="F556" s="110"/>
      <c r="G556" s="113" t="n">
        <v>43901</v>
      </c>
      <c r="H556" s="114" t="s">
        <v>260</v>
      </c>
      <c r="I556" s="115"/>
      <c r="J556" s="116"/>
      <c r="K556" s="42" t="s">
        <v>116</v>
      </c>
      <c r="L556" s="42" t="s">
        <v>116</v>
      </c>
      <c r="M556" s="42" t="s">
        <v>116</v>
      </c>
      <c r="N556" s="118" t="n">
        <v>43921</v>
      </c>
      <c r="O556" s="42"/>
      <c r="P556" s="118" t="n">
        <v>43921</v>
      </c>
      <c r="Q556" s="118" t="n">
        <v>43921</v>
      </c>
      <c r="R556" s="119" t="n">
        <f aca="false">G556</f>
        <v>43901</v>
      </c>
      <c r="S556" s="120" t="n">
        <f aca="false">IF(COUNT(T556:X556)&gt;0,MAX(T556:X556),G556)</f>
        <v>43907</v>
      </c>
      <c r="T556" s="118" t="n">
        <v>43906</v>
      </c>
      <c r="U556" s="118" t="n">
        <v>43907</v>
      </c>
      <c r="V556" s="118"/>
      <c r="W556" s="118"/>
      <c r="X556" s="118"/>
      <c r="Y556" s="121" t="str">
        <f aca="false">IF(R556&lt;&gt;S556,"Y","N")</f>
        <v>Y</v>
      </c>
      <c r="Z556" s="121" t="n">
        <f aca="false">COUNTA(T556:X556)</f>
        <v>2</v>
      </c>
      <c r="AA556" s="118" t="s">
        <v>979</v>
      </c>
      <c r="AB556" s="44"/>
      <c r="AC556" s="51"/>
      <c r="AD556" s="42" t="s">
        <v>116</v>
      </c>
      <c r="AE556" s="42" t="s">
        <v>116</v>
      </c>
      <c r="AF556" s="44"/>
      <c r="AG556" s="123"/>
      <c r="AH556" s="44" t="s">
        <v>525</v>
      </c>
      <c r="AI556" s="44" t="s">
        <v>518</v>
      </c>
      <c r="AJ556" s="44"/>
      <c r="AK556" s="44"/>
      <c r="AL556" s="44"/>
      <c r="AM556" s="120" t="s">
        <v>6</v>
      </c>
      <c r="AN556" s="114" t="s">
        <v>260</v>
      </c>
      <c r="AO556" s="124" t="s">
        <v>316</v>
      </c>
      <c r="AP556" s="124" t="s">
        <v>526</v>
      </c>
      <c r="AQ556" s="125" t="s">
        <v>925</v>
      </c>
      <c r="AR556" s="125"/>
      <c r="AS556" s="127" t="s">
        <v>527</v>
      </c>
    </row>
    <row r="557" customFormat="false" ht="24.05" hidden="false" customHeight="false" outlineLevel="0" collapsed="false">
      <c r="A557" s="130" t="s">
        <v>513</v>
      </c>
      <c r="B557" s="130" t="s">
        <v>522</v>
      </c>
      <c r="C557" s="110" t="s">
        <v>61</v>
      </c>
      <c r="D557" s="401" t="s">
        <v>980</v>
      </c>
      <c r="E557" s="112" t="n">
        <v>60</v>
      </c>
      <c r="F557" s="110"/>
      <c r="G557" s="113" t="n">
        <v>43902</v>
      </c>
      <c r="H557" s="114" t="s">
        <v>516</v>
      </c>
      <c r="I557" s="115"/>
      <c r="J557" s="116"/>
      <c r="K557" s="42" t="s">
        <v>116</v>
      </c>
      <c r="L557" s="42" t="s">
        <v>116</v>
      </c>
      <c r="M557" s="42" t="s">
        <v>116</v>
      </c>
      <c r="N557" s="118" t="n">
        <v>43922</v>
      </c>
      <c r="O557" s="42"/>
      <c r="P557" s="118" t="n">
        <v>43922</v>
      </c>
      <c r="Q557" s="118" t="n">
        <v>43922</v>
      </c>
      <c r="R557" s="119" t="n">
        <f aca="false">G557</f>
        <v>43902</v>
      </c>
      <c r="S557" s="120" t="n">
        <f aca="false">IF(COUNT(T557:X557)&gt;0,MAX(T557:X557),G557)</f>
        <v>43907</v>
      </c>
      <c r="T557" s="118" t="n">
        <v>43907</v>
      </c>
      <c r="U557" s="118"/>
      <c r="V557" s="118"/>
      <c r="W557" s="118"/>
      <c r="X557" s="118"/>
      <c r="Y557" s="121" t="str">
        <f aca="false">IF(R557&lt;&gt;S557,"Y","N")</f>
        <v>Y</v>
      </c>
      <c r="Z557" s="121" t="n">
        <f aca="false">COUNTA(T557:X557)</f>
        <v>1</v>
      </c>
      <c r="AA557" s="44" t="s">
        <v>981</v>
      </c>
      <c r="AB557" s="44"/>
      <c r="AC557" s="51"/>
      <c r="AD557" s="44"/>
      <c r="AE557" s="44"/>
      <c r="AF557" s="44"/>
      <c r="AG557" s="123"/>
      <c r="AH557" s="44" t="s">
        <v>525</v>
      </c>
      <c r="AI557" s="44" t="s">
        <v>518</v>
      </c>
      <c r="AJ557" s="44" t="s">
        <v>519</v>
      </c>
      <c r="AK557" s="44" t="s">
        <v>431</v>
      </c>
      <c r="AL557" s="44"/>
      <c r="AM557" s="120" t="s">
        <v>6</v>
      </c>
      <c r="AN557" s="114" t="s">
        <v>516</v>
      </c>
      <c r="AO557" s="124" t="s">
        <v>316</v>
      </c>
      <c r="AP557" s="124" t="s">
        <v>526</v>
      </c>
      <c r="AQ557" s="125" t="s">
        <v>925</v>
      </c>
      <c r="AR557" s="332" t="n">
        <v>0.6</v>
      </c>
      <c r="AS557" s="127" t="s">
        <v>527</v>
      </c>
    </row>
    <row r="558" customFormat="false" ht="35.3" hidden="false" customHeight="false" outlineLevel="0" collapsed="false">
      <c r="A558" s="130" t="s">
        <v>513</v>
      </c>
      <c r="B558" s="130" t="s">
        <v>514</v>
      </c>
      <c r="C558" s="110" t="s">
        <v>61</v>
      </c>
      <c r="D558" s="401" t="s">
        <v>982</v>
      </c>
      <c r="E558" s="112" t="n">
        <v>60</v>
      </c>
      <c r="F558" s="110"/>
      <c r="G558" s="113" t="n">
        <v>43913</v>
      </c>
      <c r="H558" s="114" t="s">
        <v>516</v>
      </c>
      <c r="I558" s="115"/>
      <c r="J558" s="116"/>
      <c r="K558" s="42" t="s">
        <v>116</v>
      </c>
      <c r="L558" s="136" t="s">
        <v>116</v>
      </c>
      <c r="M558" s="42" t="s">
        <v>116</v>
      </c>
      <c r="N558" s="137" t="n">
        <v>43923</v>
      </c>
      <c r="O558" s="42"/>
      <c r="P558" s="118" t="n">
        <v>43924</v>
      </c>
      <c r="Q558" s="118" t="n">
        <v>43924</v>
      </c>
      <c r="R558" s="119" t="n">
        <f aca="false">G558</f>
        <v>43913</v>
      </c>
      <c r="S558" s="120" t="n">
        <f aca="false">IF(COUNT(T558:X558)&gt;0,MAX(T558:X558),G558)</f>
        <v>43914</v>
      </c>
      <c r="T558" s="118" t="n">
        <v>43914</v>
      </c>
      <c r="U558" s="118"/>
      <c r="V558" s="118"/>
      <c r="W558" s="118"/>
      <c r="X558" s="118"/>
      <c r="Y558" s="121" t="str">
        <f aca="false">IF(R558&lt;&gt;S558,"Y","N")</f>
        <v>Y</v>
      </c>
      <c r="Z558" s="121" t="n">
        <f aca="false">COUNTA(T558:X558)</f>
        <v>1</v>
      </c>
      <c r="AA558" s="44" t="s">
        <v>983</v>
      </c>
      <c r="AB558" s="44"/>
      <c r="AC558" s="51"/>
      <c r="AD558" s="44"/>
      <c r="AE558" s="44"/>
      <c r="AF558" s="42"/>
      <c r="AG558" s="123"/>
      <c r="AH558" s="44" t="s">
        <v>517</v>
      </c>
      <c r="AI558" s="44" t="s">
        <v>518</v>
      </c>
      <c r="AJ558" s="44" t="s">
        <v>519</v>
      </c>
      <c r="AK558" s="44" t="s">
        <v>431</v>
      </c>
      <c r="AL558" s="44"/>
      <c r="AM558" s="120" t="n">
        <v>43885</v>
      </c>
      <c r="AN558" s="114" t="s">
        <v>516</v>
      </c>
      <c r="AO558" s="124" t="s">
        <v>122</v>
      </c>
      <c r="AP558" s="124" t="s">
        <v>520</v>
      </c>
      <c r="AQ558" s="125"/>
      <c r="AR558" s="381" t="n">
        <v>0.6</v>
      </c>
      <c r="AS558" s="127" t="s">
        <v>521</v>
      </c>
    </row>
    <row r="559" customFormat="false" ht="46.5" hidden="false" customHeight="false" outlineLevel="0" collapsed="false">
      <c r="A559" s="130" t="s">
        <v>513</v>
      </c>
      <c r="B559" s="130" t="s">
        <v>37</v>
      </c>
      <c r="C559" s="110" t="s">
        <v>62</v>
      </c>
      <c r="D559" s="111" t="s">
        <v>984</v>
      </c>
      <c r="E559" s="112" t="n">
        <v>60</v>
      </c>
      <c r="F559" s="110"/>
      <c r="G559" s="113" t="n">
        <v>43909</v>
      </c>
      <c r="H559" s="114" t="s">
        <v>529</v>
      </c>
      <c r="I559" s="115"/>
      <c r="J559" s="116"/>
      <c r="K559" s="42" t="s">
        <v>116</v>
      </c>
      <c r="L559" s="42" t="s">
        <v>116</v>
      </c>
      <c r="M559" s="144" t="s">
        <v>116</v>
      </c>
      <c r="N559" s="118" t="n">
        <v>43916</v>
      </c>
      <c r="O559" s="42" t="s">
        <v>116</v>
      </c>
      <c r="P559" s="118" t="n">
        <v>43920</v>
      </c>
      <c r="Q559" s="118" t="n">
        <v>43920</v>
      </c>
      <c r="R559" s="119" t="n">
        <f aca="false">G559</f>
        <v>43909</v>
      </c>
      <c r="S559" s="120" t="n">
        <f aca="false">IF(COUNT(T559:X559)&gt;0,MAX(T559:X559),G559)</f>
        <v>43913</v>
      </c>
      <c r="T559" s="118" t="n">
        <v>43913</v>
      </c>
      <c r="U559" s="118"/>
      <c r="V559" s="118"/>
      <c r="W559" s="118"/>
      <c r="X559" s="118"/>
      <c r="Y559" s="121" t="str">
        <f aca="false">IF(R559&lt;&gt;S559,"Y","N")</f>
        <v>Y</v>
      </c>
      <c r="Z559" s="121" t="n">
        <f aca="false">COUNTA(T559:X559)</f>
        <v>1</v>
      </c>
      <c r="AA559" s="44" t="s">
        <v>985</v>
      </c>
      <c r="AB559" s="42"/>
      <c r="AC559" s="51"/>
      <c r="AD559" s="44"/>
      <c r="AE559" s="44"/>
      <c r="AF559" s="44"/>
      <c r="AG559" s="123"/>
      <c r="AH559" s="44" t="s">
        <v>517</v>
      </c>
      <c r="AI559" s="44" t="s">
        <v>518</v>
      </c>
      <c r="AJ559" s="44" t="s">
        <v>519</v>
      </c>
      <c r="AK559" s="44" t="s">
        <v>431</v>
      </c>
      <c r="AL559" s="44"/>
      <c r="AM559" s="120" t="n">
        <v>43886</v>
      </c>
      <c r="AN559" s="114" t="s">
        <v>529</v>
      </c>
      <c r="AO559" s="124" t="s">
        <v>122</v>
      </c>
      <c r="AP559" s="124" t="s">
        <v>520</v>
      </c>
      <c r="AQ559" s="125"/>
      <c r="AR559" s="381" t="n">
        <v>0.66</v>
      </c>
      <c r="AS559" s="127" t="s">
        <v>521</v>
      </c>
    </row>
    <row r="560" customFormat="false" ht="46.5" hidden="false" customHeight="false" outlineLevel="0" collapsed="false">
      <c r="A560" s="130" t="s">
        <v>513</v>
      </c>
      <c r="B560" s="130" t="s">
        <v>37</v>
      </c>
      <c r="C560" s="110" t="s">
        <v>126</v>
      </c>
      <c r="D560" s="111" t="s">
        <v>986</v>
      </c>
      <c r="E560" s="402" t="n">
        <v>90</v>
      </c>
      <c r="F560" s="110"/>
      <c r="G560" s="113" t="n">
        <v>43914</v>
      </c>
      <c r="H560" s="114" t="s">
        <v>260</v>
      </c>
      <c r="I560" s="115"/>
      <c r="J560" s="116"/>
      <c r="K560" s="42" t="s">
        <v>116</v>
      </c>
      <c r="L560" s="42" t="s">
        <v>116</v>
      </c>
      <c r="M560" s="42" t="s">
        <v>116</v>
      </c>
      <c r="N560" s="118" t="n">
        <v>43921</v>
      </c>
      <c r="O560" s="42"/>
      <c r="P560" s="118" t="n">
        <v>43921</v>
      </c>
      <c r="Q560" s="118" t="n">
        <v>43921</v>
      </c>
      <c r="R560" s="119" t="n">
        <f aca="false">G560</f>
        <v>43914</v>
      </c>
      <c r="S560" s="120" t="n">
        <f aca="false">IF(COUNT(T560:X560)&gt;0,MAX(T560:X560),G560)</f>
        <v>43914</v>
      </c>
      <c r="T560" s="118"/>
      <c r="U560" s="118"/>
      <c r="V560" s="118"/>
      <c r="W560" s="118"/>
      <c r="X560" s="118"/>
      <c r="Y560" s="121" t="str">
        <f aca="false">IF(R560&lt;&gt;S560,"Y","N")</f>
        <v>N</v>
      </c>
      <c r="Z560" s="121" t="n">
        <f aca="false">COUNTA(T560:X560)</f>
        <v>0</v>
      </c>
      <c r="AA560" s="44"/>
      <c r="AB560" s="44"/>
      <c r="AC560" s="51"/>
      <c r="AD560" s="42" t="s">
        <v>6</v>
      </c>
      <c r="AE560" s="42" t="s">
        <v>6</v>
      </c>
      <c r="AF560" s="44"/>
      <c r="AG560" s="123"/>
      <c r="AH560" s="44" t="s">
        <v>517</v>
      </c>
      <c r="AI560" s="44" t="s">
        <v>518</v>
      </c>
      <c r="AJ560" s="44" t="s">
        <v>519</v>
      </c>
      <c r="AK560" s="44" t="s">
        <v>431</v>
      </c>
      <c r="AL560" s="44"/>
      <c r="AM560" s="120" t="n">
        <v>43885</v>
      </c>
      <c r="AN560" s="114" t="s">
        <v>260</v>
      </c>
      <c r="AO560" s="124" t="s">
        <v>122</v>
      </c>
      <c r="AP560" s="124" t="s">
        <v>520</v>
      </c>
      <c r="AQ560" s="125"/>
      <c r="AR560" s="332" t="n">
        <v>0.637</v>
      </c>
      <c r="AS560" s="127" t="s">
        <v>521</v>
      </c>
    </row>
    <row r="561" customFormat="false" ht="24.05" hidden="false" customHeight="false" outlineLevel="0" collapsed="false">
      <c r="A561" s="124" t="s">
        <v>513</v>
      </c>
      <c r="B561" s="124" t="s">
        <v>37</v>
      </c>
      <c r="C561" s="114" t="s">
        <v>8</v>
      </c>
      <c r="D561" s="301" t="s">
        <v>544</v>
      </c>
      <c r="E561" s="166" t="n">
        <v>90</v>
      </c>
      <c r="F561" s="110"/>
      <c r="G561" s="113" t="n">
        <v>43906</v>
      </c>
      <c r="H561" s="114" t="s">
        <v>220</v>
      </c>
      <c r="I561" s="115"/>
      <c r="J561" s="124"/>
      <c r="K561" s="168" t="s">
        <v>116</v>
      </c>
      <c r="L561" s="168" t="s">
        <v>116</v>
      </c>
      <c r="M561" s="168" t="s">
        <v>116</v>
      </c>
      <c r="N561" s="236" t="n">
        <v>43922</v>
      </c>
      <c r="O561" s="168"/>
      <c r="P561" s="118" t="n">
        <v>43922</v>
      </c>
      <c r="Q561" s="118" t="n">
        <v>43922</v>
      </c>
      <c r="R561" s="119" t="n">
        <f aca="false">G561</f>
        <v>43906</v>
      </c>
      <c r="S561" s="120" t="n">
        <f aca="false">IF(COUNT(T561:X561)&gt;0,MAX(T561:X561),G561)</f>
        <v>43906</v>
      </c>
      <c r="T561" s="236"/>
      <c r="U561" s="236"/>
      <c r="V561" s="236"/>
      <c r="W561" s="236"/>
      <c r="X561" s="236"/>
      <c r="Y561" s="121" t="str">
        <f aca="false">IF(R561&lt;&gt;S561,"Y","N")</f>
        <v>N</v>
      </c>
      <c r="Z561" s="121" t="n">
        <f aca="false">COUNTA(T561:X561)</f>
        <v>0</v>
      </c>
      <c r="AA561" s="124"/>
      <c r="AB561" s="124"/>
      <c r="AC561" s="124"/>
      <c r="AD561" s="124"/>
      <c r="AE561" s="124"/>
      <c r="AF561" s="42" t="s">
        <v>116</v>
      </c>
      <c r="AG561" s="326"/>
      <c r="AH561" s="124" t="s">
        <v>517</v>
      </c>
      <c r="AI561" s="124" t="s">
        <v>518</v>
      </c>
      <c r="AJ561" s="124" t="s">
        <v>519</v>
      </c>
      <c r="AK561" s="124" t="s">
        <v>431</v>
      </c>
      <c r="AL561" s="124" t="s">
        <v>545</v>
      </c>
      <c r="AM561" s="120" t="n">
        <v>43887</v>
      </c>
      <c r="AN561" s="114" t="s">
        <v>220</v>
      </c>
      <c r="AO561" s="124" t="s">
        <v>122</v>
      </c>
      <c r="AP561" s="124" t="s">
        <v>520</v>
      </c>
      <c r="AQ561" s="125"/>
      <c r="AR561" s="381" t="n">
        <v>0.6</v>
      </c>
      <c r="AS561" s="127" t="s">
        <v>521</v>
      </c>
    </row>
    <row r="562" customFormat="false" ht="24.05" hidden="false" customHeight="false" outlineLevel="0" collapsed="false">
      <c r="A562" s="131" t="s">
        <v>547</v>
      </c>
      <c r="B562" s="131" t="s">
        <v>547</v>
      </c>
      <c r="C562" s="110" t="s">
        <v>126</v>
      </c>
      <c r="D562" s="160" t="s">
        <v>269</v>
      </c>
      <c r="E562" s="166" t="n">
        <v>60</v>
      </c>
      <c r="F562" s="222"/>
      <c r="G562" s="113" t="n">
        <v>43914</v>
      </c>
      <c r="H562" s="132" t="s">
        <v>130</v>
      </c>
      <c r="I562" s="115"/>
      <c r="J562" s="187"/>
      <c r="K562" s="118" t="s">
        <v>116</v>
      </c>
      <c r="L562" s="42" t="s">
        <v>116</v>
      </c>
      <c r="M562" s="42" t="s">
        <v>116</v>
      </c>
      <c r="N562" s="118" t="n">
        <v>43914</v>
      </c>
      <c r="O562" s="42"/>
      <c r="P562" s="118" t="n">
        <v>43916</v>
      </c>
      <c r="Q562" s="118" t="n">
        <v>43916</v>
      </c>
      <c r="R562" s="119" t="n">
        <f aca="false">G562</f>
        <v>43914</v>
      </c>
      <c r="S562" s="120" t="n">
        <f aca="false">IF(COUNT(T562:X562)&gt;0,MAX(T562:X562),G562)</f>
        <v>43914</v>
      </c>
      <c r="T562" s="118"/>
      <c r="U562" s="118"/>
      <c r="V562" s="118"/>
      <c r="W562" s="118"/>
      <c r="X562" s="118"/>
      <c r="Y562" s="121" t="str">
        <f aca="false">IF(R562&lt;&gt;S562,"Y","N")</f>
        <v>N</v>
      </c>
      <c r="Z562" s="121" t="n">
        <f aca="false">COUNTA(T562:X562)</f>
        <v>0</v>
      </c>
      <c r="AA562" s="44"/>
      <c r="AB562" s="128"/>
      <c r="AC562" s="151"/>
      <c r="AD562" s="42" t="s">
        <v>116</v>
      </c>
      <c r="AE562" s="42" t="s">
        <v>116</v>
      </c>
      <c r="AF562" s="128"/>
      <c r="AG562" s="123"/>
      <c r="AH562" s="128"/>
      <c r="AI562" s="128"/>
      <c r="AJ562" s="128"/>
      <c r="AK562" s="128"/>
      <c r="AL562" s="128"/>
      <c r="AM562" s="120" t="n">
        <v>43872</v>
      </c>
      <c r="AN562" s="132" t="s">
        <v>130</v>
      </c>
      <c r="AO562" s="132"/>
      <c r="AP562" s="132"/>
      <c r="AQ562" s="125"/>
      <c r="AR562" s="403" t="n">
        <v>0.6</v>
      </c>
      <c r="AS562" s="115"/>
    </row>
    <row r="563" customFormat="false" ht="12.8" hidden="false" customHeight="false" outlineLevel="0" collapsed="false">
      <c r="A563" s="130" t="s">
        <v>549</v>
      </c>
      <c r="B563" s="130" t="s">
        <v>550</v>
      </c>
      <c r="C563" s="110" t="s">
        <v>62</v>
      </c>
      <c r="D563" s="130" t="s">
        <v>551</v>
      </c>
      <c r="E563" s="112" t="n">
        <v>60</v>
      </c>
      <c r="F563" s="222"/>
      <c r="G563" s="113" t="n">
        <v>43910</v>
      </c>
      <c r="H563" s="124" t="s">
        <v>340</v>
      </c>
      <c r="I563" s="115" t="s">
        <v>559</v>
      </c>
      <c r="J563" s="116"/>
      <c r="K563" s="118" t="s">
        <v>116</v>
      </c>
      <c r="L563" s="136" t="s">
        <v>116</v>
      </c>
      <c r="M563" s="42" t="s">
        <v>116</v>
      </c>
      <c r="N563" s="118" t="n">
        <v>43920</v>
      </c>
      <c r="O563" s="42"/>
      <c r="P563" s="118" t="n">
        <v>43920</v>
      </c>
      <c r="Q563" s="118" t="n">
        <v>43920</v>
      </c>
      <c r="R563" s="119" t="n">
        <f aca="false">G563</f>
        <v>43910</v>
      </c>
      <c r="S563" s="120" t="n">
        <f aca="false">IF(COUNT(T563:X563)&gt;0,MAX(T563:X563),G563)</f>
        <v>43910</v>
      </c>
      <c r="T563" s="118"/>
      <c r="U563" s="118"/>
      <c r="V563" s="118"/>
      <c r="W563" s="118"/>
      <c r="X563" s="118"/>
      <c r="Y563" s="121" t="str">
        <f aca="false">IF(R563&lt;&gt;S563,"Y","N")</f>
        <v>N</v>
      </c>
      <c r="Z563" s="121" t="n">
        <f aca="false">COUNTA(T563:X563)</f>
        <v>0</v>
      </c>
      <c r="AA563" s="44"/>
      <c r="AB563" s="44"/>
      <c r="AC563" s="51"/>
      <c r="AD563" s="44"/>
      <c r="AE563" s="44"/>
      <c r="AF563" s="44"/>
      <c r="AG563" s="123"/>
      <c r="AH563" s="44"/>
      <c r="AI563" s="279"/>
      <c r="AJ563" s="124"/>
      <c r="AK563" s="124"/>
      <c r="AL563" s="124"/>
      <c r="AM563" s="120" t="n">
        <v>43881</v>
      </c>
      <c r="AN563" s="124" t="s">
        <v>340</v>
      </c>
      <c r="AO563" s="115"/>
      <c r="AP563" s="44"/>
      <c r="AQ563" s="52"/>
      <c r="AR563" s="316" t="n">
        <v>0.6</v>
      </c>
      <c r="AS563" s="44"/>
    </row>
    <row r="564" customFormat="false" ht="12.8" hidden="false" customHeight="false" outlineLevel="0" collapsed="false">
      <c r="A564" s="130" t="s">
        <v>549</v>
      </c>
      <c r="B564" s="130" t="s">
        <v>550</v>
      </c>
      <c r="C564" s="110" t="s">
        <v>61</v>
      </c>
      <c r="D564" s="130" t="s">
        <v>556</v>
      </c>
      <c r="E564" s="112" t="n">
        <v>60</v>
      </c>
      <c r="F564" s="130"/>
      <c r="G564" s="113" t="n">
        <v>43907</v>
      </c>
      <c r="H564" s="124" t="s">
        <v>987</v>
      </c>
      <c r="I564" s="115" t="s">
        <v>559</v>
      </c>
      <c r="J564" s="44"/>
      <c r="K564" s="165" t="s">
        <v>116</v>
      </c>
      <c r="L564" s="42" t="s">
        <v>116</v>
      </c>
      <c r="M564" s="42" t="s">
        <v>116</v>
      </c>
      <c r="N564" s="118" t="n">
        <v>43924</v>
      </c>
      <c r="O564" s="42"/>
      <c r="P564" s="118" t="n">
        <v>43924</v>
      </c>
      <c r="Q564" s="118" t="n">
        <v>43924</v>
      </c>
      <c r="R564" s="119" t="n">
        <f aca="false">G564</f>
        <v>43907</v>
      </c>
      <c r="S564" s="120" t="n">
        <f aca="false">IF(COUNT(T564:X564)&gt;0,MAX(T564:X564),G564)</f>
        <v>43913</v>
      </c>
      <c r="T564" s="118" t="n">
        <v>43913</v>
      </c>
      <c r="U564" s="44"/>
      <c r="V564" s="44"/>
      <c r="W564" s="44"/>
      <c r="X564" s="44"/>
      <c r="Y564" s="121" t="str">
        <f aca="false">IF(R564&lt;&gt;S564,"Y","N")</f>
        <v>Y</v>
      </c>
      <c r="Z564" s="121" t="n">
        <f aca="false">COUNTA(T564:X564)</f>
        <v>1</v>
      </c>
      <c r="AA564" s="44" t="s">
        <v>988</v>
      </c>
      <c r="AB564" s="44" t="s">
        <v>116</v>
      </c>
      <c r="AC564" s="51"/>
      <c r="AD564" s="42"/>
      <c r="AE564" s="42"/>
      <c r="AF564" s="42"/>
      <c r="AG564" s="123"/>
      <c r="AH564" s="44"/>
      <c r="AI564" s="44"/>
      <c r="AJ564" s="44"/>
      <c r="AK564" s="44"/>
      <c r="AL564" s="44"/>
      <c r="AM564" s="120" t="n">
        <v>43878</v>
      </c>
      <c r="AN564" s="124" t="s">
        <v>218</v>
      </c>
      <c r="AO564" s="124"/>
      <c r="AP564" s="124"/>
      <c r="AQ564" s="332"/>
      <c r="AR564" s="381" t="n">
        <v>0.6</v>
      </c>
      <c r="AS564" s="115"/>
    </row>
    <row r="565" customFormat="false" ht="12.8" hidden="false" customHeight="false" outlineLevel="0" collapsed="false">
      <c r="A565" s="310" t="s">
        <v>557</v>
      </c>
      <c r="B565" s="310" t="s">
        <v>550</v>
      </c>
      <c r="C565" s="114" t="s">
        <v>126</v>
      </c>
      <c r="D565" s="124" t="s">
        <v>989</v>
      </c>
      <c r="E565" s="166" t="n">
        <v>60</v>
      </c>
      <c r="F565" s="131"/>
      <c r="G565" s="223" t="n">
        <v>43914</v>
      </c>
      <c r="H565" s="124" t="s">
        <v>130</v>
      </c>
      <c r="I565" s="115"/>
      <c r="J565" s="174"/>
      <c r="K565" s="175" t="s">
        <v>116</v>
      </c>
      <c r="L565" s="293" t="s">
        <v>116</v>
      </c>
      <c r="M565" s="175" t="s">
        <v>116</v>
      </c>
      <c r="N565" s="404" t="n">
        <v>43923</v>
      </c>
      <c r="O565" s="175" t="s">
        <v>116</v>
      </c>
      <c r="P565" s="338" t="n">
        <v>43923</v>
      </c>
      <c r="Q565" s="338" t="n">
        <v>43923</v>
      </c>
      <c r="R565" s="119" t="n">
        <f aca="false">G565</f>
        <v>43914</v>
      </c>
      <c r="S565" s="263" t="n">
        <f aca="false">IF(COUNT(T565:X565)&gt;0,MAX(T565:X565),G565)</f>
        <v>43914</v>
      </c>
      <c r="T565" s="236"/>
      <c r="U565" s="236"/>
      <c r="V565" s="236"/>
      <c r="W565" s="236"/>
      <c r="X565" s="236"/>
      <c r="Y565" s="121" t="str">
        <f aca="false">IF(R565&lt;&gt;S565,"Y","N")</f>
        <v>N</v>
      </c>
      <c r="Z565" s="121" t="n">
        <f aca="false">COUNTA(T565:X565)</f>
        <v>0</v>
      </c>
      <c r="AA565" s="124"/>
      <c r="AB565" s="132"/>
      <c r="AC565" s="124"/>
      <c r="AD565" s="42" t="s">
        <v>116</v>
      </c>
      <c r="AE565" s="42" t="s">
        <v>116</v>
      </c>
      <c r="AF565" s="168"/>
      <c r="AG565" s="326"/>
      <c r="AH565" s="168" t="s">
        <v>562</v>
      </c>
      <c r="AI565" s="132"/>
      <c r="AJ565" s="132"/>
      <c r="AK565" s="132"/>
      <c r="AL565" s="132"/>
      <c r="AM565" s="120" t="n">
        <v>43886</v>
      </c>
      <c r="AN565" s="124" t="s">
        <v>130</v>
      </c>
      <c r="AO565" s="236"/>
      <c r="AP565" s="236"/>
      <c r="AQ565" s="237"/>
      <c r="AR565" s="381" t="n">
        <v>0.6364</v>
      </c>
      <c r="AS565" s="127" t="s">
        <v>560</v>
      </c>
    </row>
    <row r="566" customFormat="false" ht="24.05" hidden="false" customHeight="false" outlineLevel="0" collapsed="false">
      <c r="A566" s="111" t="s">
        <v>557</v>
      </c>
      <c r="B566" s="111" t="s">
        <v>550</v>
      </c>
      <c r="C566" s="110" t="s">
        <v>8</v>
      </c>
      <c r="D566" s="160" t="s">
        <v>826</v>
      </c>
      <c r="E566" s="112" t="n">
        <v>60</v>
      </c>
      <c r="F566" s="131"/>
      <c r="G566" s="113" t="n">
        <v>43908</v>
      </c>
      <c r="H566" s="114" t="s">
        <v>558</v>
      </c>
      <c r="I566" s="115" t="s">
        <v>559</v>
      </c>
      <c r="J566" s="116"/>
      <c r="K566" s="42" t="s">
        <v>116</v>
      </c>
      <c r="L566" s="136" t="s">
        <v>116</v>
      </c>
      <c r="M566" s="42" t="s">
        <v>116</v>
      </c>
      <c r="N566" s="118" t="n">
        <v>43923</v>
      </c>
      <c r="O566" s="42"/>
      <c r="P566" s="118" t="n">
        <v>43924</v>
      </c>
      <c r="Q566" s="118" t="n">
        <v>43924</v>
      </c>
      <c r="R566" s="119" t="n">
        <f aca="false">G566</f>
        <v>43908</v>
      </c>
      <c r="S566" s="120" t="n">
        <f aca="false">IF(COUNT(T566:X566)&gt;0,MAX(T566:X566),G566)</f>
        <v>43916</v>
      </c>
      <c r="T566" s="118" t="n">
        <v>43916</v>
      </c>
      <c r="U566" s="118"/>
      <c r="V566" s="118"/>
      <c r="W566" s="118"/>
      <c r="X566" s="118"/>
      <c r="Y566" s="121" t="str">
        <f aca="false">IF(R566&lt;&gt;S566,"Y","N")</f>
        <v>Y</v>
      </c>
      <c r="Z566" s="121" t="n">
        <f aca="false">COUNTA(T566:X566)</f>
        <v>1</v>
      </c>
      <c r="AA566" s="405" t="s">
        <v>990</v>
      </c>
      <c r="AB566" s="44"/>
      <c r="AC566" s="51"/>
      <c r="AD566" s="43"/>
      <c r="AE566" s="116"/>
      <c r="AF566" s="42" t="s">
        <v>116</v>
      </c>
      <c r="AG566" s="123"/>
      <c r="AH566" s="42"/>
      <c r="AI566" s="52"/>
      <c r="AJ566" s="44"/>
      <c r="AL566" s="44"/>
      <c r="AM566" s="120" t="n">
        <v>43885</v>
      </c>
      <c r="AN566" s="114" t="s">
        <v>558</v>
      </c>
      <c r="AO566" s="236"/>
      <c r="AP566" s="334"/>
      <c r="AQ566" s="334"/>
      <c r="AR566" s="406" t="n">
        <v>0.411</v>
      </c>
      <c r="AS566" s="127" t="s">
        <v>560</v>
      </c>
    </row>
    <row r="567" customFormat="false" ht="12.8" hidden="false" customHeight="false" outlineLevel="0" collapsed="false">
      <c r="A567" s="130" t="s">
        <v>557</v>
      </c>
      <c r="B567" s="130" t="s">
        <v>32</v>
      </c>
      <c r="C567" s="110" t="s">
        <v>62</v>
      </c>
      <c r="D567" s="111" t="s">
        <v>570</v>
      </c>
      <c r="E567" s="112" t="n">
        <v>60</v>
      </c>
      <c r="F567" s="131"/>
      <c r="G567" s="113" t="n">
        <v>43909</v>
      </c>
      <c r="H567" s="114" t="s">
        <v>225</v>
      </c>
      <c r="I567" s="115" t="s">
        <v>559</v>
      </c>
      <c r="J567" s="116"/>
      <c r="K567" s="42" t="s">
        <v>116</v>
      </c>
      <c r="L567" s="42" t="s">
        <v>116</v>
      </c>
      <c r="M567" s="144" t="s">
        <v>116</v>
      </c>
      <c r="N567" s="118" t="n">
        <v>43922</v>
      </c>
      <c r="O567" s="42"/>
      <c r="P567" s="118" t="n">
        <v>43924</v>
      </c>
      <c r="Q567" s="118" t="n">
        <v>43924</v>
      </c>
      <c r="R567" s="119" t="n">
        <f aca="false">G567</f>
        <v>43909</v>
      </c>
      <c r="S567" s="120" t="n">
        <f aca="false">IF(COUNT(T567:X567)&gt;0,MAX(T567:X567),G567)</f>
        <v>43909</v>
      </c>
      <c r="T567" s="118"/>
      <c r="U567" s="118"/>
      <c r="V567" s="118"/>
      <c r="W567" s="118"/>
      <c r="X567" s="118"/>
      <c r="Y567" s="121" t="str">
        <f aca="false">IF(R567&lt;&gt;S567,"Y","N")</f>
        <v>N</v>
      </c>
      <c r="Z567" s="121" t="n">
        <f aca="false">COUNTA(T567:X567)</f>
        <v>0</v>
      </c>
      <c r="AA567" s="44"/>
      <c r="AB567" s="44"/>
      <c r="AC567" s="51"/>
      <c r="AD567" s="43"/>
      <c r="AE567" s="116"/>
      <c r="AF567" s="42"/>
      <c r="AG567" s="123"/>
      <c r="AH567" s="42"/>
      <c r="AI567" s="44"/>
      <c r="AJ567" s="44"/>
      <c r="AK567" s="44"/>
      <c r="AL567" s="44"/>
      <c r="AM567" s="120" t="n">
        <v>43886</v>
      </c>
      <c r="AN567" s="114" t="s">
        <v>225</v>
      </c>
      <c r="AO567" s="236" t="s">
        <v>122</v>
      </c>
      <c r="AP567" s="124"/>
      <c r="AQ567" s="237"/>
      <c r="AR567" s="332" t="n">
        <v>0.6</v>
      </c>
      <c r="AS567" s="127"/>
    </row>
    <row r="568" customFormat="false" ht="24.05" hidden="false" customHeight="false" outlineLevel="0" collapsed="false">
      <c r="A568" s="124" t="s">
        <v>557</v>
      </c>
      <c r="B568" s="130" t="s">
        <v>32</v>
      </c>
      <c r="C568" s="114" t="s">
        <v>126</v>
      </c>
      <c r="D568" s="301" t="s">
        <v>991</v>
      </c>
      <c r="E568" s="166" t="n">
        <v>60</v>
      </c>
      <c r="F568" s="131"/>
      <c r="G568" s="223" t="n">
        <v>43917</v>
      </c>
      <c r="H568" s="114" t="s">
        <v>130</v>
      </c>
      <c r="I568" s="115"/>
      <c r="J568" s="174"/>
      <c r="K568" s="175" t="s">
        <v>116</v>
      </c>
      <c r="L568" s="175" t="s">
        <v>116</v>
      </c>
      <c r="M568" s="335" t="s">
        <v>116</v>
      </c>
      <c r="N568" s="236" t="n">
        <v>43924</v>
      </c>
      <c r="O568" s="175"/>
      <c r="P568" s="236" t="n">
        <v>43924</v>
      </c>
      <c r="Q568" s="236" t="n">
        <v>43924</v>
      </c>
      <c r="R568" s="119" t="n">
        <f aca="false">G568</f>
        <v>43917</v>
      </c>
      <c r="S568" s="263" t="n">
        <f aca="false">IF(COUNT(T568:X568)&gt;0,MAX(T568:X568),G568)</f>
        <v>43917</v>
      </c>
      <c r="T568" s="236"/>
      <c r="U568" s="236"/>
      <c r="V568" s="236"/>
      <c r="W568" s="236"/>
      <c r="X568" s="236"/>
      <c r="Y568" s="121" t="str">
        <f aca="false">IF(R568&lt;&gt;S568,"Y","N")</f>
        <v>N</v>
      </c>
      <c r="Z568" s="121" t="n">
        <f aca="false">COUNTA(T568:X568)</f>
        <v>0</v>
      </c>
      <c r="AA568" s="336"/>
      <c r="AB568" s="132"/>
      <c r="AC568" s="124"/>
      <c r="AD568" s="42" t="s">
        <v>116</v>
      </c>
      <c r="AE568" s="42" t="s">
        <v>116</v>
      </c>
      <c r="AF568" s="168"/>
      <c r="AG568" s="326"/>
      <c r="AH568" s="168" t="s">
        <v>554</v>
      </c>
      <c r="AI568" s="132"/>
      <c r="AJ568" s="132"/>
      <c r="AK568" s="132"/>
      <c r="AL568" s="132"/>
      <c r="AM568" s="120" t="n">
        <v>43886</v>
      </c>
      <c r="AN568" s="114" t="s">
        <v>130</v>
      </c>
      <c r="AO568" s="236"/>
      <c r="AP568" s="236"/>
      <c r="AQ568" s="237"/>
      <c r="AR568" s="381" t="n">
        <v>0.662</v>
      </c>
      <c r="AS568" s="127" t="s">
        <v>569</v>
      </c>
    </row>
    <row r="569" customFormat="false" ht="24.05" hidden="false" customHeight="false" outlineLevel="0" collapsed="false">
      <c r="A569" s="130" t="s">
        <v>557</v>
      </c>
      <c r="B569" s="130" t="s">
        <v>32</v>
      </c>
      <c r="C569" s="110" t="s">
        <v>61</v>
      </c>
      <c r="D569" s="111" t="s">
        <v>566</v>
      </c>
      <c r="E569" s="112" t="n">
        <v>60</v>
      </c>
      <c r="F569" s="130"/>
      <c r="G569" s="113" t="n">
        <v>43907</v>
      </c>
      <c r="H569" s="114" t="s">
        <v>567</v>
      </c>
      <c r="I569" s="115" t="s">
        <v>559</v>
      </c>
      <c r="J569" s="116"/>
      <c r="K569" s="42" t="s">
        <v>116</v>
      </c>
      <c r="L569" s="42" t="s">
        <v>116</v>
      </c>
      <c r="M569" s="42" t="s">
        <v>116</v>
      </c>
      <c r="N569" s="118" t="n">
        <v>43921</v>
      </c>
      <c r="O569" s="42"/>
      <c r="P569" s="118" t="n">
        <v>43924</v>
      </c>
      <c r="Q569" s="118" t="n">
        <v>43924</v>
      </c>
      <c r="R569" s="119" t="n">
        <f aca="false">G569</f>
        <v>43907</v>
      </c>
      <c r="S569" s="120" t="n">
        <f aca="false">IF(COUNT(T569:X569)&gt;0,MAX(T569:X569),G569)</f>
        <v>43907</v>
      </c>
      <c r="T569" s="118"/>
      <c r="U569" s="118"/>
      <c r="V569" s="118"/>
      <c r="W569" s="118"/>
      <c r="X569" s="118"/>
      <c r="Y569" s="121" t="str">
        <f aca="false">IF(R569&lt;&gt;S569,"Y","N")</f>
        <v>N</v>
      </c>
      <c r="Z569" s="121" t="n">
        <f aca="false">COUNTA(T569:X569)</f>
        <v>0</v>
      </c>
      <c r="AA569" s="44"/>
      <c r="AB569" s="44"/>
      <c r="AC569" s="51"/>
      <c r="AD569" s="43"/>
      <c r="AE569" s="116"/>
      <c r="AF569" s="42"/>
      <c r="AG569" s="123"/>
      <c r="AH569" s="42" t="s">
        <v>554</v>
      </c>
      <c r="AI569" s="44"/>
      <c r="AJ569" s="44"/>
      <c r="AK569" s="44"/>
      <c r="AL569" s="44"/>
      <c r="AM569" s="120" t="n">
        <v>43879</v>
      </c>
      <c r="AN569" s="114" t="s">
        <v>567</v>
      </c>
      <c r="AO569" s="236"/>
      <c r="AP569" s="124" t="s">
        <v>25</v>
      </c>
      <c r="AQ569" s="237"/>
      <c r="AR569" s="332" t="n">
        <v>0.6</v>
      </c>
      <c r="AS569" s="127" t="s">
        <v>569</v>
      </c>
    </row>
    <row r="570" customFormat="false" ht="24.05" hidden="false" customHeight="false" outlineLevel="0" collapsed="false">
      <c r="A570" s="130" t="s">
        <v>557</v>
      </c>
      <c r="B570" s="130" t="s">
        <v>32</v>
      </c>
      <c r="C570" s="110" t="s">
        <v>8</v>
      </c>
      <c r="D570" s="111" t="s">
        <v>581</v>
      </c>
      <c r="E570" s="112" t="n">
        <v>60</v>
      </c>
      <c r="F570" s="131"/>
      <c r="G570" s="113" t="s">
        <v>6</v>
      </c>
      <c r="H570" s="124" t="s">
        <v>220</v>
      </c>
      <c r="I570" s="115" t="s">
        <v>559</v>
      </c>
      <c r="J570" s="116"/>
      <c r="K570" s="42"/>
      <c r="L570" s="42"/>
      <c r="M570" s="42"/>
      <c r="N570" s="42"/>
      <c r="O570" s="42"/>
      <c r="P570" s="42"/>
      <c r="Q570" s="42"/>
      <c r="R570" s="119" t="str">
        <f aca="false">G570</f>
        <v>NA</v>
      </c>
      <c r="S570" s="120" t="str">
        <f aca="false">IF(COUNT(T570:X570)&gt;0,MAX(T570:X570),G570)</f>
        <v>NA</v>
      </c>
      <c r="T570" s="118"/>
      <c r="U570" s="118"/>
      <c r="V570" s="118"/>
      <c r="W570" s="118"/>
      <c r="X570" s="118"/>
      <c r="Y570" s="121" t="str">
        <f aca="false">IF(R570&lt;&gt;S570,"Y","N")</f>
        <v>N</v>
      </c>
      <c r="Z570" s="121" t="n">
        <f aca="false">COUNTA(T570:X570)</f>
        <v>0</v>
      </c>
      <c r="AA570" s="44"/>
      <c r="AB570" s="44"/>
      <c r="AC570" s="51"/>
      <c r="AD570" s="43"/>
      <c r="AE570" s="116"/>
      <c r="AF570" s="42"/>
      <c r="AG570" s="123"/>
      <c r="AH570" s="42" t="s">
        <v>554</v>
      </c>
      <c r="AI570" s="44"/>
      <c r="AJ570" s="44"/>
      <c r="AK570" s="44"/>
      <c r="AL570" s="44"/>
      <c r="AM570" s="120" t="n">
        <v>43875</v>
      </c>
      <c r="AN570" s="124" t="s">
        <v>220</v>
      </c>
      <c r="AO570" s="236"/>
      <c r="AP570" s="236"/>
      <c r="AQ570" s="237" t="s">
        <v>901</v>
      </c>
      <c r="AR570" s="125"/>
      <c r="AS570" s="127" t="s">
        <v>569</v>
      </c>
    </row>
    <row r="571" customFormat="false" ht="12.8" hidden="false" customHeight="false" outlineLevel="0" collapsed="false">
      <c r="A571" s="111" t="s">
        <v>582</v>
      </c>
      <c r="B571" s="111" t="s">
        <v>33</v>
      </c>
      <c r="C571" s="110" t="s">
        <v>8</v>
      </c>
      <c r="D571" s="130" t="s">
        <v>992</v>
      </c>
      <c r="E571" s="112"/>
      <c r="F571" s="130"/>
      <c r="G571" s="113" t="n">
        <v>43908</v>
      </c>
      <c r="H571" s="192" t="s">
        <v>220</v>
      </c>
      <c r="I571" s="192"/>
      <c r="J571" s="130"/>
      <c r="K571" s="175" t="s">
        <v>116</v>
      </c>
      <c r="L571" s="175" t="s">
        <v>116</v>
      </c>
      <c r="M571" s="42" t="s">
        <v>116</v>
      </c>
      <c r="N571" s="236" t="n">
        <v>43922</v>
      </c>
      <c r="O571" s="175"/>
      <c r="P571" s="118" t="n">
        <v>43922</v>
      </c>
      <c r="Q571" s="118" t="n">
        <v>43922</v>
      </c>
      <c r="R571" s="119" t="n">
        <f aca="false">G571</f>
        <v>43908</v>
      </c>
      <c r="S571" s="120" t="n">
        <f aca="false">IF(COUNT(T571:X571)&gt;0,MAX(T571:X571),G571)</f>
        <v>43908</v>
      </c>
      <c r="T571" s="236"/>
      <c r="U571" s="236"/>
      <c r="V571" s="236"/>
      <c r="W571" s="236"/>
      <c r="X571" s="236"/>
      <c r="Y571" s="121" t="str">
        <f aca="false">IF(R571&lt;&gt;S571,"Y","N")</f>
        <v>N</v>
      </c>
      <c r="Z571" s="121" t="n">
        <f aca="false">COUNTA(T571:X571)</f>
        <v>0</v>
      </c>
      <c r="AA571" s="44"/>
      <c r="AB571" s="124"/>
      <c r="AC571" s="124"/>
      <c r="AD571" s="115"/>
      <c r="AE571" s="124"/>
      <c r="AF571" s="42" t="s">
        <v>116</v>
      </c>
      <c r="AG571" s="326"/>
      <c r="AH571" s="168"/>
      <c r="AI571" s="124"/>
      <c r="AJ571" s="124"/>
      <c r="AK571" s="124"/>
      <c r="AL571" s="124"/>
      <c r="AM571" s="120" t="n">
        <v>43880</v>
      </c>
      <c r="AN571" s="192" t="s">
        <v>220</v>
      </c>
      <c r="AO571" s="338"/>
      <c r="AP571" s="338"/>
      <c r="AQ571" s="339"/>
      <c r="AR571" s="407" t="n">
        <v>0.6</v>
      </c>
      <c r="AS571" s="340"/>
    </row>
    <row r="572" customFormat="false" ht="80.2" hidden="false" customHeight="false" outlineLevel="0" collapsed="false">
      <c r="A572" s="147" t="s">
        <v>582</v>
      </c>
      <c r="B572" s="147" t="s">
        <v>19</v>
      </c>
      <c r="C572" s="110" t="s">
        <v>8</v>
      </c>
      <c r="D572" s="111" t="s">
        <v>646</v>
      </c>
      <c r="E572" s="112" t="n">
        <v>60</v>
      </c>
      <c r="F572" s="110"/>
      <c r="G572" s="113" t="n">
        <v>43901</v>
      </c>
      <c r="H572" s="114" t="s">
        <v>220</v>
      </c>
      <c r="I572" s="115"/>
      <c r="J572" s="116"/>
      <c r="K572" s="42" t="s">
        <v>116</v>
      </c>
      <c r="L572" s="42" t="s">
        <v>116</v>
      </c>
      <c r="M572" s="42" t="s">
        <v>116</v>
      </c>
      <c r="N572" s="118" t="n">
        <v>43902</v>
      </c>
      <c r="O572" s="42" t="s">
        <v>116</v>
      </c>
      <c r="P572" s="118" t="n">
        <v>43902</v>
      </c>
      <c r="Q572" s="118" t="n">
        <v>43902</v>
      </c>
      <c r="R572" s="119" t="n">
        <f aca="false">G572</f>
        <v>43901</v>
      </c>
      <c r="S572" s="120" t="n">
        <f aca="false">IF(COUNT(T572:X572)&gt;0,MAX(T572:X572),G572)</f>
        <v>43901</v>
      </c>
      <c r="T572" s="118"/>
      <c r="U572" s="118"/>
      <c r="V572" s="118"/>
      <c r="W572" s="118"/>
      <c r="X572" s="118"/>
      <c r="Y572" s="121" t="str">
        <f aca="false">IF(R572&lt;&gt;S572,"Y","N")</f>
        <v>N</v>
      </c>
      <c r="Z572" s="121" t="n">
        <f aca="false">COUNTA(T572:X572)</f>
        <v>0</v>
      </c>
      <c r="AA572" s="44"/>
      <c r="AB572" s="44"/>
      <c r="AC572" s="51"/>
      <c r="AD572" s="44"/>
      <c r="AE572" s="44"/>
      <c r="AF572" s="42" t="s">
        <v>116</v>
      </c>
      <c r="AG572" s="123"/>
      <c r="AH572" s="42" t="s">
        <v>610</v>
      </c>
      <c r="AI572" s="44" t="s">
        <v>119</v>
      </c>
      <c r="AJ572" s="44" t="s">
        <v>119</v>
      </c>
      <c r="AK572" s="44" t="s">
        <v>586</v>
      </c>
      <c r="AL572" s="44" t="s">
        <v>611</v>
      </c>
      <c r="AM572" s="120" t="n">
        <v>43873</v>
      </c>
      <c r="AN572" s="114" t="s">
        <v>220</v>
      </c>
      <c r="AO572" s="124" t="s">
        <v>122</v>
      </c>
      <c r="AP572" s="124" t="s">
        <v>19</v>
      </c>
      <c r="AQ572" s="125"/>
      <c r="AR572" s="381" t="n">
        <v>0.647</v>
      </c>
      <c r="AS572" s="127" t="s">
        <v>612</v>
      </c>
    </row>
    <row r="573" customFormat="false" ht="24.05" hidden="false" customHeight="false" outlineLevel="0" collapsed="false">
      <c r="A573" s="111" t="s">
        <v>582</v>
      </c>
      <c r="B573" s="111" t="s">
        <v>613</v>
      </c>
      <c r="C573" s="110" t="s">
        <v>126</v>
      </c>
      <c r="D573" s="111" t="s">
        <v>993</v>
      </c>
      <c r="E573" s="112" t="n">
        <v>60</v>
      </c>
      <c r="F573" s="110"/>
      <c r="G573" s="113" t="n">
        <v>43906</v>
      </c>
      <c r="H573" s="114" t="s">
        <v>302</v>
      </c>
      <c r="I573" s="114" t="s">
        <v>246</v>
      </c>
      <c r="J573" s="44"/>
      <c r="K573" s="42" t="s">
        <v>116</v>
      </c>
      <c r="L573" s="42" t="s">
        <v>116</v>
      </c>
      <c r="M573" s="42" t="s">
        <v>6</v>
      </c>
      <c r="N573" s="42" t="s">
        <v>6</v>
      </c>
      <c r="O573" s="42" t="s">
        <v>6</v>
      </c>
      <c r="P573" s="42" t="s">
        <v>6</v>
      </c>
      <c r="Q573" s="42" t="s">
        <v>6</v>
      </c>
      <c r="R573" s="119" t="n">
        <f aca="false">G573</f>
        <v>43906</v>
      </c>
      <c r="S573" s="120" t="n">
        <f aca="false">IF(COUNT(T573:X573)&gt;0,MAX(T573:X573),G573)</f>
        <v>43906</v>
      </c>
      <c r="T573" s="118"/>
      <c r="U573" s="118"/>
      <c r="V573" s="118"/>
      <c r="W573" s="118"/>
      <c r="X573" s="118"/>
      <c r="Y573" s="121" t="str">
        <f aca="false">IF(R573&lt;&gt;S573,"Y","N")</f>
        <v>N</v>
      </c>
      <c r="Z573" s="121" t="n">
        <f aca="false">COUNTA(T573:X573)</f>
        <v>0</v>
      </c>
      <c r="AA573" s="44"/>
      <c r="AB573" s="44"/>
      <c r="AC573" s="51"/>
      <c r="AD573" s="42" t="s">
        <v>116</v>
      </c>
      <c r="AE573" s="42" t="s">
        <v>116</v>
      </c>
      <c r="AF573" s="44"/>
      <c r="AG573" s="123"/>
      <c r="AH573" s="44" t="s">
        <v>616</v>
      </c>
      <c r="AI573" s="44"/>
      <c r="AJ573" s="44"/>
      <c r="AK573" s="44"/>
      <c r="AL573" s="44"/>
      <c r="AM573" s="120" t="n">
        <v>43879</v>
      </c>
      <c r="AN573" s="114" t="s">
        <v>260</v>
      </c>
      <c r="AO573" s="124" t="s">
        <v>122</v>
      </c>
      <c r="AP573" s="124" t="s">
        <v>613</v>
      </c>
      <c r="AQ573" s="125" t="s">
        <v>994</v>
      </c>
      <c r="AR573" s="408"/>
      <c r="AS573" s="127" t="s">
        <v>618</v>
      </c>
    </row>
    <row r="574" customFormat="false" ht="24.05" hidden="false" customHeight="false" outlineLevel="0" collapsed="false">
      <c r="A574" s="111" t="s">
        <v>582</v>
      </c>
      <c r="B574" s="111" t="s">
        <v>995</v>
      </c>
      <c r="C574" s="110" t="s">
        <v>913</v>
      </c>
      <c r="D574" s="111" t="s">
        <v>993</v>
      </c>
      <c r="E574" s="112" t="n">
        <v>60</v>
      </c>
      <c r="F574" s="110"/>
      <c r="G574" s="113" t="n">
        <v>43927</v>
      </c>
      <c r="H574" s="114" t="s">
        <v>302</v>
      </c>
      <c r="I574" s="114"/>
      <c r="J574" s="44"/>
      <c r="K574" s="42"/>
      <c r="L574" s="42"/>
      <c r="M574" s="42"/>
      <c r="N574" s="118"/>
      <c r="O574" s="42"/>
      <c r="P574" s="118"/>
      <c r="Q574" s="118"/>
      <c r="R574" s="119" t="n">
        <f aca="false">G574</f>
        <v>43927</v>
      </c>
      <c r="S574" s="120" t="n">
        <f aca="false">IF(COUNT(T574:X574)&gt;0,MAX(T574:X574),G574)</f>
        <v>43927</v>
      </c>
      <c r="T574" s="118"/>
      <c r="U574" s="118"/>
      <c r="V574" s="118"/>
      <c r="W574" s="118"/>
      <c r="X574" s="118"/>
      <c r="Y574" s="121"/>
      <c r="Z574" s="121"/>
      <c r="AA574" s="44"/>
      <c r="AB574" s="44"/>
      <c r="AC574" s="51"/>
      <c r="AD574" s="42"/>
      <c r="AE574" s="42"/>
      <c r="AF574" s="44"/>
      <c r="AG574" s="123"/>
      <c r="AH574" s="44"/>
      <c r="AI574" s="44"/>
      <c r="AJ574" s="44"/>
      <c r="AK574" s="44"/>
      <c r="AL574" s="44"/>
      <c r="AM574" s="120"/>
      <c r="AN574" s="114"/>
      <c r="AO574" s="124"/>
      <c r="AP574" s="124"/>
      <c r="AQ574" s="125" t="s">
        <v>996</v>
      </c>
      <c r="AR574" s="408"/>
      <c r="AS574" s="127"/>
    </row>
    <row r="575" customFormat="false" ht="24.05" hidden="false" customHeight="false" outlineLevel="0" collapsed="false">
      <c r="A575" s="160" t="s">
        <v>582</v>
      </c>
      <c r="B575" s="160" t="s">
        <v>583</v>
      </c>
      <c r="C575" s="110" t="s">
        <v>126</v>
      </c>
      <c r="D575" s="111" t="s">
        <v>835</v>
      </c>
      <c r="E575" s="112" t="n">
        <v>60</v>
      </c>
      <c r="F575" s="110"/>
      <c r="G575" s="113" t="s">
        <v>6</v>
      </c>
      <c r="H575" s="115" t="s">
        <v>302</v>
      </c>
      <c r="I575" s="114" t="s">
        <v>260</v>
      </c>
      <c r="J575" s="116"/>
      <c r="K575" s="42"/>
      <c r="L575" s="42"/>
      <c r="M575" s="42"/>
      <c r="N575" s="118"/>
      <c r="O575" s="42"/>
      <c r="P575" s="118"/>
      <c r="Q575" s="118"/>
      <c r="R575" s="119" t="str">
        <f aca="false">G575</f>
        <v>NA</v>
      </c>
      <c r="S575" s="120" t="str">
        <f aca="false">IF(COUNT(T575:X575)&gt;0,MAX(T575:X575),G575)</f>
        <v>NA</v>
      </c>
      <c r="T575" s="118"/>
      <c r="U575" s="118"/>
      <c r="V575" s="118"/>
      <c r="W575" s="118"/>
      <c r="X575" s="118"/>
      <c r="Y575" s="121" t="str">
        <f aca="false">IF(R575&lt;&gt;S575,"Y","N")</f>
        <v>N</v>
      </c>
      <c r="Z575" s="121" t="n">
        <f aca="false">COUNTA(T575:X575)</f>
        <v>0</v>
      </c>
      <c r="AA575" s="69" t="s">
        <v>836</v>
      </c>
      <c r="AB575" s="44"/>
      <c r="AC575" s="51"/>
      <c r="AD575" s="42"/>
      <c r="AE575" s="42"/>
      <c r="AF575" s="44"/>
      <c r="AG575" s="123"/>
      <c r="AH575" s="44" t="s">
        <v>585</v>
      </c>
      <c r="AI575" s="44" t="s">
        <v>119</v>
      </c>
      <c r="AJ575" s="44" t="s">
        <v>119</v>
      </c>
      <c r="AK575" s="44" t="s">
        <v>586</v>
      </c>
      <c r="AL575" s="44" t="s">
        <v>587</v>
      </c>
      <c r="AM575" s="120" t="n">
        <v>43875</v>
      </c>
      <c r="AN575" s="115" t="s">
        <v>302</v>
      </c>
      <c r="AO575" s="124" t="s">
        <v>316</v>
      </c>
      <c r="AP575" s="114" t="s">
        <v>583</v>
      </c>
      <c r="AQ575" s="125" t="s">
        <v>885</v>
      </c>
      <c r="AR575" s="332"/>
      <c r="AS575" s="127" t="n">
        <v>21715</v>
      </c>
    </row>
    <row r="576" customFormat="false" ht="24.05" hidden="false" customHeight="false" outlineLevel="0" collapsed="false">
      <c r="A576" s="239" t="s">
        <v>582</v>
      </c>
      <c r="B576" s="239" t="s">
        <v>837</v>
      </c>
      <c r="C576" s="114" t="s">
        <v>126</v>
      </c>
      <c r="D576" s="301" t="s">
        <v>997</v>
      </c>
      <c r="E576" s="166" t="n">
        <v>90</v>
      </c>
      <c r="F576" s="110"/>
      <c r="G576" s="113" t="n">
        <v>43909</v>
      </c>
      <c r="H576" s="114" t="s">
        <v>302</v>
      </c>
      <c r="I576" s="114" t="s">
        <v>260</v>
      </c>
      <c r="J576" s="124"/>
      <c r="K576" s="168" t="s">
        <v>116</v>
      </c>
      <c r="L576" s="42" t="s">
        <v>116</v>
      </c>
      <c r="M576" s="42" t="s">
        <v>116</v>
      </c>
      <c r="N576" s="118" t="n">
        <v>43922</v>
      </c>
      <c r="O576" s="42" t="s">
        <v>116</v>
      </c>
      <c r="P576" s="118" t="n">
        <v>43922</v>
      </c>
      <c r="Q576" s="118" t="n">
        <v>43922</v>
      </c>
      <c r="R576" s="119" t="n">
        <f aca="false">G576</f>
        <v>43909</v>
      </c>
      <c r="S576" s="120" t="n">
        <f aca="false">IF(COUNT(T576:X576)&gt;0,MAX(T576:X576),G576)</f>
        <v>43909</v>
      </c>
      <c r="T576" s="118"/>
      <c r="U576" s="118"/>
      <c r="V576" s="118"/>
      <c r="W576" s="118"/>
      <c r="X576" s="118"/>
      <c r="Y576" s="121" t="str">
        <f aca="false">IF(R576&lt;&gt;S576,"Y","N")</f>
        <v>N</v>
      </c>
      <c r="Z576" s="121" t="n">
        <f aca="false">COUNTA(T576:X576)</f>
        <v>0</v>
      </c>
      <c r="AA576" s="44"/>
      <c r="AB576" s="44"/>
      <c r="AC576" s="51"/>
      <c r="AD576" s="42" t="s">
        <v>116</v>
      </c>
      <c r="AE576" s="42" t="s">
        <v>116</v>
      </c>
      <c r="AF576" s="44"/>
      <c r="AG576" s="123"/>
      <c r="AH576" s="44" t="s">
        <v>622</v>
      </c>
      <c r="AI576" s="44"/>
      <c r="AJ576" s="44"/>
      <c r="AK576" s="44"/>
      <c r="AL576" s="44"/>
      <c r="AM576" s="120" t="n">
        <v>43881</v>
      </c>
      <c r="AN576" s="114" t="s">
        <v>302</v>
      </c>
      <c r="AO576" s="124" t="s">
        <v>122</v>
      </c>
      <c r="AP576" s="124" t="s">
        <v>623</v>
      </c>
      <c r="AQ576" s="125"/>
      <c r="AR576" s="408" t="n">
        <v>0.625</v>
      </c>
      <c r="AS576" s="127" t="s">
        <v>625</v>
      </c>
    </row>
    <row r="577" customFormat="false" ht="24.05" hidden="false" customHeight="false" outlineLevel="0" collapsed="false">
      <c r="A577" s="111" t="s">
        <v>582</v>
      </c>
      <c r="B577" s="111" t="s">
        <v>20</v>
      </c>
      <c r="C577" s="110" t="s">
        <v>62</v>
      </c>
      <c r="D577" s="111" t="s">
        <v>838</v>
      </c>
      <c r="E577" s="112" t="n">
        <v>60</v>
      </c>
      <c r="F577" s="110"/>
      <c r="G577" s="113" t="n">
        <v>43906</v>
      </c>
      <c r="H577" s="114" t="s">
        <v>494</v>
      </c>
      <c r="I577" s="115"/>
      <c r="J577" s="116"/>
      <c r="K577" s="42" t="s">
        <v>116</v>
      </c>
      <c r="L577" s="42" t="s">
        <v>116</v>
      </c>
      <c r="M577" s="42" t="s">
        <v>116</v>
      </c>
      <c r="N577" s="118" t="n">
        <v>43926</v>
      </c>
      <c r="O577" s="42"/>
      <c r="P577" s="118" t="n">
        <v>43927</v>
      </c>
      <c r="Q577" s="118" t="n">
        <v>43927</v>
      </c>
      <c r="R577" s="119" t="n">
        <f aca="false">G577</f>
        <v>43906</v>
      </c>
      <c r="S577" s="120" t="n">
        <f aca="false">IF(COUNT(T577:X577)&gt;0,MAX(T577:X577),G577)</f>
        <v>43913</v>
      </c>
      <c r="T577" s="118" t="n">
        <v>43913</v>
      </c>
      <c r="U577" s="118"/>
      <c r="V577" s="118"/>
      <c r="W577" s="118"/>
      <c r="X577" s="118"/>
      <c r="Y577" s="121" t="str">
        <f aca="false">IF(R577&lt;&gt;S577,"Y","N")</f>
        <v>Y</v>
      </c>
      <c r="Z577" s="121" t="n">
        <f aca="false">COUNTA(T577:X577)</f>
        <v>1</v>
      </c>
      <c r="AA577" s="44" t="s">
        <v>998</v>
      </c>
      <c r="AB577" s="44"/>
      <c r="AC577" s="51"/>
      <c r="AD577" s="44"/>
      <c r="AE577" s="44"/>
      <c r="AF577" s="44"/>
      <c r="AG577" s="123"/>
      <c r="AH577" s="44" t="s">
        <v>630</v>
      </c>
      <c r="AI577" s="44" t="s">
        <v>119</v>
      </c>
      <c r="AJ577" s="44" t="s">
        <v>119</v>
      </c>
      <c r="AK577" s="44" t="s">
        <v>586</v>
      </c>
      <c r="AL577" s="44"/>
      <c r="AM577" s="120" t="n">
        <v>43878</v>
      </c>
      <c r="AN577" s="114" t="s">
        <v>494</v>
      </c>
      <c r="AO577" s="124" t="s">
        <v>122</v>
      </c>
      <c r="AP577" s="114" t="s">
        <v>20</v>
      </c>
      <c r="AQ577" s="125"/>
      <c r="AR577" s="381" t="n">
        <v>0.6</v>
      </c>
      <c r="AS577" s="127" t="s">
        <v>631</v>
      </c>
    </row>
    <row r="578" customFormat="false" ht="24.05" hidden="false" customHeight="false" outlineLevel="0" collapsed="false">
      <c r="A578" s="147" t="s">
        <v>582</v>
      </c>
      <c r="B578" s="147" t="s">
        <v>20</v>
      </c>
      <c r="C578" s="247" t="s">
        <v>126</v>
      </c>
      <c r="D578" s="111" t="s">
        <v>839</v>
      </c>
      <c r="E578" s="112" t="n">
        <v>60</v>
      </c>
      <c r="F578" s="110"/>
      <c r="G578" s="113" t="n">
        <v>43906</v>
      </c>
      <c r="H578" s="114" t="s">
        <v>302</v>
      </c>
      <c r="I578" s="114" t="s">
        <v>260</v>
      </c>
      <c r="J578" s="116"/>
      <c r="K578" s="42" t="s">
        <v>116</v>
      </c>
      <c r="L578" s="42" t="s">
        <v>116</v>
      </c>
      <c r="M578" s="42" t="s">
        <v>116</v>
      </c>
      <c r="N578" s="118" t="n">
        <v>43922</v>
      </c>
      <c r="O578" s="42" t="s">
        <v>116</v>
      </c>
      <c r="P578" s="118" t="n">
        <v>43922</v>
      </c>
      <c r="Q578" s="118" t="n">
        <v>43922</v>
      </c>
      <c r="R578" s="119" t="n">
        <f aca="false">G578</f>
        <v>43906</v>
      </c>
      <c r="S578" s="120" t="n">
        <f aca="false">IF(COUNT(T578:X578)&gt;0,MAX(T578:X578),G578)</f>
        <v>43906</v>
      </c>
      <c r="T578" s="118"/>
      <c r="U578" s="118"/>
      <c r="V578" s="118"/>
      <c r="W578" s="118"/>
      <c r="X578" s="118"/>
      <c r="Y578" s="121" t="str">
        <f aca="false">IF(R578&lt;&gt;S578,"Y","N")</f>
        <v>N</v>
      </c>
      <c r="Z578" s="121" t="n">
        <f aca="false">COUNTA(T578:X578)</f>
        <v>0</v>
      </c>
      <c r="AA578" s="44"/>
      <c r="AB578" s="44"/>
      <c r="AC578" s="51"/>
      <c r="AD578" s="42" t="s">
        <v>116</v>
      </c>
      <c r="AE578" s="42" t="s">
        <v>116</v>
      </c>
      <c r="AF578" s="44"/>
      <c r="AG578" s="123"/>
      <c r="AH578" s="44" t="s">
        <v>630</v>
      </c>
      <c r="AI578" s="44" t="s">
        <v>119</v>
      </c>
      <c r="AJ578" s="44" t="s">
        <v>119</v>
      </c>
      <c r="AK578" s="44" t="s">
        <v>586</v>
      </c>
      <c r="AL578" s="44"/>
      <c r="AM578" s="120" t="n">
        <v>43874</v>
      </c>
      <c r="AN578" s="114" t="s">
        <v>302</v>
      </c>
      <c r="AO578" s="124" t="s">
        <v>122</v>
      </c>
      <c r="AP578" s="124" t="s">
        <v>20</v>
      </c>
      <c r="AQ578" s="125"/>
      <c r="AR578" s="408" t="n">
        <v>0.647</v>
      </c>
      <c r="AS578" s="127" t="s">
        <v>631</v>
      </c>
    </row>
    <row r="579" customFormat="false" ht="46.5" hidden="false" customHeight="false" outlineLevel="0" collapsed="false">
      <c r="A579" s="111" t="s">
        <v>582</v>
      </c>
      <c r="B579" s="111" t="s">
        <v>20</v>
      </c>
      <c r="C579" s="110" t="s">
        <v>8</v>
      </c>
      <c r="D579" s="111" t="s">
        <v>999</v>
      </c>
      <c r="E579" s="112" t="n">
        <v>60</v>
      </c>
      <c r="F579" s="110"/>
      <c r="G579" s="113" t="n">
        <v>43901</v>
      </c>
      <c r="H579" s="114" t="s">
        <v>220</v>
      </c>
      <c r="I579" s="115"/>
      <c r="J579" s="116"/>
      <c r="K579" s="42" t="s">
        <v>116</v>
      </c>
      <c r="L579" s="42" t="s">
        <v>116</v>
      </c>
      <c r="M579" s="42" t="s">
        <v>116</v>
      </c>
      <c r="N579" s="118" t="n">
        <v>43902</v>
      </c>
      <c r="O579" s="42"/>
      <c r="P579" s="118" t="n">
        <v>43902</v>
      </c>
      <c r="Q579" s="118" t="n">
        <v>43902</v>
      </c>
      <c r="R579" s="119" t="n">
        <f aca="false">G579</f>
        <v>43901</v>
      </c>
      <c r="S579" s="120" t="n">
        <f aca="false">IF(COUNT(T579:X579)&gt;0,MAX(T579:X579),G579)</f>
        <v>43901</v>
      </c>
      <c r="T579" s="118"/>
      <c r="U579" s="118"/>
      <c r="V579" s="118"/>
      <c r="W579" s="118"/>
      <c r="X579" s="118"/>
      <c r="Y579" s="121" t="str">
        <f aca="false">IF(R579&lt;&gt;S579,"Y","N")</f>
        <v>N</v>
      </c>
      <c r="Z579" s="121" t="n">
        <f aca="false">COUNTA(T579:X579)</f>
        <v>0</v>
      </c>
      <c r="AA579" s="44"/>
      <c r="AB579" s="44"/>
      <c r="AC579" s="51"/>
      <c r="AD579" s="44"/>
      <c r="AE579" s="44"/>
      <c r="AF579" s="42" t="s">
        <v>116</v>
      </c>
      <c r="AG579" s="123"/>
      <c r="AH579" s="44" t="s">
        <v>630</v>
      </c>
      <c r="AI579" s="44" t="s">
        <v>119</v>
      </c>
      <c r="AJ579" s="44" t="s">
        <v>119</v>
      </c>
      <c r="AK579" s="44" t="s">
        <v>586</v>
      </c>
      <c r="AL579" s="44" t="s">
        <v>611</v>
      </c>
      <c r="AM579" s="120" t="n">
        <v>43873</v>
      </c>
      <c r="AN579" s="114" t="s">
        <v>220</v>
      </c>
      <c r="AO579" s="124" t="s">
        <v>122</v>
      </c>
      <c r="AP579" s="124" t="s">
        <v>20</v>
      </c>
      <c r="AQ579" s="125"/>
      <c r="AR579" s="381" t="n">
        <v>0.6</v>
      </c>
      <c r="AS579" s="127" t="s">
        <v>631</v>
      </c>
    </row>
    <row r="580" customFormat="false" ht="12.8" hidden="false" customHeight="false" outlineLevel="0" collapsed="false">
      <c r="A580" s="111" t="s">
        <v>582</v>
      </c>
      <c r="B580" s="111" t="s">
        <v>42</v>
      </c>
      <c r="C580" s="110" t="s">
        <v>8</v>
      </c>
      <c r="D580" s="111" t="s">
        <v>1000</v>
      </c>
      <c r="E580" s="112" t="n">
        <v>60</v>
      </c>
      <c r="F580" s="110"/>
      <c r="G580" s="113" t="n">
        <v>43900</v>
      </c>
      <c r="H580" s="114" t="s">
        <v>220</v>
      </c>
      <c r="I580" s="115"/>
      <c r="J580" s="116"/>
      <c r="K580" s="42" t="s">
        <v>116</v>
      </c>
      <c r="L580" s="42" t="s">
        <v>116</v>
      </c>
      <c r="M580" s="42" t="s">
        <v>116</v>
      </c>
      <c r="N580" s="118" t="n">
        <v>43922</v>
      </c>
      <c r="O580" s="42"/>
      <c r="P580" s="118" t="n">
        <v>43922</v>
      </c>
      <c r="Q580" s="118" t="n">
        <v>43922</v>
      </c>
      <c r="R580" s="119" t="n">
        <f aca="false">G580</f>
        <v>43900</v>
      </c>
      <c r="S580" s="120" t="n">
        <f aca="false">IF(COUNT(T580:X580)&gt;0,MAX(T580:X580),G580)</f>
        <v>43909</v>
      </c>
      <c r="T580" s="118" t="n">
        <v>43909</v>
      </c>
      <c r="U580" s="118"/>
      <c r="V580" s="118"/>
      <c r="W580" s="118"/>
      <c r="X580" s="118"/>
      <c r="Y580" s="121" t="str">
        <f aca="false">IF(R580&lt;&gt;S580,"Y","N")</f>
        <v>Y</v>
      </c>
      <c r="Z580" s="121"/>
      <c r="AA580" s="44" t="s">
        <v>1001</v>
      </c>
      <c r="AB580" s="44"/>
      <c r="AC580" s="51"/>
      <c r="AD580" s="44"/>
      <c r="AE580" s="44"/>
      <c r="AF580" s="42" t="s">
        <v>116</v>
      </c>
      <c r="AG580" s="123"/>
      <c r="AH580" s="44"/>
      <c r="AI580" s="44"/>
      <c r="AJ580" s="44"/>
      <c r="AK580" s="44"/>
      <c r="AL580" s="44"/>
      <c r="AM580" s="120"/>
      <c r="AN580" s="114"/>
      <c r="AO580" s="124"/>
      <c r="AP580" s="124"/>
      <c r="AQ580" s="125"/>
      <c r="AR580" s="381" t="n">
        <v>0.6</v>
      </c>
      <c r="AS580" s="127"/>
    </row>
    <row r="581" customFormat="false" ht="12.8" hidden="false" customHeight="false" outlineLevel="0" collapsed="false">
      <c r="A581" s="111" t="s">
        <v>582</v>
      </c>
      <c r="B581" s="111" t="s">
        <v>42</v>
      </c>
      <c r="C581" s="110" t="s">
        <v>423</v>
      </c>
      <c r="D581" s="111"/>
      <c r="E581" s="112"/>
      <c r="F581" s="110"/>
      <c r="G581" s="158" t="s">
        <v>7</v>
      </c>
      <c r="H581" s="114"/>
      <c r="I581" s="115"/>
      <c r="J581" s="116"/>
      <c r="K581" s="42"/>
      <c r="L581" s="42"/>
      <c r="M581" s="42"/>
      <c r="N581" s="118"/>
      <c r="O581" s="42"/>
      <c r="P581" s="118"/>
      <c r="Q581" s="118"/>
      <c r="R581" s="119"/>
      <c r="S581" s="120" t="n">
        <f aca="false">H581</f>
        <v>0</v>
      </c>
      <c r="T581" s="118"/>
      <c r="U581" s="118"/>
      <c r="V581" s="118"/>
      <c r="W581" s="118"/>
      <c r="X581" s="118"/>
      <c r="Y581" s="121"/>
      <c r="Z581" s="121"/>
      <c r="AA581" s="44"/>
      <c r="AB581" s="44"/>
      <c r="AC581" s="51"/>
      <c r="AD581" s="44"/>
      <c r="AE581" s="44"/>
      <c r="AF581" s="118"/>
      <c r="AG581" s="123"/>
      <c r="AH581" s="44"/>
      <c r="AI581" s="44"/>
      <c r="AJ581" s="44"/>
      <c r="AK581" s="44"/>
      <c r="AL581" s="44"/>
      <c r="AM581" s="120"/>
      <c r="AN581" s="114"/>
      <c r="AO581" s="124"/>
      <c r="AP581" s="124"/>
      <c r="AQ581" s="125"/>
      <c r="AR581" s="381"/>
      <c r="AS581" s="127"/>
    </row>
    <row r="582" customFormat="false" ht="24.05" hidden="false" customHeight="false" outlineLevel="0" collapsed="false">
      <c r="A582" s="130" t="s">
        <v>582</v>
      </c>
      <c r="B582" s="130" t="s">
        <v>16</v>
      </c>
      <c r="C582" s="110" t="s">
        <v>62</v>
      </c>
      <c r="D582" s="111" t="s">
        <v>605</v>
      </c>
      <c r="E582" s="112" t="n">
        <v>60</v>
      </c>
      <c r="F582" s="110"/>
      <c r="G582" s="113" t="n">
        <v>43906</v>
      </c>
      <c r="H582" s="114" t="s">
        <v>606</v>
      </c>
      <c r="I582" s="115"/>
      <c r="J582" s="116"/>
      <c r="K582" s="42" t="s">
        <v>116</v>
      </c>
      <c r="L582" s="42" t="s">
        <v>116</v>
      </c>
      <c r="M582" s="42" t="s">
        <v>116</v>
      </c>
      <c r="N582" s="118" t="n">
        <v>43921</v>
      </c>
      <c r="O582" s="42"/>
      <c r="P582" s="118" t="n">
        <v>43922</v>
      </c>
      <c r="Q582" s="118" t="n">
        <v>43922</v>
      </c>
      <c r="R582" s="119" t="n">
        <f aca="false">G582</f>
        <v>43906</v>
      </c>
      <c r="S582" s="119" t="n">
        <f aca="false">IF(COUNT(T582:X582)&gt;0,MAX(T582:X582),G582)</f>
        <v>43906</v>
      </c>
      <c r="T582" s="118"/>
      <c r="U582" s="118"/>
      <c r="V582" s="118"/>
      <c r="W582" s="118"/>
      <c r="X582" s="118"/>
      <c r="Y582" s="121" t="str">
        <f aca="false">IF(R582&lt;&gt;S582,"Y","N")</f>
        <v>N</v>
      </c>
      <c r="Z582" s="121" t="n">
        <f aca="false">COUNTA(T582:X582)</f>
        <v>0</v>
      </c>
      <c r="AA582" s="69"/>
      <c r="AB582" s="44"/>
      <c r="AC582" s="51"/>
      <c r="AD582" s="44"/>
      <c r="AE582" s="44"/>
      <c r="AF582" s="44"/>
      <c r="AG582" s="123"/>
      <c r="AH582" s="44" t="s">
        <v>592</v>
      </c>
      <c r="AI582" s="44" t="s">
        <v>119</v>
      </c>
      <c r="AJ582" s="44"/>
      <c r="AK582" s="44" t="s">
        <v>586</v>
      </c>
      <c r="AL582" s="44" t="s">
        <v>607</v>
      </c>
      <c r="AM582" s="120" t="n">
        <v>43880</v>
      </c>
      <c r="AN582" s="114" t="s">
        <v>606</v>
      </c>
      <c r="AO582" s="124" t="s">
        <v>122</v>
      </c>
      <c r="AP582" s="114" t="s">
        <v>16</v>
      </c>
      <c r="AQ582" s="125"/>
      <c r="AR582" s="381" t="n">
        <v>0.6</v>
      </c>
      <c r="AS582" s="127" t="s">
        <v>594</v>
      </c>
    </row>
    <row r="583" customFormat="false" ht="24.05" hidden="false" customHeight="false" outlineLevel="0" collapsed="false">
      <c r="A583" s="111" t="s">
        <v>582</v>
      </c>
      <c r="B583" s="111" t="s">
        <v>16</v>
      </c>
      <c r="C583" s="110" t="s">
        <v>61</v>
      </c>
      <c r="D583" s="111" t="s">
        <v>641</v>
      </c>
      <c r="E583" s="112" t="n">
        <v>60</v>
      </c>
      <c r="F583" s="110"/>
      <c r="G583" s="113" t="n">
        <v>43902</v>
      </c>
      <c r="H583" s="114" t="s">
        <v>176</v>
      </c>
      <c r="I583" s="115"/>
      <c r="J583" s="116"/>
      <c r="K583" s="42" t="s">
        <v>116</v>
      </c>
      <c r="L583" s="42" t="s">
        <v>116</v>
      </c>
      <c r="M583" s="42" t="s">
        <v>116</v>
      </c>
      <c r="N583" s="118" t="n">
        <v>43902</v>
      </c>
      <c r="O583" s="42"/>
      <c r="P583" s="118" t="n">
        <v>43916</v>
      </c>
      <c r="Q583" s="118" t="n">
        <v>43916</v>
      </c>
      <c r="R583" s="119" t="n">
        <f aca="false">G583</f>
        <v>43902</v>
      </c>
      <c r="S583" s="120" t="n">
        <f aca="false">IF(COUNT(T583:X583)&gt;0,MAX(T583:X583),G583)</f>
        <v>43902</v>
      </c>
      <c r="T583" s="118"/>
      <c r="U583" s="118"/>
      <c r="V583" s="118"/>
      <c r="W583" s="118"/>
      <c r="X583" s="118"/>
      <c r="Y583" s="121" t="str">
        <f aca="false">IF(R583&lt;&gt;S583,"Y","N")</f>
        <v>N</v>
      </c>
      <c r="Z583" s="121" t="n">
        <f aca="false">COUNTA(T583:X583)</f>
        <v>0</v>
      </c>
      <c r="AA583" s="69"/>
      <c r="AB583" s="44"/>
      <c r="AC583" s="51"/>
      <c r="AD583" s="44"/>
      <c r="AE583" s="44"/>
      <c r="AF583" s="44"/>
      <c r="AG583" s="123"/>
      <c r="AH583" s="44" t="s">
        <v>592</v>
      </c>
      <c r="AI583" s="44" t="s">
        <v>119</v>
      </c>
      <c r="AJ583" s="44"/>
      <c r="AK583" s="44" t="s">
        <v>586</v>
      </c>
      <c r="AL583" s="44" t="s">
        <v>607</v>
      </c>
      <c r="AM583" s="120" t="n">
        <v>43874</v>
      </c>
      <c r="AN583" s="114" t="s">
        <v>176</v>
      </c>
      <c r="AO583" s="124" t="s">
        <v>122</v>
      </c>
      <c r="AP583" s="124" t="s">
        <v>16</v>
      </c>
      <c r="AQ583" s="125"/>
      <c r="AR583" s="409" t="n">
        <v>0.6</v>
      </c>
      <c r="AS583" s="127" t="s">
        <v>594</v>
      </c>
    </row>
    <row r="584" customFormat="false" ht="24.05" hidden="false" customHeight="false" outlineLevel="0" collapsed="false">
      <c r="A584" s="141" t="s">
        <v>582</v>
      </c>
      <c r="B584" s="141" t="s">
        <v>16</v>
      </c>
      <c r="C584" s="110" t="s">
        <v>589</v>
      </c>
      <c r="D584" s="111" t="s">
        <v>590</v>
      </c>
      <c r="E584" s="112" t="n">
        <v>60</v>
      </c>
      <c r="F584" s="110"/>
      <c r="G584" s="113" t="n">
        <v>43899</v>
      </c>
      <c r="H584" s="114" t="s">
        <v>591</v>
      </c>
      <c r="I584" s="115"/>
      <c r="J584" s="116"/>
      <c r="K584" s="42" t="s">
        <v>116</v>
      </c>
      <c r="L584" s="42" t="s">
        <v>116</v>
      </c>
      <c r="M584" s="42" t="s">
        <v>116</v>
      </c>
      <c r="N584" s="118" t="n">
        <v>43906</v>
      </c>
      <c r="O584" s="42"/>
      <c r="P584" s="118" t="n">
        <v>43923</v>
      </c>
      <c r="Q584" s="118" t="n">
        <v>43923</v>
      </c>
      <c r="R584" s="119" t="n">
        <f aca="false">G584</f>
        <v>43899</v>
      </c>
      <c r="S584" s="120" t="n">
        <f aca="false">IF(COUNT(T584:X584)&gt;0,MAX(T584:X584),G584)</f>
        <v>43900</v>
      </c>
      <c r="T584" s="118" t="n">
        <v>43900</v>
      </c>
      <c r="U584" s="118"/>
      <c r="V584" s="118"/>
      <c r="W584" s="118"/>
      <c r="X584" s="118"/>
      <c r="Y584" s="121" t="str">
        <f aca="false">IF(R584&lt;&gt;S584,"Y","N")</f>
        <v>Y</v>
      </c>
      <c r="Z584" s="121" t="n">
        <f aca="false">COUNTA(T584:X584)</f>
        <v>1</v>
      </c>
      <c r="AA584" s="69" t="s">
        <v>1002</v>
      </c>
      <c r="AB584" s="44"/>
      <c r="AC584" s="51"/>
      <c r="AD584" s="44"/>
      <c r="AE584" s="44"/>
      <c r="AF584" s="42" t="s">
        <v>116</v>
      </c>
      <c r="AG584" s="123"/>
      <c r="AH584" s="44" t="s">
        <v>592</v>
      </c>
      <c r="AI584" s="44" t="s">
        <v>119</v>
      </c>
      <c r="AJ584" s="44"/>
      <c r="AK584" s="44" t="s">
        <v>586</v>
      </c>
      <c r="AL584" s="44" t="s">
        <v>593</v>
      </c>
      <c r="AM584" s="120" t="n">
        <v>43873</v>
      </c>
      <c r="AN584" s="114" t="s">
        <v>591</v>
      </c>
      <c r="AO584" s="124" t="s">
        <v>122</v>
      </c>
      <c r="AP584" s="124" t="s">
        <v>16</v>
      </c>
      <c r="AQ584" s="125"/>
      <c r="AR584" s="381" t="n">
        <v>0.6</v>
      </c>
      <c r="AS584" s="127" t="s">
        <v>594</v>
      </c>
    </row>
    <row r="585" customFormat="false" ht="24.05" hidden="false" customHeight="false" outlineLevel="0" collapsed="false">
      <c r="A585" s="130" t="s">
        <v>582</v>
      </c>
      <c r="B585" s="130" t="s">
        <v>16</v>
      </c>
      <c r="C585" s="110" t="s">
        <v>15</v>
      </c>
      <c r="D585" s="111" t="s">
        <v>632</v>
      </c>
      <c r="E585" s="112" t="n">
        <v>60</v>
      </c>
      <c r="F585" s="110"/>
      <c r="G585" s="113" t="n">
        <v>43902</v>
      </c>
      <c r="H585" s="114" t="s">
        <v>220</v>
      </c>
      <c r="I585" s="115"/>
      <c r="J585" s="116"/>
      <c r="K585" s="42" t="s">
        <v>116</v>
      </c>
      <c r="L585" s="42" t="s">
        <v>116</v>
      </c>
      <c r="M585" s="42" t="s">
        <v>116</v>
      </c>
      <c r="N585" s="118" t="n">
        <v>43923</v>
      </c>
      <c r="O585" s="42"/>
      <c r="P585" s="118" t="n">
        <v>43923</v>
      </c>
      <c r="Q585" s="118" t="n">
        <v>43923</v>
      </c>
      <c r="R585" s="119" t="n">
        <f aca="false">G585</f>
        <v>43902</v>
      </c>
      <c r="S585" s="120" t="n">
        <f aca="false">IF(COUNT(T585:X585)&gt;0,MAX(T585:X585),G585)</f>
        <v>43902</v>
      </c>
      <c r="T585" s="118"/>
      <c r="U585" s="118"/>
      <c r="V585" s="118"/>
      <c r="W585" s="118"/>
      <c r="X585" s="118"/>
      <c r="Y585" s="121" t="str">
        <f aca="false">IF(R585&lt;&gt;S585,"Y","N")</f>
        <v>N</v>
      </c>
      <c r="Z585" s="121" t="n">
        <f aca="false">COUNTA(T585:X585)</f>
        <v>0</v>
      </c>
      <c r="AA585" s="44"/>
      <c r="AB585" s="44"/>
      <c r="AC585" s="51"/>
      <c r="AD585" s="44"/>
      <c r="AE585" s="44"/>
      <c r="AF585" s="42" t="s">
        <v>116</v>
      </c>
      <c r="AG585" s="123"/>
      <c r="AH585" s="44" t="s">
        <v>592</v>
      </c>
      <c r="AI585" s="44" t="s">
        <v>119</v>
      </c>
      <c r="AJ585" s="44"/>
      <c r="AK585" s="44" t="s">
        <v>586</v>
      </c>
      <c r="AL585" s="44" t="s">
        <v>633</v>
      </c>
      <c r="AM585" s="120" t="n">
        <v>43874</v>
      </c>
      <c r="AN585" s="114" t="s">
        <v>220</v>
      </c>
      <c r="AO585" s="124" t="s">
        <v>122</v>
      </c>
      <c r="AP585" s="124" t="s">
        <v>16</v>
      </c>
      <c r="AQ585" s="125"/>
      <c r="AR585" s="332" t="n">
        <v>0.6</v>
      </c>
      <c r="AS585" s="127" t="s">
        <v>594</v>
      </c>
    </row>
    <row r="586" customFormat="false" ht="24.05" hidden="false" customHeight="false" outlineLevel="0" collapsed="false">
      <c r="A586" s="111" t="s">
        <v>582</v>
      </c>
      <c r="B586" s="111" t="s">
        <v>18</v>
      </c>
      <c r="C586" s="110" t="s">
        <v>126</v>
      </c>
      <c r="D586" s="111" t="s">
        <v>637</v>
      </c>
      <c r="E586" s="112" t="n">
        <v>60</v>
      </c>
      <c r="F586" s="110"/>
      <c r="G586" s="113" t="n">
        <v>43913</v>
      </c>
      <c r="H586" s="114" t="s">
        <v>302</v>
      </c>
      <c r="I586" s="114" t="s">
        <v>260</v>
      </c>
      <c r="J586" s="116"/>
      <c r="K586" s="42" t="s">
        <v>116</v>
      </c>
      <c r="L586" s="42" t="s">
        <v>116</v>
      </c>
      <c r="M586" s="42" t="s">
        <v>116</v>
      </c>
      <c r="N586" s="118" t="n">
        <v>43924</v>
      </c>
      <c r="O586" s="42"/>
      <c r="P586" s="118" t="n">
        <v>43924</v>
      </c>
      <c r="Q586" s="118" t="n">
        <v>43924</v>
      </c>
      <c r="R586" s="119" t="n">
        <f aca="false">G586</f>
        <v>43913</v>
      </c>
      <c r="S586" s="120" t="n">
        <f aca="false">IF(COUNT(T586:X586)&gt;0,MAX(T586:X586),G586)</f>
        <v>43913</v>
      </c>
      <c r="T586" s="118"/>
      <c r="U586" s="118"/>
      <c r="V586" s="118"/>
      <c r="W586" s="118"/>
      <c r="X586" s="118"/>
      <c r="Y586" s="121" t="str">
        <f aca="false">IF(R586&lt;&gt;S586,"Y","N")</f>
        <v>N</v>
      </c>
      <c r="Z586" s="121" t="n">
        <f aca="false">COUNTA(T586:X586)</f>
        <v>0</v>
      </c>
      <c r="AA586" s="44"/>
      <c r="AB586" s="44"/>
      <c r="AC586" s="51"/>
      <c r="AD586" s="42" t="s">
        <v>116</v>
      </c>
      <c r="AE586" s="42" t="s">
        <v>116</v>
      </c>
      <c r="AF586" s="44"/>
      <c r="AG586" s="123"/>
      <c r="AH586" s="44" t="s">
        <v>596</v>
      </c>
      <c r="AI586" s="44" t="s">
        <v>119</v>
      </c>
      <c r="AJ586" s="44" t="s">
        <v>119</v>
      </c>
      <c r="AK586" s="44" t="s">
        <v>586</v>
      </c>
      <c r="AL586" s="44" t="s">
        <v>597</v>
      </c>
      <c r="AM586" s="120" t="n">
        <v>43885</v>
      </c>
      <c r="AN586" s="114" t="s">
        <v>302</v>
      </c>
      <c r="AO586" s="124" t="s">
        <v>122</v>
      </c>
      <c r="AP586" s="124" t="s">
        <v>18</v>
      </c>
      <c r="AQ586" s="125"/>
      <c r="AR586" s="408" t="n">
        <v>0.632</v>
      </c>
      <c r="AS586" s="127" t="s">
        <v>598</v>
      </c>
    </row>
    <row r="587" customFormat="false" ht="35.3" hidden="false" customHeight="false" outlineLevel="0" collapsed="false">
      <c r="A587" s="130" t="s">
        <v>582</v>
      </c>
      <c r="B587" s="130" t="s">
        <v>18</v>
      </c>
      <c r="C587" s="110" t="s">
        <v>61</v>
      </c>
      <c r="D587" s="111" t="s">
        <v>643</v>
      </c>
      <c r="E587" s="112" t="n">
        <v>60</v>
      </c>
      <c r="F587" s="110"/>
      <c r="G587" s="113" t="n">
        <v>43910</v>
      </c>
      <c r="H587" s="114" t="s">
        <v>176</v>
      </c>
      <c r="I587" s="115"/>
      <c r="J587" s="116"/>
      <c r="K587" s="42" t="s">
        <v>116</v>
      </c>
      <c r="L587" s="42" t="s">
        <v>116</v>
      </c>
      <c r="M587" s="42" t="s">
        <v>116</v>
      </c>
      <c r="N587" s="118" t="n">
        <v>43916</v>
      </c>
      <c r="O587" s="42"/>
      <c r="P587" s="118" t="n">
        <v>43921</v>
      </c>
      <c r="Q587" s="118" t="n">
        <v>43921</v>
      </c>
      <c r="R587" s="119" t="n">
        <f aca="false">G587</f>
        <v>43910</v>
      </c>
      <c r="S587" s="120" t="n">
        <f aca="false">IF(COUNT(T587:X587)&gt;0,MAX(T587:X587),G587)</f>
        <v>43916</v>
      </c>
      <c r="T587" s="118" t="n">
        <v>43916</v>
      </c>
      <c r="U587" s="118"/>
      <c r="V587" s="118"/>
      <c r="W587" s="118"/>
      <c r="X587" s="118"/>
      <c r="Y587" s="121" t="str">
        <f aca="false">IF(R587&lt;&gt;S587,"Y","N")</f>
        <v>Y</v>
      </c>
      <c r="Z587" s="121" t="n">
        <f aca="false">COUNTA(T587:X587)</f>
        <v>1</v>
      </c>
      <c r="AA587" s="156" t="s">
        <v>1003</v>
      </c>
      <c r="AB587" s="44"/>
      <c r="AC587" s="51"/>
      <c r="AD587" s="44"/>
      <c r="AE587" s="44"/>
      <c r="AF587" s="44"/>
      <c r="AG587" s="123"/>
      <c r="AH587" s="44" t="s">
        <v>596</v>
      </c>
      <c r="AI587" s="44" t="s">
        <v>119</v>
      </c>
      <c r="AJ587" s="44" t="s">
        <v>119</v>
      </c>
      <c r="AK587" s="44" t="s">
        <v>586</v>
      </c>
      <c r="AL587" s="134" t="s">
        <v>645</v>
      </c>
      <c r="AM587" s="120" t="n">
        <v>43888</v>
      </c>
      <c r="AN587" s="114" t="s">
        <v>176</v>
      </c>
      <c r="AO587" s="124" t="s">
        <v>122</v>
      </c>
      <c r="AP587" s="124" t="s">
        <v>18</v>
      </c>
      <c r="AQ587" s="125"/>
      <c r="AR587" s="332" t="n">
        <v>0.6</v>
      </c>
      <c r="AS587" s="127" t="s">
        <v>598</v>
      </c>
    </row>
    <row r="588" customFormat="false" ht="24.05" hidden="false" customHeight="false" outlineLevel="0" collapsed="false">
      <c r="A588" s="130" t="s">
        <v>582</v>
      </c>
      <c r="B588" s="130" t="s">
        <v>18</v>
      </c>
      <c r="C588" s="110" t="s">
        <v>589</v>
      </c>
      <c r="D588" s="111" t="s">
        <v>595</v>
      </c>
      <c r="E588" s="112" t="n">
        <v>60</v>
      </c>
      <c r="F588" s="110"/>
      <c r="G588" s="113" t="n">
        <v>43907</v>
      </c>
      <c r="H588" s="114" t="s">
        <v>591</v>
      </c>
      <c r="I588" s="115"/>
      <c r="J588" s="116"/>
      <c r="K588" s="42" t="s">
        <v>116</v>
      </c>
      <c r="L588" s="42" t="s">
        <v>116</v>
      </c>
      <c r="M588" s="42" t="s">
        <v>116</v>
      </c>
      <c r="N588" s="118" t="n">
        <v>43909</v>
      </c>
      <c r="O588" s="42" t="s">
        <v>116</v>
      </c>
      <c r="P588" s="118" t="n">
        <v>43922</v>
      </c>
      <c r="Q588" s="118" t="n">
        <v>43922</v>
      </c>
      <c r="R588" s="119" t="n">
        <f aca="false">G588</f>
        <v>43907</v>
      </c>
      <c r="S588" s="120" t="n">
        <f aca="false">IF(COUNT(T588:X588)&gt;0,MAX(T588:X588),G588)</f>
        <v>43907</v>
      </c>
      <c r="T588" s="118"/>
      <c r="U588" s="118"/>
      <c r="V588" s="118"/>
      <c r="W588" s="118"/>
      <c r="X588" s="118"/>
      <c r="Y588" s="121" t="str">
        <f aca="false">IF(R588&lt;&gt;S588,"Y","N")</f>
        <v>N</v>
      </c>
      <c r="Z588" s="121" t="n">
        <f aca="false">COUNTA(T588:X588)</f>
        <v>0</v>
      </c>
      <c r="AB588" s="44"/>
      <c r="AC588" s="51"/>
      <c r="AD588" s="44"/>
      <c r="AE588" s="44"/>
      <c r="AF588" s="42" t="s">
        <v>116</v>
      </c>
      <c r="AG588" s="51"/>
      <c r="AH588" s="44" t="s">
        <v>596</v>
      </c>
      <c r="AI588" s="44" t="s">
        <v>119</v>
      </c>
      <c r="AJ588" s="44" t="s">
        <v>119</v>
      </c>
      <c r="AK588" s="44" t="s">
        <v>586</v>
      </c>
      <c r="AL588" s="44" t="s">
        <v>597</v>
      </c>
      <c r="AM588" s="120" t="n">
        <v>43879</v>
      </c>
      <c r="AN588" s="114" t="s">
        <v>591</v>
      </c>
      <c r="AO588" s="124" t="s">
        <v>122</v>
      </c>
      <c r="AP588" s="124" t="s">
        <v>18</v>
      </c>
      <c r="AQ588" s="125"/>
      <c r="AR588" s="332" t="n">
        <v>0.6176</v>
      </c>
      <c r="AS588" s="127" t="s">
        <v>598</v>
      </c>
    </row>
    <row r="589" customFormat="false" ht="35.3" hidden="false" customHeight="false" outlineLevel="0" collapsed="false">
      <c r="A589" s="111" t="s">
        <v>582</v>
      </c>
      <c r="B589" s="111" t="s">
        <v>18</v>
      </c>
      <c r="C589" s="110" t="s">
        <v>17</v>
      </c>
      <c r="D589" s="111" t="s">
        <v>647</v>
      </c>
      <c r="E589" s="112" t="n">
        <v>60</v>
      </c>
      <c r="F589" s="110"/>
      <c r="G589" s="113" t="n">
        <v>43899</v>
      </c>
      <c r="H589" s="114" t="s">
        <v>220</v>
      </c>
      <c r="I589" s="115"/>
      <c r="J589" s="116"/>
      <c r="K589" s="42" t="s">
        <v>116</v>
      </c>
      <c r="L589" s="42" t="s">
        <v>116</v>
      </c>
      <c r="M589" s="42" t="s">
        <v>116</v>
      </c>
      <c r="N589" s="118" t="n">
        <v>43922</v>
      </c>
      <c r="O589" s="42"/>
      <c r="P589" s="118" t="n">
        <v>43922</v>
      </c>
      <c r="Q589" s="118" t="n">
        <v>43922</v>
      </c>
      <c r="R589" s="119" t="n">
        <f aca="false">G589</f>
        <v>43899</v>
      </c>
      <c r="S589" s="120" t="n">
        <f aca="false">IF(COUNT(T589:X589)&gt;0,MAX(T589:X589),G589)</f>
        <v>43899</v>
      </c>
      <c r="T589" s="118"/>
      <c r="U589" s="118"/>
      <c r="V589" s="118"/>
      <c r="W589" s="118"/>
      <c r="X589" s="118"/>
      <c r="Y589" s="121" t="str">
        <f aca="false">IF(R589&lt;&gt;S589,"Y","N")</f>
        <v>N</v>
      </c>
      <c r="Z589" s="121" t="n">
        <f aca="false">COUNTA(T589:X589)</f>
        <v>0</v>
      </c>
      <c r="AA589" s="44"/>
      <c r="AB589" s="44"/>
      <c r="AC589" s="51"/>
      <c r="AD589" s="44"/>
      <c r="AE589" s="44"/>
      <c r="AF589" s="42" t="s">
        <v>116</v>
      </c>
      <c r="AG589" s="123"/>
      <c r="AH589" s="44" t="s">
        <v>596</v>
      </c>
      <c r="AI589" s="44" t="s">
        <v>119</v>
      </c>
      <c r="AJ589" s="44" t="s">
        <v>119</v>
      </c>
      <c r="AK589" s="44" t="s">
        <v>586</v>
      </c>
      <c r="AL589" s="134" t="s">
        <v>645</v>
      </c>
      <c r="AM589" s="120" t="n">
        <v>43871</v>
      </c>
      <c r="AN589" s="114" t="s">
        <v>220</v>
      </c>
      <c r="AO589" s="124" t="s">
        <v>122</v>
      </c>
      <c r="AP589" s="124" t="s">
        <v>18</v>
      </c>
      <c r="AQ589" s="125"/>
      <c r="AR589" s="381" t="n">
        <v>0.607</v>
      </c>
      <c r="AS589" s="127" t="s">
        <v>598</v>
      </c>
    </row>
    <row r="590" customFormat="false" ht="35.3" hidden="false" customHeight="false" outlineLevel="0" collapsed="false">
      <c r="A590" s="141" t="s">
        <v>582</v>
      </c>
      <c r="B590" s="141" t="s">
        <v>599</v>
      </c>
      <c r="C590" s="110" t="s">
        <v>62</v>
      </c>
      <c r="D590" s="226" t="s">
        <v>649</v>
      </c>
      <c r="E590" s="110" t="n">
        <v>60</v>
      </c>
      <c r="F590" s="110"/>
      <c r="G590" s="113" t="n">
        <v>43908</v>
      </c>
      <c r="H590" s="114" t="s">
        <v>225</v>
      </c>
      <c r="I590" s="114"/>
      <c r="J590" s="248"/>
      <c r="K590" s="42" t="s">
        <v>116</v>
      </c>
      <c r="L590" s="42" t="s">
        <v>116</v>
      </c>
      <c r="M590" s="42" t="s">
        <v>116</v>
      </c>
      <c r="N590" s="118" t="n">
        <v>43922</v>
      </c>
      <c r="O590" s="42"/>
      <c r="P590" s="118" t="n">
        <v>43923</v>
      </c>
      <c r="Q590" s="118" t="n">
        <v>43923</v>
      </c>
      <c r="R590" s="119" t="n">
        <f aca="false">G590</f>
        <v>43908</v>
      </c>
      <c r="S590" s="120" t="n">
        <f aca="false">IF(COUNT(T590:X590)&gt;0,MAX(T590:X590),G590)</f>
        <v>43908</v>
      </c>
      <c r="T590" s="118"/>
      <c r="U590" s="118"/>
      <c r="V590" s="118"/>
      <c r="W590" s="118"/>
      <c r="X590" s="118"/>
      <c r="Y590" s="121" t="str">
        <f aca="false">IF(R590&lt;&gt;S590,"Y","N")</f>
        <v>N</v>
      </c>
      <c r="Z590" s="121" t="n">
        <f aca="false">COUNTA(T590:X590)</f>
        <v>0</v>
      </c>
      <c r="AA590" s="44"/>
      <c r="AB590" s="44"/>
      <c r="AC590" s="51"/>
      <c r="AD590" s="44"/>
      <c r="AE590" s="44"/>
      <c r="AF590" s="44"/>
      <c r="AG590" s="61" t="s">
        <v>601</v>
      </c>
      <c r="AH590" s="44" t="s">
        <v>601</v>
      </c>
      <c r="AI590" s="44" t="s">
        <v>119</v>
      </c>
      <c r="AJ590" s="44" t="s">
        <v>602</v>
      </c>
      <c r="AK590" s="44" t="s">
        <v>586</v>
      </c>
      <c r="AL590" s="44"/>
      <c r="AM590" s="120" t="n">
        <v>43879</v>
      </c>
      <c r="AN590" s="114" t="s">
        <v>225</v>
      </c>
      <c r="AO590" s="114" t="s">
        <v>122</v>
      </c>
      <c r="AP590" s="114" t="s">
        <v>599</v>
      </c>
      <c r="AQ590" s="249"/>
      <c r="AR590" s="410" t="n">
        <v>0.6</v>
      </c>
      <c r="AS590" s="250" t="s">
        <v>604</v>
      </c>
    </row>
    <row r="591" customFormat="false" ht="24.05" hidden="false" customHeight="false" outlineLevel="0" collapsed="false">
      <c r="A591" s="130" t="s">
        <v>582</v>
      </c>
      <c r="B591" s="130" t="s">
        <v>599</v>
      </c>
      <c r="C591" s="110" t="s">
        <v>126</v>
      </c>
      <c r="D591" s="111" t="s">
        <v>640</v>
      </c>
      <c r="E591" s="112" t="n">
        <v>60</v>
      </c>
      <c r="F591" s="110"/>
      <c r="G591" s="113" t="n">
        <v>43913</v>
      </c>
      <c r="H591" s="114" t="s">
        <v>302</v>
      </c>
      <c r="I591" s="114" t="s">
        <v>260</v>
      </c>
      <c r="J591" s="116"/>
      <c r="K591" s="42" t="s">
        <v>116</v>
      </c>
      <c r="L591" s="42" t="s">
        <v>116</v>
      </c>
      <c r="M591" s="42" t="s">
        <v>116</v>
      </c>
      <c r="N591" s="118" t="n">
        <v>43922</v>
      </c>
      <c r="O591" s="42" t="s">
        <v>116</v>
      </c>
      <c r="P591" s="118" t="n">
        <v>43922</v>
      </c>
      <c r="Q591" s="118" t="n">
        <v>43922</v>
      </c>
      <c r="R591" s="119" t="n">
        <f aca="false">G591</f>
        <v>43913</v>
      </c>
      <c r="S591" s="120" t="n">
        <f aca="false">IF(COUNT(T591:X591)&gt;0,MAX(T591:X591),G591)</f>
        <v>43913</v>
      </c>
      <c r="T591" s="118"/>
      <c r="U591" s="118"/>
      <c r="V591" s="118"/>
      <c r="W591" s="118"/>
      <c r="X591" s="118"/>
      <c r="Y591" s="121" t="str">
        <f aca="false">IF(R591&lt;&gt;S591,"Y","N")</f>
        <v>N</v>
      </c>
      <c r="Z591" s="121" t="n">
        <f aca="false">COUNTA(T591:X591)</f>
        <v>0</v>
      </c>
      <c r="AA591" s="69"/>
      <c r="AB591" s="44"/>
      <c r="AC591" s="51"/>
      <c r="AD591" s="42" t="s">
        <v>116</v>
      </c>
      <c r="AE591" s="42" t="s">
        <v>116</v>
      </c>
      <c r="AF591" s="44"/>
      <c r="AG591" s="123"/>
      <c r="AH591" s="44" t="s">
        <v>601</v>
      </c>
      <c r="AI591" s="44" t="s">
        <v>119</v>
      </c>
      <c r="AJ591" s="44" t="s">
        <v>602</v>
      </c>
      <c r="AK591" s="44" t="s">
        <v>586</v>
      </c>
      <c r="AL591" s="44"/>
      <c r="AM591" s="120" t="n">
        <v>43886</v>
      </c>
      <c r="AN591" s="114" t="s">
        <v>302</v>
      </c>
      <c r="AO591" s="124" t="s">
        <v>122</v>
      </c>
      <c r="AP591" s="124" t="s">
        <v>599</v>
      </c>
      <c r="AQ591" s="125"/>
      <c r="AR591" s="408" t="n">
        <v>0.704</v>
      </c>
      <c r="AS591" s="127" t="s">
        <v>604</v>
      </c>
    </row>
    <row r="592" customFormat="false" ht="24.05" hidden="false" customHeight="false" outlineLevel="0" collapsed="false">
      <c r="A592" s="111" t="s">
        <v>582</v>
      </c>
      <c r="B592" s="111" t="s">
        <v>599</v>
      </c>
      <c r="C592" s="110" t="s">
        <v>589</v>
      </c>
      <c r="D592" s="111" t="s">
        <v>847</v>
      </c>
      <c r="E592" s="112" t="n">
        <v>60</v>
      </c>
      <c r="F592" s="110"/>
      <c r="G592" s="113" t="n">
        <v>43907</v>
      </c>
      <c r="H592" s="114" t="s">
        <v>591</v>
      </c>
      <c r="I592" s="115"/>
      <c r="J592" s="116"/>
      <c r="K592" s="42" t="s">
        <v>116</v>
      </c>
      <c r="L592" s="42" t="s">
        <v>116</v>
      </c>
      <c r="M592" s="42" t="s">
        <v>116</v>
      </c>
      <c r="N592" s="118" t="n">
        <v>43909</v>
      </c>
      <c r="O592" s="42" t="s">
        <v>116</v>
      </c>
      <c r="P592" s="118" t="n">
        <v>43922</v>
      </c>
      <c r="Q592" s="118" t="n">
        <v>43922</v>
      </c>
      <c r="R592" s="119" t="n">
        <f aca="false">G592</f>
        <v>43907</v>
      </c>
      <c r="S592" s="120" t="n">
        <f aca="false">IF(COUNT(T592:X592)&gt;0,MAX(T592:X592),G592)</f>
        <v>43907</v>
      </c>
      <c r="T592" s="118"/>
      <c r="U592" s="118"/>
      <c r="V592" s="118"/>
      <c r="W592" s="118"/>
      <c r="X592" s="118"/>
      <c r="Y592" s="121" t="str">
        <f aca="false">IF(R592&lt;&gt;S592,"Y","N")</f>
        <v>N</v>
      </c>
      <c r="Z592" s="121" t="n">
        <f aca="false">COUNTA(T592:X592)</f>
        <v>0</v>
      </c>
      <c r="AA592" s="44"/>
      <c r="AB592" s="44"/>
      <c r="AC592" s="51"/>
      <c r="AD592" s="44"/>
      <c r="AE592" s="44"/>
      <c r="AF592" s="42" t="s">
        <v>116</v>
      </c>
      <c r="AG592" s="123"/>
      <c r="AH592" s="44" t="s">
        <v>601</v>
      </c>
      <c r="AI592" s="44" t="s">
        <v>119</v>
      </c>
      <c r="AJ592" s="44" t="s">
        <v>602</v>
      </c>
      <c r="AK592" s="44" t="s">
        <v>586</v>
      </c>
      <c r="AL592" s="44" t="s">
        <v>603</v>
      </c>
      <c r="AM592" s="120" t="n">
        <v>43881</v>
      </c>
      <c r="AN592" s="114" t="s">
        <v>591</v>
      </c>
      <c r="AO592" s="124" t="s">
        <v>122</v>
      </c>
      <c r="AP592" s="124" t="s">
        <v>599</v>
      </c>
      <c r="AQ592" s="135"/>
      <c r="AR592" s="332" t="n">
        <v>0.6471</v>
      </c>
      <c r="AS592" s="127" t="s">
        <v>604</v>
      </c>
    </row>
    <row r="593" customFormat="false" ht="24.05" hidden="false" customHeight="false" outlineLevel="0" collapsed="false">
      <c r="A593" s="130" t="s">
        <v>582</v>
      </c>
      <c r="B593" s="130" t="s">
        <v>31</v>
      </c>
      <c r="C593" s="110" t="s">
        <v>17</v>
      </c>
      <c r="D593" s="111" t="s">
        <v>634</v>
      </c>
      <c r="E593" s="112" t="n">
        <v>60</v>
      </c>
      <c r="F593" s="110"/>
      <c r="G593" s="113" t="n">
        <v>43907</v>
      </c>
      <c r="H593" s="114" t="s">
        <v>220</v>
      </c>
      <c r="I593" s="115"/>
      <c r="J593" s="116"/>
      <c r="K593" s="42" t="s">
        <v>116</v>
      </c>
      <c r="L593" s="42" t="s">
        <v>116</v>
      </c>
      <c r="M593" s="42" t="s">
        <v>116</v>
      </c>
      <c r="N593" s="118" t="n">
        <v>43922</v>
      </c>
      <c r="O593" s="42"/>
      <c r="P593" s="118" t="n">
        <v>43922</v>
      </c>
      <c r="Q593" s="118" t="n">
        <v>43922</v>
      </c>
      <c r="R593" s="119" t="n">
        <f aca="false">G593</f>
        <v>43907</v>
      </c>
      <c r="S593" s="120" t="n">
        <f aca="false">IF(COUNT(T593:X593)&gt;0,MAX(T593:X593),G593)</f>
        <v>43907</v>
      </c>
      <c r="T593" s="118"/>
      <c r="U593" s="118"/>
      <c r="V593" s="118"/>
      <c r="W593" s="118"/>
      <c r="X593" s="118"/>
      <c r="Y593" s="121" t="str">
        <f aca="false">IF(R593&lt;&gt;S593,"Y","N")</f>
        <v>N</v>
      </c>
      <c r="Z593" s="121" t="n">
        <f aca="false">COUNTA(T593:X593)</f>
        <v>0</v>
      </c>
      <c r="AA593" s="411"/>
      <c r="AB593" s="44"/>
      <c r="AC593" s="51"/>
      <c r="AD593" s="44"/>
      <c r="AE593" s="44"/>
      <c r="AF593" s="42" t="s">
        <v>116</v>
      </c>
      <c r="AG593" s="123"/>
      <c r="AH593" s="44" t="s">
        <v>601</v>
      </c>
      <c r="AI593" s="44" t="s">
        <v>119</v>
      </c>
      <c r="AJ593" s="44" t="s">
        <v>602</v>
      </c>
      <c r="AK593" s="44" t="s">
        <v>586</v>
      </c>
      <c r="AL593" s="44" t="s">
        <v>603</v>
      </c>
      <c r="AM593" s="120" t="n">
        <v>43878</v>
      </c>
      <c r="AN593" s="114" t="s">
        <v>220</v>
      </c>
      <c r="AO593" s="124" t="s">
        <v>122</v>
      </c>
      <c r="AP593" s="124" t="s">
        <v>599</v>
      </c>
      <c r="AQ593" s="125"/>
      <c r="AR593" s="412" t="n">
        <v>0.656</v>
      </c>
      <c r="AS593" s="127" t="s">
        <v>604</v>
      </c>
    </row>
    <row r="594" customFormat="false" ht="24.05" hidden="false" customHeight="false" outlineLevel="0" collapsed="false">
      <c r="A594" s="111" t="s">
        <v>1004</v>
      </c>
      <c r="B594" s="111" t="s">
        <v>19</v>
      </c>
      <c r="C594" s="110" t="s">
        <v>126</v>
      </c>
      <c r="D594" s="111" t="s">
        <v>608</v>
      </c>
      <c r="E594" s="112" t="n">
        <v>60</v>
      </c>
      <c r="F594" s="110"/>
      <c r="G594" s="113" t="n">
        <v>43909</v>
      </c>
      <c r="H594" s="114" t="s">
        <v>302</v>
      </c>
      <c r="I594" s="114" t="s">
        <v>260</v>
      </c>
      <c r="J594" s="116"/>
      <c r="K594" s="42" t="s">
        <v>116</v>
      </c>
      <c r="L594" s="42" t="s">
        <v>116</v>
      </c>
      <c r="M594" s="42" t="s">
        <v>116</v>
      </c>
      <c r="N594" s="118" t="n">
        <v>43924</v>
      </c>
      <c r="O594" s="42"/>
      <c r="P594" s="118" t="n">
        <v>43924</v>
      </c>
      <c r="Q594" s="118" t="n">
        <v>43924</v>
      </c>
      <c r="R594" s="119" t="n">
        <f aca="false">G594</f>
        <v>43909</v>
      </c>
      <c r="S594" s="120" t="n">
        <f aca="false">IF(COUNT(T594:X594)&gt;0,MAX(T594:X594),G594)</f>
        <v>43909</v>
      </c>
      <c r="T594" s="118"/>
      <c r="U594" s="118"/>
      <c r="V594" s="118"/>
      <c r="W594" s="118"/>
      <c r="X594" s="118"/>
      <c r="Y594" s="121" t="str">
        <f aca="false">IF(R594&lt;&gt;S594,"Y","N")</f>
        <v>N</v>
      </c>
      <c r="Z594" s="121" t="n">
        <f aca="false">COUNTA(T594:X594)</f>
        <v>0</v>
      </c>
      <c r="AB594" s="44"/>
      <c r="AC594" s="51"/>
      <c r="AD594" s="42" t="s">
        <v>116</v>
      </c>
      <c r="AE594" s="42" t="s">
        <v>116</v>
      </c>
      <c r="AF594" s="44"/>
      <c r="AG594" s="123"/>
      <c r="AH594" s="42" t="s">
        <v>610</v>
      </c>
      <c r="AI594" s="44" t="s">
        <v>119</v>
      </c>
      <c r="AJ594" s="44" t="s">
        <v>119</v>
      </c>
      <c r="AK594" s="44" t="s">
        <v>586</v>
      </c>
      <c r="AL594" s="44" t="s">
        <v>611</v>
      </c>
      <c r="AM594" s="120" t="n">
        <v>43881</v>
      </c>
      <c r="AN594" s="114" t="s">
        <v>302</v>
      </c>
      <c r="AO594" s="124" t="s">
        <v>122</v>
      </c>
      <c r="AP594" s="114" t="s">
        <v>19</v>
      </c>
      <c r="AQ594" s="125"/>
      <c r="AR594" s="413" t="n">
        <v>0.672</v>
      </c>
      <c r="AS594" s="127" t="s">
        <v>612</v>
      </c>
    </row>
    <row r="595" customFormat="false" ht="24.05" hidden="false" customHeight="false" outlineLevel="0" collapsed="false">
      <c r="A595" s="141" t="s">
        <v>651</v>
      </c>
      <c r="B595" s="156" t="s">
        <v>661</v>
      </c>
      <c r="C595" s="110" t="s">
        <v>62</v>
      </c>
      <c r="D595" s="111" t="s">
        <v>1005</v>
      </c>
      <c r="E595" s="112" t="n">
        <v>60</v>
      </c>
      <c r="F595" s="110"/>
      <c r="G595" s="113" t="n">
        <v>43901</v>
      </c>
      <c r="H595" s="114" t="s">
        <v>340</v>
      </c>
      <c r="I595" s="115"/>
      <c r="J595" s="116"/>
      <c r="K595" s="42" t="s">
        <v>116</v>
      </c>
      <c r="L595" s="42" t="s">
        <v>116</v>
      </c>
      <c r="M595" s="42" t="s">
        <v>116</v>
      </c>
      <c r="N595" s="118" t="n">
        <v>43920</v>
      </c>
      <c r="O595" s="42"/>
      <c r="P595" s="118" t="n">
        <v>43920</v>
      </c>
      <c r="Q595" s="118" t="n">
        <v>43920</v>
      </c>
      <c r="R595" s="119" t="n">
        <f aca="false">G595</f>
        <v>43901</v>
      </c>
      <c r="S595" s="120" t="n">
        <f aca="false">IF(COUNT(T595:X595)&gt;0,MAX(T595:X595),G595)</f>
        <v>43910</v>
      </c>
      <c r="T595" s="118" t="n">
        <v>43910</v>
      </c>
      <c r="U595" s="118"/>
      <c r="V595" s="118"/>
      <c r="W595" s="118"/>
      <c r="X595" s="118"/>
      <c r="Y595" s="121" t="str">
        <f aca="false">IF(R595&lt;&gt;S595,"Y","N")</f>
        <v>Y</v>
      </c>
      <c r="Z595" s="121" t="n">
        <f aca="false">COUNTA(T595:X595)</f>
        <v>1</v>
      </c>
      <c r="AA595" s="44" t="s">
        <v>1006</v>
      </c>
      <c r="AB595" s="44"/>
      <c r="AC595" s="51"/>
      <c r="AD595" s="44"/>
      <c r="AE595" s="44"/>
      <c r="AF595" s="44"/>
      <c r="AG595" s="123"/>
      <c r="AH595" s="44" t="s">
        <v>655</v>
      </c>
      <c r="AI595" s="44" t="s">
        <v>656</v>
      </c>
      <c r="AJ595" s="44"/>
      <c r="AK595" s="44" t="s">
        <v>276</v>
      </c>
      <c r="AL595" s="44" t="s">
        <v>657</v>
      </c>
      <c r="AM595" s="120" t="n">
        <v>43867</v>
      </c>
      <c r="AN595" s="114" t="s">
        <v>340</v>
      </c>
      <c r="AO595" s="124" t="s">
        <v>122</v>
      </c>
      <c r="AP595" s="124" t="s">
        <v>663</v>
      </c>
      <c r="AQ595" s="125"/>
      <c r="AR595" s="399" t="n">
        <v>0.6</v>
      </c>
      <c r="AS595" s="127" t="s">
        <v>660</v>
      </c>
    </row>
    <row r="596" customFormat="false" ht="24.05" hidden="false" customHeight="false" outlineLevel="0" collapsed="false">
      <c r="A596" s="111" t="s">
        <v>651</v>
      </c>
      <c r="B596" s="156" t="s">
        <v>652</v>
      </c>
      <c r="C596" s="110" t="s">
        <v>126</v>
      </c>
      <c r="D596" s="401" t="s">
        <v>1007</v>
      </c>
      <c r="E596" s="112" t="n">
        <v>60</v>
      </c>
      <c r="F596" s="110"/>
      <c r="G596" s="113" t="n">
        <v>43914</v>
      </c>
      <c r="H596" s="114" t="s">
        <v>302</v>
      </c>
      <c r="I596" s="115"/>
      <c r="J596" s="116"/>
      <c r="K596" s="42" t="s">
        <v>116</v>
      </c>
      <c r="L596" s="42" t="s">
        <v>116</v>
      </c>
      <c r="M596" s="42" t="s">
        <v>116</v>
      </c>
      <c r="N596" s="118" t="n">
        <v>43922</v>
      </c>
      <c r="O596" s="42" t="s">
        <v>116</v>
      </c>
      <c r="P596" s="118" t="n">
        <v>43922</v>
      </c>
      <c r="Q596" s="118" t="n">
        <v>43922</v>
      </c>
      <c r="R596" s="119" t="n">
        <f aca="false">G596</f>
        <v>43914</v>
      </c>
      <c r="S596" s="120" t="n">
        <f aca="false">IF(COUNT(T596:X596)&gt;0,MAX(T596:X596),G596)</f>
        <v>43914</v>
      </c>
      <c r="T596" s="118"/>
      <c r="U596" s="118"/>
      <c r="V596" s="118"/>
      <c r="W596" s="118"/>
      <c r="X596" s="118"/>
      <c r="Y596" s="121" t="str">
        <f aca="false">IF(R596&lt;&gt;S596,"Y","N")</f>
        <v>N</v>
      </c>
      <c r="Z596" s="121" t="n">
        <f aca="false">COUNTA(T596:X596)</f>
        <v>0</v>
      </c>
      <c r="AA596" s="345"/>
      <c r="AB596" s="44"/>
      <c r="AC596" s="51"/>
      <c r="AD596" s="42" t="s">
        <v>116</v>
      </c>
      <c r="AE596" s="42" t="s">
        <v>116</v>
      </c>
      <c r="AF596" s="44"/>
      <c r="AG596" s="123"/>
      <c r="AH596" s="44" t="s">
        <v>668</v>
      </c>
      <c r="AI596" s="44" t="s">
        <v>656</v>
      </c>
      <c r="AJ596" s="44"/>
      <c r="AK596" s="44" t="s">
        <v>276</v>
      </c>
      <c r="AL596" s="44"/>
      <c r="AM596" s="120" t="n">
        <v>43886</v>
      </c>
      <c r="AN596" s="114" t="s">
        <v>302</v>
      </c>
      <c r="AO596" s="124" t="s">
        <v>122</v>
      </c>
      <c r="AP596" s="124" t="s">
        <v>658</v>
      </c>
      <c r="AQ596" s="135"/>
      <c r="AR596" s="332" t="n">
        <v>0.582</v>
      </c>
      <c r="AS596" s="127" t="s">
        <v>660</v>
      </c>
    </row>
    <row r="597" customFormat="false" ht="24.05" hidden="false" customHeight="false" outlineLevel="0" collapsed="false">
      <c r="A597" s="111" t="s">
        <v>651</v>
      </c>
      <c r="B597" s="156" t="s">
        <v>652</v>
      </c>
      <c r="C597" s="110" t="s">
        <v>61</v>
      </c>
      <c r="D597" s="111" t="s">
        <v>653</v>
      </c>
      <c r="E597" s="112" t="n">
        <v>60</v>
      </c>
      <c r="F597" s="110"/>
      <c r="G597" s="113" t="n">
        <v>43899</v>
      </c>
      <c r="H597" s="114" t="s">
        <v>654</v>
      </c>
      <c r="I597" s="115"/>
      <c r="J597" s="116"/>
      <c r="K597" s="42" t="s">
        <v>116</v>
      </c>
      <c r="L597" s="42" t="s">
        <v>116</v>
      </c>
      <c r="M597" s="42" t="s">
        <v>116</v>
      </c>
      <c r="N597" s="118" t="n">
        <v>43924</v>
      </c>
      <c r="O597" s="42"/>
      <c r="P597" s="118" t="n">
        <v>43925</v>
      </c>
      <c r="Q597" s="118" t="n">
        <v>43925</v>
      </c>
      <c r="R597" s="119" t="n">
        <f aca="false">G597</f>
        <v>43899</v>
      </c>
      <c r="S597" s="120" t="n">
        <f aca="false">IF(COUNT(T597:X597)&gt;0,MAX(T597:X597),G597)</f>
        <v>43922</v>
      </c>
      <c r="T597" s="118" t="n">
        <v>43913</v>
      </c>
      <c r="U597" s="118" t="n">
        <v>43916</v>
      </c>
      <c r="V597" s="118" t="n">
        <v>43922</v>
      </c>
      <c r="W597" s="118"/>
      <c r="X597" s="118"/>
      <c r="Y597" s="121" t="str">
        <f aca="false">IF(R597&lt;&gt;S597,"Y","N")</f>
        <v>Y</v>
      </c>
      <c r="Z597" s="121" t="n">
        <f aca="false">COUNTA(T597:X597)</f>
        <v>3</v>
      </c>
      <c r="AA597" s="44" t="s">
        <v>1008</v>
      </c>
      <c r="AB597" s="44"/>
      <c r="AC597" s="51"/>
      <c r="AD597" s="44"/>
      <c r="AE597" s="44"/>
      <c r="AF597" s="44"/>
      <c r="AG597" s="123"/>
      <c r="AH597" s="44" t="s">
        <v>655</v>
      </c>
      <c r="AI597" s="44" t="s">
        <v>656</v>
      </c>
      <c r="AJ597" s="44"/>
      <c r="AK597" s="44" t="s">
        <v>276</v>
      </c>
      <c r="AL597" s="44" t="s">
        <v>657</v>
      </c>
      <c r="AM597" s="120" t="n">
        <v>43867</v>
      </c>
      <c r="AN597" s="114" t="s">
        <v>654</v>
      </c>
      <c r="AO597" s="124" t="s">
        <v>122</v>
      </c>
      <c r="AP597" s="124" t="s">
        <v>658</v>
      </c>
      <c r="AQ597" s="376"/>
      <c r="AR597" s="381" t="n">
        <v>0.6</v>
      </c>
      <c r="AS597" s="127" t="s">
        <v>660</v>
      </c>
    </row>
    <row r="598" customFormat="false" ht="24.05" hidden="false" customHeight="false" outlineLevel="0" collapsed="false">
      <c r="A598" s="130" t="s">
        <v>651</v>
      </c>
      <c r="B598" s="156" t="s">
        <v>652</v>
      </c>
      <c r="C598" s="110" t="s">
        <v>8</v>
      </c>
      <c r="D598" s="111" t="s">
        <v>664</v>
      </c>
      <c r="E598" s="112" t="n">
        <v>60</v>
      </c>
      <c r="F598" s="110"/>
      <c r="G598" s="113" t="n">
        <v>43906</v>
      </c>
      <c r="H598" s="114" t="s">
        <v>591</v>
      </c>
      <c r="I598" s="115"/>
      <c r="J598" s="116"/>
      <c r="K598" s="42" t="s">
        <v>116</v>
      </c>
      <c r="L598" s="42" t="s">
        <v>116</v>
      </c>
      <c r="M598" s="42" t="s">
        <v>116</v>
      </c>
      <c r="N598" s="118" t="n">
        <v>43914</v>
      </c>
      <c r="O598" s="118"/>
      <c r="P598" s="118" t="n">
        <v>43916</v>
      </c>
      <c r="Q598" s="118" t="n">
        <v>43916</v>
      </c>
      <c r="R598" s="119" t="n">
        <f aca="false">G598</f>
        <v>43906</v>
      </c>
      <c r="S598" s="120" t="n">
        <f aca="false">IF(COUNT(T598:X598)&gt;0,MAX(T598:X598),G598)</f>
        <v>43910</v>
      </c>
      <c r="T598" s="118" t="n">
        <v>43910</v>
      </c>
      <c r="U598" s="118"/>
      <c r="V598" s="118"/>
      <c r="W598" s="118"/>
      <c r="X598" s="118"/>
      <c r="Y598" s="121" t="str">
        <f aca="false">IF(R598&lt;&gt;S598,"Y","N")</f>
        <v>Y</v>
      </c>
      <c r="Z598" s="121" t="n">
        <f aca="false">COUNTA(T598:X598)</f>
        <v>1</v>
      </c>
      <c r="AA598" s="44" t="s">
        <v>1009</v>
      </c>
      <c r="AB598" s="44"/>
      <c r="AC598" s="51"/>
      <c r="AD598" s="44"/>
      <c r="AE598" s="44"/>
      <c r="AF598" s="42" t="s">
        <v>116</v>
      </c>
      <c r="AG598" s="123"/>
      <c r="AH598" s="44" t="s">
        <v>655</v>
      </c>
      <c r="AI598" s="44" t="s">
        <v>591</v>
      </c>
      <c r="AJ598" s="44" t="s">
        <v>122</v>
      </c>
      <c r="AK598" s="44"/>
      <c r="AL598" s="44"/>
      <c r="AM598" s="120" t="n">
        <v>43878</v>
      </c>
      <c r="AN598" s="114" t="s">
        <v>591</v>
      </c>
      <c r="AO598" s="124" t="s">
        <v>122</v>
      </c>
      <c r="AP598" s="124" t="s">
        <v>665</v>
      </c>
      <c r="AQ598" s="125"/>
      <c r="AR598" s="381" t="n">
        <v>0.6</v>
      </c>
      <c r="AS598" s="127" t="s">
        <v>666</v>
      </c>
    </row>
    <row r="599" customFormat="false" ht="24.05" hidden="false" customHeight="false" outlineLevel="0" collapsed="false">
      <c r="A599" s="130" t="s">
        <v>677</v>
      </c>
      <c r="B599" s="130" t="s">
        <v>678</v>
      </c>
      <c r="C599" s="110" t="s">
        <v>126</v>
      </c>
      <c r="D599" s="160" t="s">
        <v>679</v>
      </c>
      <c r="E599" s="112" t="n">
        <v>60</v>
      </c>
      <c r="F599" s="131"/>
      <c r="G599" s="113" t="s">
        <v>6</v>
      </c>
      <c r="H599" s="124" t="s">
        <v>130</v>
      </c>
      <c r="I599" s="115"/>
      <c r="J599" s="44"/>
      <c r="K599" s="42"/>
      <c r="L599" s="42"/>
      <c r="M599" s="42"/>
      <c r="N599" s="118"/>
      <c r="O599" s="42"/>
      <c r="P599" s="118"/>
      <c r="Q599" s="118"/>
      <c r="R599" s="119" t="str">
        <f aca="false">G599</f>
        <v>NA</v>
      </c>
      <c r="S599" s="120" t="str">
        <f aca="false">IF(COUNT(T599:X599)&gt;0,MAX(T599:X599),G599)</f>
        <v>NA</v>
      </c>
      <c r="T599" s="195"/>
      <c r="U599" s="195"/>
      <c r="V599" s="195"/>
      <c r="W599" s="195"/>
      <c r="X599" s="44"/>
      <c r="Y599" s="121" t="str">
        <f aca="false">IF(R599&lt;&gt;S599,"Y","N")</f>
        <v>N</v>
      </c>
      <c r="Z599" s="121" t="n">
        <f aca="false">COUNTA(T599:X599)</f>
        <v>0</v>
      </c>
      <c r="AA599" s="44"/>
      <c r="AB599" s="44"/>
      <c r="AC599" s="51"/>
      <c r="AD599" s="42"/>
      <c r="AE599" s="42"/>
      <c r="AF599" s="44"/>
      <c r="AG599" s="123"/>
      <c r="AH599" s="44" t="s">
        <v>152</v>
      </c>
      <c r="AI599" s="44"/>
      <c r="AJ599" s="44"/>
      <c r="AK599" s="44"/>
      <c r="AL599" s="44"/>
      <c r="AM599" s="120" t="s">
        <v>6</v>
      </c>
      <c r="AN599" s="124" t="s">
        <v>130</v>
      </c>
      <c r="AO599" s="124" t="s">
        <v>238</v>
      </c>
      <c r="AP599" s="124" t="s">
        <v>678</v>
      </c>
      <c r="AQ599" s="125" t="s">
        <v>1010</v>
      </c>
      <c r="AR599" s="381"/>
      <c r="AS599" s="127" t="s">
        <v>680</v>
      </c>
    </row>
    <row r="600" customFormat="false" ht="24.05" hidden="false" customHeight="false" outlineLevel="0" collapsed="false">
      <c r="A600" s="111" t="s">
        <v>681</v>
      </c>
      <c r="B600" s="111" t="s">
        <v>682</v>
      </c>
      <c r="C600" s="110" t="s">
        <v>126</v>
      </c>
      <c r="D600" s="111" t="s">
        <v>683</v>
      </c>
      <c r="E600" s="112" t="n">
        <v>60</v>
      </c>
      <c r="F600" s="110"/>
      <c r="G600" s="113" t="s">
        <v>6</v>
      </c>
      <c r="H600" s="114" t="s">
        <v>302</v>
      </c>
      <c r="I600" s="115"/>
      <c r="J600" s="116"/>
      <c r="K600" s="42"/>
      <c r="L600" s="42"/>
      <c r="M600" s="42"/>
      <c r="N600" s="118"/>
      <c r="O600" s="42"/>
      <c r="P600" s="118"/>
      <c r="Q600" s="118"/>
      <c r="R600" s="119" t="str">
        <f aca="false">G600</f>
        <v>NA</v>
      </c>
      <c r="S600" s="120" t="str">
        <f aca="false">IF(COUNT(T600:X600)&gt;0,MAX(T600:X600),G600)</f>
        <v>NA</v>
      </c>
      <c r="T600" s="118"/>
      <c r="U600" s="118"/>
      <c r="V600" s="118"/>
      <c r="W600" s="118"/>
      <c r="X600" s="118"/>
      <c r="Y600" s="121" t="str">
        <f aca="false">IF(R600&lt;&gt;S600,"Y","N")</f>
        <v>N</v>
      </c>
      <c r="Z600" s="121" t="n">
        <f aca="false">COUNTA(T600:X600)</f>
        <v>0</v>
      </c>
      <c r="AA600" s="44"/>
      <c r="AB600" s="44"/>
      <c r="AC600" s="51"/>
      <c r="AD600" s="44"/>
      <c r="AE600" s="44"/>
      <c r="AF600" s="44"/>
      <c r="AG600" s="123"/>
      <c r="AH600" s="44" t="s">
        <v>684</v>
      </c>
      <c r="AI600" s="44" t="s">
        <v>222</v>
      </c>
      <c r="AJ600" s="44"/>
      <c r="AK600" s="44" t="s">
        <v>222</v>
      </c>
      <c r="AL600" s="44" t="s">
        <v>685</v>
      </c>
      <c r="AM600" s="120" t="n">
        <v>43872</v>
      </c>
      <c r="AN600" s="114" t="s">
        <v>302</v>
      </c>
      <c r="AO600" s="124" t="s">
        <v>316</v>
      </c>
      <c r="AP600" s="124" t="s">
        <v>682</v>
      </c>
      <c r="AQ600" s="125" t="s">
        <v>885</v>
      </c>
      <c r="AR600" s="162"/>
      <c r="AS600" s="115" t="n">
        <v>2</v>
      </c>
    </row>
    <row r="601" customFormat="false" ht="24.05" hidden="false" customHeight="false" outlineLevel="0" collapsed="false">
      <c r="A601" s="130" t="s">
        <v>681</v>
      </c>
      <c r="B601" s="130" t="s">
        <v>682</v>
      </c>
      <c r="C601" s="110" t="s">
        <v>8</v>
      </c>
      <c r="D601" s="111" t="s">
        <v>687</v>
      </c>
      <c r="E601" s="112" t="n">
        <v>60</v>
      </c>
      <c r="F601" s="110"/>
      <c r="G601" s="113" t="n">
        <v>43902</v>
      </c>
      <c r="H601" s="114" t="s">
        <v>688</v>
      </c>
      <c r="I601" s="115"/>
      <c r="J601" s="116"/>
      <c r="K601" s="42" t="s">
        <v>116</v>
      </c>
      <c r="L601" s="42" t="s">
        <v>116</v>
      </c>
      <c r="M601" s="42" t="s">
        <v>116</v>
      </c>
      <c r="N601" s="118" t="n">
        <v>43907</v>
      </c>
      <c r="O601" s="42"/>
      <c r="P601" s="118" t="n">
        <v>43913</v>
      </c>
      <c r="Q601" s="118" t="n">
        <v>43913</v>
      </c>
      <c r="R601" s="119" t="n">
        <f aca="false">G601</f>
        <v>43902</v>
      </c>
      <c r="S601" s="120" t="n">
        <f aca="false">IF(COUNT(T601:X601)&gt;0,MAX(T601:X601),G601)</f>
        <v>43902</v>
      </c>
      <c r="T601" s="118"/>
      <c r="U601" s="118"/>
      <c r="V601" s="118"/>
      <c r="W601" s="118"/>
      <c r="X601" s="118"/>
      <c r="Y601" s="121" t="str">
        <f aca="false">IF(R601&lt;&gt;S601,"Y","N")</f>
        <v>N</v>
      </c>
      <c r="Z601" s="121" t="n">
        <f aca="false">COUNTA(T601:X601)</f>
        <v>0</v>
      </c>
      <c r="AA601" s="44"/>
      <c r="AB601" s="44"/>
      <c r="AC601" s="51"/>
      <c r="AD601" s="44"/>
      <c r="AE601" s="44"/>
      <c r="AF601" s="42" t="s">
        <v>116</v>
      </c>
      <c r="AG601" s="123"/>
      <c r="AH601" s="44" t="s">
        <v>684</v>
      </c>
      <c r="AI601" s="44" t="s">
        <v>222</v>
      </c>
      <c r="AJ601" s="44"/>
      <c r="AK601" s="44" t="s">
        <v>222</v>
      </c>
      <c r="AL601" s="44" t="s">
        <v>685</v>
      </c>
      <c r="AM601" s="120" t="s">
        <v>6</v>
      </c>
      <c r="AN601" s="114" t="s">
        <v>688</v>
      </c>
      <c r="AO601" s="124" t="s">
        <v>316</v>
      </c>
      <c r="AP601" s="124" t="s">
        <v>682</v>
      </c>
      <c r="AQ601" s="125" t="s">
        <v>925</v>
      </c>
      <c r="AR601" s="381" t="n">
        <v>0.6</v>
      </c>
      <c r="AS601" s="115" t="n">
        <v>2</v>
      </c>
    </row>
    <row r="602" customFormat="false" ht="24.05" hidden="false" customHeight="false" outlineLevel="0" collapsed="false">
      <c r="A602" s="160" t="s">
        <v>690</v>
      </c>
      <c r="B602" s="160" t="s">
        <v>691</v>
      </c>
      <c r="C602" s="110" t="s">
        <v>126</v>
      </c>
      <c r="D602" s="111" t="s">
        <v>692</v>
      </c>
      <c r="E602" s="112" t="n">
        <v>60</v>
      </c>
      <c r="F602" s="110"/>
      <c r="G602" s="113" t="s">
        <v>6</v>
      </c>
      <c r="H602" s="114" t="s">
        <v>302</v>
      </c>
      <c r="I602" s="115"/>
      <c r="J602" s="261"/>
      <c r="K602" s="42"/>
      <c r="L602" s="42"/>
      <c r="M602" s="42"/>
      <c r="N602" s="118"/>
      <c r="O602" s="42"/>
      <c r="P602" s="118"/>
      <c r="Q602" s="118"/>
      <c r="R602" s="119" t="str">
        <f aca="false">G602</f>
        <v>NA</v>
      </c>
      <c r="S602" s="120" t="str">
        <f aca="false">IF(COUNT(T602:X602)&gt;0,MAX(T602:X602),G602)</f>
        <v>NA</v>
      </c>
      <c r="T602" s="255"/>
      <c r="U602" s="255"/>
      <c r="V602" s="255"/>
      <c r="W602" s="255"/>
      <c r="X602" s="255"/>
      <c r="Y602" s="121" t="str">
        <f aca="false">IF(R602&lt;&gt;S602,"Y","N")</f>
        <v>N</v>
      </c>
      <c r="Z602" s="121" t="n">
        <f aca="false">COUNTA(T602:X602)</f>
        <v>0</v>
      </c>
      <c r="AA602" s="265"/>
      <c r="AB602" s="265"/>
      <c r="AC602" s="266"/>
      <c r="AD602" s="265"/>
      <c r="AE602" s="265"/>
      <c r="AF602" s="265"/>
      <c r="AG602" s="267"/>
      <c r="AH602" s="44" t="s">
        <v>693</v>
      </c>
      <c r="AI602" s="24" t="s">
        <v>694</v>
      </c>
      <c r="AK602" s="24" t="s">
        <v>695</v>
      </c>
      <c r="AM602" s="263" t="n">
        <v>43872</v>
      </c>
      <c r="AN602" s="114" t="s">
        <v>302</v>
      </c>
      <c r="AO602" s="268" t="s">
        <v>316</v>
      </c>
      <c r="AP602" s="268" t="s">
        <v>691</v>
      </c>
      <c r="AQ602" s="125" t="s">
        <v>885</v>
      </c>
      <c r="AR602" s="414"/>
      <c r="AS602" s="115" t="n">
        <v>121</v>
      </c>
    </row>
    <row r="603" customFormat="false" ht="12.8" hidden="false" customHeight="false" outlineLevel="0" collapsed="false">
      <c r="A603" s="348" t="s">
        <v>698</v>
      </c>
      <c r="B603" s="348" t="s">
        <v>29</v>
      </c>
      <c r="C603" s="349" t="s">
        <v>62</v>
      </c>
      <c r="D603" s="348" t="s">
        <v>699</v>
      </c>
      <c r="E603" s="350" t="n">
        <v>60</v>
      </c>
      <c r="F603" s="271"/>
      <c r="G603" s="351" t="n">
        <v>43909</v>
      </c>
      <c r="H603" s="115" t="s">
        <v>853</v>
      </c>
      <c r="I603" s="252" t="s">
        <v>559</v>
      </c>
      <c r="J603" s="261"/>
      <c r="K603" s="254" t="s">
        <v>116</v>
      </c>
      <c r="L603" s="353" t="s">
        <v>116</v>
      </c>
      <c r="M603" s="254" t="s">
        <v>116</v>
      </c>
      <c r="N603" s="354" t="n">
        <v>43894</v>
      </c>
      <c r="O603" s="254" t="s">
        <v>116</v>
      </c>
      <c r="P603" s="255" t="n">
        <v>43924</v>
      </c>
      <c r="Q603" s="255" t="n">
        <v>43924</v>
      </c>
      <c r="R603" s="119" t="n">
        <f aca="false">G603</f>
        <v>43909</v>
      </c>
      <c r="S603" s="120" t="n">
        <f aca="false">IF(COUNT(T603:X603)&gt;0,MAX(T603:X603),G603)</f>
        <v>43909</v>
      </c>
      <c r="T603" s="255"/>
      <c r="U603" s="255"/>
      <c r="V603" s="255"/>
      <c r="W603" s="255"/>
      <c r="X603" s="255"/>
      <c r="Y603" s="121" t="str">
        <f aca="false">IF(R603&lt;&gt;S603,"Y","N")</f>
        <v>N</v>
      </c>
      <c r="Z603" s="121" t="n">
        <f aca="false">COUNTA(T603:X603)</f>
        <v>0</v>
      </c>
      <c r="AA603" s="265"/>
      <c r="AB603" s="265"/>
      <c r="AC603" s="266"/>
      <c r="AD603" s="265"/>
      <c r="AE603" s="265"/>
      <c r="AF603" s="265"/>
      <c r="AG603" s="267"/>
      <c r="AI603" s="355"/>
      <c r="AJ603" s="356"/>
      <c r="AK603" s="135"/>
      <c r="AL603" s="135"/>
      <c r="AM603" s="263" t="n">
        <v>43886</v>
      </c>
      <c r="AN603" s="352" t="s">
        <v>853</v>
      </c>
      <c r="AO603" s="357"/>
      <c r="AP603" s="358"/>
      <c r="AQ603" s="359"/>
      <c r="AR603" s="415" t="n">
        <v>0.5111</v>
      </c>
      <c r="AS603" s="44"/>
    </row>
    <row r="604" customFormat="false" ht="13.8" hidden="false" customHeight="false" outlineLevel="0" collapsed="false">
      <c r="A604" s="111" t="s">
        <v>698</v>
      </c>
      <c r="B604" s="111" t="s">
        <v>29</v>
      </c>
      <c r="C604" s="361" t="s">
        <v>101</v>
      </c>
      <c r="D604" s="111" t="s">
        <v>855</v>
      </c>
      <c r="E604" s="112" t="n">
        <v>30</v>
      </c>
      <c r="F604" s="416"/>
      <c r="G604" s="113" t="n">
        <v>43907</v>
      </c>
      <c r="H604" s="124" t="s">
        <v>130</v>
      </c>
      <c r="I604" s="115"/>
      <c r="J604" s="116"/>
      <c r="K604" s="42" t="s">
        <v>116</v>
      </c>
      <c r="L604" s="42" t="s">
        <v>116</v>
      </c>
      <c r="M604" s="42" t="s">
        <v>116</v>
      </c>
      <c r="N604" s="42" t="s">
        <v>6</v>
      </c>
      <c r="O604" s="42" t="s">
        <v>6</v>
      </c>
      <c r="P604" s="42" t="s">
        <v>6</v>
      </c>
      <c r="Q604" s="42" t="s">
        <v>6</v>
      </c>
      <c r="R604" s="119" t="n">
        <f aca="false">G604</f>
        <v>43907</v>
      </c>
      <c r="S604" s="120" t="n">
        <f aca="false">IF(COUNT(T604:X604)&gt;0,MAX(T604:X604),G604)</f>
        <v>43907</v>
      </c>
      <c r="T604" s="118"/>
      <c r="U604" s="118"/>
      <c r="V604" s="118"/>
      <c r="W604" s="118"/>
      <c r="X604" s="118"/>
      <c r="Y604" s="121" t="str">
        <f aca="false">IF(R604&lt;&gt;S604,"Y","N")</f>
        <v>N</v>
      </c>
      <c r="Z604" s="121" t="n">
        <f aca="false">COUNTA(T604:X604)</f>
        <v>0</v>
      </c>
      <c r="AA604" s="44"/>
      <c r="AB604" s="44"/>
      <c r="AC604" s="51"/>
      <c r="AD604" s="44"/>
      <c r="AE604" s="44"/>
      <c r="AF604" s="44"/>
      <c r="AG604" s="51"/>
      <c r="AH604" s="44"/>
      <c r="AI604" s="279"/>
      <c r="AJ604" s="114"/>
      <c r="AK604" s="124"/>
      <c r="AL604" s="124"/>
      <c r="AM604" s="279" t="n">
        <v>43878</v>
      </c>
      <c r="AN604" s="124" t="s">
        <v>130</v>
      </c>
      <c r="AO604" s="124" t="s">
        <v>122</v>
      </c>
      <c r="AP604" s="44"/>
      <c r="AQ604" s="44"/>
      <c r="AR604" s="52"/>
      <c r="AS604" s="44"/>
    </row>
    <row r="605" customFormat="false" ht="13.8" hidden="false" customHeight="false" outlineLevel="0" collapsed="false">
      <c r="A605" s="111" t="s">
        <v>698</v>
      </c>
      <c r="B605" s="111" t="s">
        <v>29</v>
      </c>
      <c r="C605" s="361" t="s">
        <v>23</v>
      </c>
      <c r="D605" s="417" t="s">
        <v>1011</v>
      </c>
      <c r="E605" s="112" t="n">
        <v>60</v>
      </c>
      <c r="F605" s="362"/>
      <c r="G605" s="113" t="n">
        <v>43914</v>
      </c>
      <c r="H605" s="124" t="s">
        <v>859</v>
      </c>
      <c r="I605" s="115" t="s">
        <v>559</v>
      </c>
      <c r="J605" s="116"/>
      <c r="K605" s="42" t="s">
        <v>116</v>
      </c>
      <c r="L605" s="42" t="s">
        <v>116</v>
      </c>
      <c r="M605" s="42" t="s">
        <v>6</v>
      </c>
      <c r="N605" s="42" t="s">
        <v>6</v>
      </c>
      <c r="O605" s="42" t="s">
        <v>6</v>
      </c>
      <c r="P605" s="42" t="s">
        <v>6</v>
      </c>
      <c r="Q605" s="42" t="s">
        <v>6</v>
      </c>
      <c r="R605" s="119" t="n">
        <f aca="false">G605</f>
        <v>43914</v>
      </c>
      <c r="S605" s="120" t="n">
        <f aca="false">IF(COUNT(T605:X605)&gt;0,MAX(T605:X605),G605)</f>
        <v>43921</v>
      </c>
      <c r="T605" s="118" t="n">
        <v>43916</v>
      </c>
      <c r="U605" s="118" t="n">
        <v>43920</v>
      </c>
      <c r="V605" s="118" t="n">
        <v>43921</v>
      </c>
      <c r="W605" s="118"/>
      <c r="X605" s="118"/>
      <c r="Y605" s="121" t="str">
        <f aca="false">IF(R605&lt;&gt;S605,"Y","N")</f>
        <v>Y</v>
      </c>
      <c r="Z605" s="121" t="n">
        <f aca="false">COUNTA(T605:X605)</f>
        <v>3</v>
      </c>
      <c r="AA605" s="44" t="s">
        <v>1012</v>
      </c>
      <c r="AB605" s="44"/>
      <c r="AC605" s="51"/>
      <c r="AD605" s="44"/>
      <c r="AE605" s="44"/>
      <c r="AF605" s="44"/>
      <c r="AG605" s="51"/>
      <c r="AH605" s="44"/>
      <c r="AI605" s="279"/>
      <c r="AJ605" s="114"/>
      <c r="AK605" s="124"/>
      <c r="AL605" s="124"/>
      <c r="AM605" s="279" t="n">
        <v>43878</v>
      </c>
      <c r="AN605" s="124" t="s">
        <v>859</v>
      </c>
      <c r="AO605" s="124" t="s">
        <v>122</v>
      </c>
      <c r="AP605" s="44"/>
      <c r="AQ605" s="44"/>
      <c r="AR605" s="52" t="s">
        <v>6</v>
      </c>
      <c r="AS605" s="44"/>
    </row>
    <row r="606" customFormat="false" ht="35.3" hidden="false" customHeight="false" outlineLevel="0" collapsed="false">
      <c r="A606" s="363" t="s">
        <v>698</v>
      </c>
      <c r="B606" s="363" t="s">
        <v>29</v>
      </c>
      <c r="C606" s="364" t="s">
        <v>126</v>
      </c>
      <c r="D606" s="365" t="s">
        <v>700</v>
      </c>
      <c r="E606" s="366" t="n">
        <v>60</v>
      </c>
      <c r="F606" s="367"/>
      <c r="G606" s="368" t="n">
        <v>43903</v>
      </c>
      <c r="H606" s="124" t="s">
        <v>130</v>
      </c>
      <c r="I606" s="357"/>
      <c r="J606" s="369"/>
      <c r="K606" s="274" t="s">
        <v>116</v>
      </c>
      <c r="L606" s="370" t="s">
        <v>116</v>
      </c>
      <c r="M606" s="274" t="s">
        <v>116</v>
      </c>
      <c r="N606" s="276" t="n">
        <v>43915</v>
      </c>
      <c r="O606" s="274"/>
      <c r="P606" s="371" t="n">
        <v>43916</v>
      </c>
      <c r="Q606" s="371" t="n">
        <v>43916</v>
      </c>
      <c r="R606" s="262" t="n">
        <f aca="false">G606</f>
        <v>43903</v>
      </c>
      <c r="S606" s="263" t="n">
        <f aca="false">IF(COUNT(T606:X606)&gt;0,MAX(T606:X606),G606)</f>
        <v>43903</v>
      </c>
      <c r="T606" s="371"/>
      <c r="U606" s="371"/>
      <c r="V606" s="371"/>
      <c r="W606" s="371"/>
      <c r="X606" s="371"/>
      <c r="Y606" s="121" t="str">
        <f aca="false">IF(R606&lt;&gt;S606,"Y","N")</f>
        <v>N</v>
      </c>
      <c r="Z606" s="121" t="n">
        <f aca="false">COUNTA(T606:X606)</f>
        <v>0</v>
      </c>
      <c r="AA606" s="358"/>
      <c r="AB606" s="358"/>
      <c r="AC606" s="372"/>
      <c r="AD606" s="42" t="s">
        <v>116</v>
      </c>
      <c r="AE606" s="42" t="s">
        <v>116</v>
      </c>
      <c r="AF606" s="358"/>
      <c r="AG606" s="372"/>
      <c r="AH606" s="358" t="s">
        <v>156</v>
      </c>
      <c r="AI606" s="358"/>
      <c r="AJ606" s="358"/>
      <c r="AK606" s="358"/>
      <c r="AL606" s="358"/>
      <c r="AM606" s="373" t="n">
        <v>43872</v>
      </c>
      <c r="AN606" s="124" t="s">
        <v>130</v>
      </c>
      <c r="AO606" s="268"/>
      <c r="AP606" s="268"/>
      <c r="AQ606" s="268"/>
      <c r="AR606" s="418" t="n">
        <v>0.6</v>
      </c>
      <c r="AS606" s="127" t="s">
        <v>701</v>
      </c>
    </row>
    <row r="607" customFormat="false" ht="24.05" hidden="false" customHeight="false" outlineLevel="0" collapsed="false">
      <c r="A607" s="111" t="s">
        <v>698</v>
      </c>
      <c r="B607" s="239" t="s">
        <v>29</v>
      </c>
      <c r="C607" s="110" t="s">
        <v>753</v>
      </c>
      <c r="D607" s="160" t="s">
        <v>700</v>
      </c>
      <c r="E607" s="112" t="n">
        <v>60</v>
      </c>
      <c r="F607" s="222"/>
      <c r="G607" s="223" t="n">
        <v>43914</v>
      </c>
      <c r="H607" s="124" t="s">
        <v>130</v>
      </c>
      <c r="I607" s="115"/>
      <c r="J607" s="116"/>
      <c r="K607" s="42" t="s">
        <v>116</v>
      </c>
      <c r="L607" s="42" t="s">
        <v>116</v>
      </c>
      <c r="M607" s="42" t="s">
        <v>116</v>
      </c>
      <c r="N607" s="118" t="n">
        <v>43915</v>
      </c>
      <c r="O607" s="42"/>
      <c r="P607" s="118" t="n">
        <v>43916</v>
      </c>
      <c r="Q607" s="118" t="n">
        <v>43916</v>
      </c>
      <c r="R607" s="279" t="n">
        <f aca="false">G607</f>
        <v>43914</v>
      </c>
      <c r="S607" s="279" t="n">
        <f aca="false">IF(COUNT(T607:X607)&gt;0,MAX(T607:X607),G607)</f>
        <v>43914</v>
      </c>
      <c r="T607" s="118"/>
      <c r="U607" s="118"/>
      <c r="V607" s="118"/>
      <c r="W607" s="118"/>
      <c r="X607" s="118"/>
      <c r="Y607" s="121" t="str">
        <f aca="false">IF(R607&lt;&gt;S607,"Y","N")</f>
        <v>N</v>
      </c>
      <c r="Z607" s="121" t="n">
        <f aca="false">COUNTA(T607:X607)</f>
        <v>0</v>
      </c>
      <c r="AA607" s="122"/>
      <c r="AB607" s="128"/>
      <c r="AC607" s="51"/>
      <c r="AD607" s="42" t="s">
        <v>116</v>
      </c>
      <c r="AE607" s="42" t="s">
        <v>116</v>
      </c>
      <c r="AF607" s="44"/>
      <c r="AG607" s="51"/>
      <c r="AH607" s="44" t="s">
        <v>156</v>
      </c>
      <c r="AI607" s="128"/>
      <c r="AJ607" s="128"/>
      <c r="AK607" s="128"/>
      <c r="AL607" s="128"/>
      <c r="AM607" s="279" t="n">
        <v>43886</v>
      </c>
      <c r="AN607" s="124" t="s">
        <v>130</v>
      </c>
      <c r="AO607" s="124"/>
      <c r="AP607" s="124"/>
      <c r="AQ607" s="124"/>
      <c r="AR607" s="381" t="n">
        <v>0.6</v>
      </c>
      <c r="AS607" s="127" t="s">
        <v>701</v>
      </c>
    </row>
    <row r="608" customFormat="false" ht="24.05" hidden="false" customHeight="false" outlineLevel="0" collapsed="false">
      <c r="A608" s="111" t="s">
        <v>698</v>
      </c>
      <c r="B608" s="239" t="s">
        <v>29</v>
      </c>
      <c r="C608" s="110" t="s">
        <v>61</v>
      </c>
      <c r="D608" s="160" t="s">
        <v>861</v>
      </c>
      <c r="E608" s="112" t="n">
        <v>60</v>
      </c>
      <c r="F608" s="222"/>
      <c r="G608" s="223" t="n">
        <v>43913</v>
      </c>
      <c r="H608" s="124" t="s">
        <v>218</v>
      </c>
      <c r="I608" s="115"/>
      <c r="J608" s="116"/>
      <c r="K608" s="42" t="s">
        <v>116</v>
      </c>
      <c r="L608" s="42" t="s">
        <v>116</v>
      </c>
      <c r="M608" s="42" t="s">
        <v>116</v>
      </c>
      <c r="N608" s="118" t="n">
        <v>43914</v>
      </c>
      <c r="O608" s="42" t="s">
        <v>116</v>
      </c>
      <c r="P608" s="118" t="n">
        <v>43834</v>
      </c>
      <c r="Q608" s="118" t="n">
        <v>43834</v>
      </c>
      <c r="R608" s="279" t="n">
        <f aca="false">G608</f>
        <v>43913</v>
      </c>
      <c r="S608" s="279" t="n">
        <f aca="false">IF(COUNT(T608:X608)&gt;0,MAX(T608:X608),G608)</f>
        <v>43913</v>
      </c>
      <c r="T608" s="118"/>
      <c r="U608" s="118"/>
      <c r="V608" s="118"/>
      <c r="W608" s="118"/>
      <c r="X608" s="118"/>
      <c r="Y608" s="121" t="str">
        <f aca="false">IF(R608&lt;&gt;S608,"Y","N")</f>
        <v>N</v>
      </c>
      <c r="Z608" s="121" t="n">
        <f aca="false">COUNTA(T608:X608)</f>
        <v>0</v>
      </c>
      <c r="AA608" s="122"/>
      <c r="AB608" s="44"/>
      <c r="AC608" s="51"/>
      <c r="AD608" s="42"/>
      <c r="AE608" s="42"/>
      <c r="AF608" s="44"/>
      <c r="AG608" s="51"/>
      <c r="AH608" s="44"/>
      <c r="AI608" s="44"/>
      <c r="AJ608" s="44"/>
      <c r="AK608" s="44"/>
      <c r="AL608" s="44"/>
      <c r="AM608" s="279" t="n">
        <v>43885</v>
      </c>
      <c r="AN608" s="124" t="s">
        <v>218</v>
      </c>
      <c r="AO608" s="124"/>
      <c r="AP608" s="124"/>
      <c r="AQ608" s="124"/>
      <c r="AR608" s="381" t="n">
        <v>0.1259</v>
      </c>
      <c r="AS608" s="127"/>
    </row>
    <row r="609" customFormat="false" ht="12.8" hidden="false" customHeight="false" outlineLevel="0" collapsed="false">
      <c r="A609" s="111" t="s">
        <v>702</v>
      </c>
      <c r="B609" s="239" t="s">
        <v>40</v>
      </c>
      <c r="C609" s="110" t="s">
        <v>126</v>
      </c>
      <c r="D609" s="130" t="s">
        <v>862</v>
      </c>
      <c r="E609" s="112" t="n">
        <v>60</v>
      </c>
      <c r="F609" s="222"/>
      <c r="G609" s="223" t="n">
        <v>43916</v>
      </c>
      <c r="H609" s="124" t="s">
        <v>260</v>
      </c>
      <c r="I609" s="115"/>
      <c r="J609" s="116"/>
      <c r="K609" s="42" t="s">
        <v>116</v>
      </c>
      <c r="L609" s="42" t="s">
        <v>116</v>
      </c>
      <c r="M609" s="42" t="s">
        <v>116</v>
      </c>
      <c r="N609" s="118" t="n">
        <v>43921</v>
      </c>
      <c r="O609" s="42"/>
      <c r="P609" s="118" t="n">
        <v>43921</v>
      </c>
      <c r="Q609" s="118" t="n">
        <v>43921</v>
      </c>
      <c r="R609" s="279" t="n">
        <f aca="false">G609</f>
        <v>43916</v>
      </c>
      <c r="S609" s="279" t="n">
        <f aca="false">IF(COUNT(T609:X609)&gt;0,MAX(T609:X609),G609)</f>
        <v>43916</v>
      </c>
      <c r="T609" s="118"/>
      <c r="U609" s="118"/>
      <c r="V609" s="118"/>
      <c r="W609" s="118"/>
      <c r="X609" s="118"/>
      <c r="Y609" s="121" t="str">
        <f aca="false">IF(R609&lt;&gt;S609,"Y","N")</f>
        <v>N</v>
      </c>
      <c r="Z609" s="121" t="n">
        <f aca="false">COUNTA(T609:X609)</f>
        <v>0</v>
      </c>
      <c r="AA609" s="122"/>
      <c r="AB609" s="44"/>
      <c r="AC609" s="51"/>
      <c r="AD609" s="42" t="s">
        <v>116</v>
      </c>
      <c r="AE609" s="42" t="s">
        <v>116</v>
      </c>
      <c r="AF609" s="44"/>
      <c r="AG609" s="51"/>
      <c r="AH609" s="44"/>
      <c r="AI609" s="44"/>
      <c r="AJ609" s="44"/>
      <c r="AK609" s="44"/>
      <c r="AL609" s="44"/>
      <c r="AM609" s="279" t="n">
        <v>43887</v>
      </c>
      <c r="AN609" s="124" t="s">
        <v>260</v>
      </c>
      <c r="AO609" s="124"/>
      <c r="AP609" s="124"/>
      <c r="AQ609" s="124"/>
      <c r="AR609" s="381" t="n">
        <v>0.6</v>
      </c>
      <c r="AS609" s="127"/>
    </row>
    <row r="610" customFormat="false" ht="12.8" hidden="false" customHeight="false" outlineLevel="0" collapsed="false">
      <c r="A610" s="111" t="s">
        <v>702</v>
      </c>
      <c r="B610" s="239" t="s">
        <v>40</v>
      </c>
      <c r="C610" s="110" t="s">
        <v>61</v>
      </c>
      <c r="D610" s="130" t="s">
        <v>863</v>
      </c>
      <c r="E610" s="112" t="n">
        <v>60</v>
      </c>
      <c r="F610" s="222"/>
      <c r="G610" s="223" t="n">
        <v>43909</v>
      </c>
      <c r="H610" s="376" t="s">
        <v>469</v>
      </c>
      <c r="I610" s="115"/>
      <c r="J610" s="116"/>
      <c r="K610" s="42" t="s">
        <v>116</v>
      </c>
      <c r="L610" s="42" t="s">
        <v>116</v>
      </c>
      <c r="M610" s="42" t="s">
        <v>116</v>
      </c>
      <c r="N610" s="118" t="n">
        <v>43919</v>
      </c>
      <c r="O610" s="42" t="s">
        <v>116</v>
      </c>
      <c r="P610" s="118" t="n">
        <v>43921</v>
      </c>
      <c r="Q610" s="118" t="n">
        <v>43921</v>
      </c>
      <c r="R610" s="279" t="n">
        <f aca="false">G610</f>
        <v>43909</v>
      </c>
      <c r="S610" s="279" t="n">
        <f aca="false">IF(COUNT(T610:X610)&gt;0,MAX(T610:X610),G610)</f>
        <v>43909</v>
      </c>
      <c r="T610" s="118"/>
      <c r="U610" s="118"/>
      <c r="V610" s="118"/>
      <c r="W610" s="118"/>
      <c r="X610" s="118"/>
      <c r="Y610" s="121" t="str">
        <f aca="false">IF(R610&lt;&gt;S610,"Y","N")</f>
        <v>N</v>
      </c>
      <c r="Z610" s="121" t="n">
        <f aca="false">COUNTA(T610:X610)</f>
        <v>0</v>
      </c>
      <c r="AA610" s="122"/>
      <c r="AB610" s="44"/>
      <c r="AC610" s="51"/>
      <c r="AD610" s="42"/>
      <c r="AE610" s="42"/>
      <c r="AF610" s="44"/>
      <c r="AG610" s="51"/>
      <c r="AH610" s="44"/>
      <c r="AI610" s="44"/>
      <c r="AJ610" s="44"/>
      <c r="AK610" s="44"/>
      <c r="AL610" s="44"/>
      <c r="AM610" s="279" t="n">
        <v>43886</v>
      </c>
      <c r="AN610" s="376" t="s">
        <v>469</v>
      </c>
      <c r="AO610" s="124"/>
      <c r="AP610" s="124"/>
      <c r="AQ610" s="124"/>
      <c r="AR610" s="381" t="n">
        <v>0.6369</v>
      </c>
      <c r="AS610" s="127"/>
    </row>
    <row r="611" customFormat="false" ht="35.3" hidden="false" customHeight="false" outlineLevel="0" collapsed="false">
      <c r="A611" s="111" t="s">
        <v>702</v>
      </c>
      <c r="B611" s="239" t="s">
        <v>40</v>
      </c>
      <c r="C611" s="110" t="s">
        <v>8</v>
      </c>
      <c r="D611" s="419" t="s">
        <v>1013</v>
      </c>
      <c r="E611" s="350" t="n">
        <v>60</v>
      </c>
      <c r="F611" s="306"/>
      <c r="G611" s="113" t="n">
        <v>43916</v>
      </c>
      <c r="H611" s="114" t="s">
        <v>1014</v>
      </c>
      <c r="I611" s="115"/>
      <c r="J611" s="116"/>
      <c r="K611" s="42" t="s">
        <v>116</v>
      </c>
      <c r="L611" s="42" t="s">
        <v>116</v>
      </c>
      <c r="M611" s="42" t="s">
        <v>116</v>
      </c>
      <c r="N611" s="118" t="n">
        <v>43923</v>
      </c>
      <c r="O611" s="42"/>
      <c r="P611" s="118" t="n">
        <v>43923</v>
      </c>
      <c r="Q611" s="118" t="n">
        <v>43923</v>
      </c>
      <c r="R611" s="279" t="n">
        <f aca="false">G611</f>
        <v>43916</v>
      </c>
      <c r="S611" s="279" t="n">
        <f aca="false">IF(COUNT(T611:X611)&gt;0,MAX(T611:X611),G611)</f>
        <v>43916</v>
      </c>
      <c r="T611" s="118"/>
      <c r="U611" s="118"/>
      <c r="V611" s="118"/>
      <c r="W611" s="118"/>
      <c r="X611" s="118"/>
      <c r="Y611" s="121" t="str">
        <f aca="false">IF(R611&lt;&gt;S611,"Y","N")</f>
        <v>N</v>
      </c>
      <c r="Z611" s="121" t="n">
        <f aca="false">COUNTA(T611:X611)</f>
        <v>0</v>
      </c>
      <c r="AA611" s="122"/>
      <c r="AB611" s="44"/>
      <c r="AC611" s="51"/>
      <c r="AD611" s="42"/>
      <c r="AE611" s="42"/>
      <c r="AF611" s="42" t="s">
        <v>116</v>
      </c>
      <c r="AG611" s="51"/>
      <c r="AH611" s="44"/>
      <c r="AI611" s="44"/>
      <c r="AJ611" s="44"/>
      <c r="AK611" s="44"/>
      <c r="AL611" s="44"/>
      <c r="AM611" s="279" t="n">
        <v>43888</v>
      </c>
      <c r="AN611" s="114" t="s">
        <v>220</v>
      </c>
      <c r="AO611" s="124"/>
      <c r="AP611" s="124"/>
      <c r="AQ611" s="124"/>
      <c r="AR611" s="381" t="n">
        <v>0.6</v>
      </c>
      <c r="AS611" s="127"/>
    </row>
    <row r="612" customFormat="false" ht="13.8" hidden="false" customHeight="false" outlineLevel="0" collapsed="false">
      <c r="A612" s="124" t="s">
        <v>702</v>
      </c>
      <c r="B612" s="124" t="s">
        <v>703</v>
      </c>
      <c r="C612" s="114" t="s">
        <v>126</v>
      </c>
      <c r="D612" s="420"/>
      <c r="E612" s="421" t="s">
        <v>1015</v>
      </c>
      <c r="F612" s="422" t="s">
        <v>1016</v>
      </c>
      <c r="G612" s="158" t="s">
        <v>7</v>
      </c>
      <c r="H612" s="124" t="s">
        <v>260</v>
      </c>
      <c r="I612" s="115"/>
      <c r="J612" s="44"/>
      <c r="K612" s="165"/>
      <c r="L612" s="42"/>
      <c r="M612" s="42"/>
      <c r="N612" s="42"/>
      <c r="O612" s="42"/>
      <c r="P612" s="42"/>
      <c r="Q612" s="42"/>
      <c r="R612" s="279" t="str">
        <f aca="false">G612</f>
        <v>TBD</v>
      </c>
      <c r="S612" s="279" t="str">
        <f aca="false">IF(COUNT(T612:X612)&gt;0,MAX(T612:X612),G612)</f>
        <v>TBD</v>
      </c>
      <c r="T612" s="195"/>
      <c r="U612" s="195"/>
      <c r="V612" s="44"/>
      <c r="W612" s="44"/>
      <c r="X612" s="44"/>
      <c r="Y612" s="121" t="str">
        <f aca="false">IF(R612&lt;&gt;S612,"Y","N")</f>
        <v>N</v>
      </c>
      <c r="Z612" s="121" t="n">
        <f aca="false">COUNTA(T612:X612)</f>
        <v>0</v>
      </c>
      <c r="AA612" s="44"/>
      <c r="AB612" s="44"/>
      <c r="AC612" s="51"/>
      <c r="AD612" s="42"/>
      <c r="AE612" s="42"/>
      <c r="AF612" s="42"/>
      <c r="AG612" s="51"/>
      <c r="AH612" s="44"/>
      <c r="AI612" s="44"/>
      <c r="AJ612" s="44"/>
      <c r="AK612" s="44"/>
      <c r="AL612" s="44"/>
      <c r="AM612" s="279" t="s">
        <v>6</v>
      </c>
      <c r="AN612" s="124" t="s">
        <v>260</v>
      </c>
      <c r="AO612" s="124"/>
      <c r="AP612" s="124"/>
      <c r="AQ612" s="124"/>
      <c r="AR612" s="125"/>
      <c r="AS612" s="115"/>
    </row>
    <row r="613" customFormat="false" ht="24.05" hidden="false" customHeight="false" outlineLevel="0" collapsed="false">
      <c r="A613" s="140" t="s">
        <v>705</v>
      </c>
      <c r="B613" s="147" t="s">
        <v>13</v>
      </c>
      <c r="C613" s="140" t="s">
        <v>126</v>
      </c>
      <c r="D613" s="111" t="s">
        <v>871</v>
      </c>
      <c r="E613" s="166" t="n">
        <v>60</v>
      </c>
      <c r="F613" s="423"/>
      <c r="G613" s="223" t="s">
        <v>6</v>
      </c>
      <c r="H613" s="145" t="s">
        <v>130</v>
      </c>
      <c r="I613" s="256"/>
      <c r="J613" s="257"/>
      <c r="K613" s="144"/>
      <c r="L613" s="275"/>
      <c r="M613" s="144"/>
      <c r="N613" s="379"/>
      <c r="O613" s="144"/>
      <c r="P613" s="144"/>
      <c r="Q613" s="144"/>
      <c r="R613" s="283" t="str">
        <f aca="false">G613</f>
        <v>NA</v>
      </c>
      <c r="S613" s="284" t="str">
        <f aca="false">IF(COUNT(T613:X613)&gt;0,MAX(T613:X613),G613)</f>
        <v>NA</v>
      </c>
      <c r="T613" s="117"/>
      <c r="U613" s="117"/>
      <c r="V613" s="117"/>
      <c r="W613" s="117"/>
      <c r="X613" s="117"/>
      <c r="Y613" s="121" t="str">
        <f aca="false">IF(R613&lt;&gt;S613,"Y","N")</f>
        <v>N</v>
      </c>
      <c r="Z613" s="121" t="n">
        <f aca="false">COUNTA(T613:X613)</f>
        <v>0</v>
      </c>
      <c r="AA613" s="281"/>
      <c r="AB613" s="281"/>
      <c r="AC613" s="288"/>
      <c r="AD613" s="281"/>
      <c r="AE613" s="281"/>
      <c r="AF613" s="281"/>
      <c r="AG613" s="289"/>
      <c r="AM613" s="284" t="s">
        <v>6</v>
      </c>
      <c r="AN613" s="145" t="s">
        <v>130</v>
      </c>
      <c r="AO613" s="145"/>
      <c r="AP613" s="145"/>
      <c r="AQ613" s="149"/>
      <c r="AR613" s="149"/>
      <c r="AS613" s="115"/>
    </row>
    <row r="614" customFormat="false" ht="24.05" hidden="false" customHeight="false" outlineLevel="0" collapsed="false">
      <c r="A614" s="110" t="s">
        <v>705</v>
      </c>
      <c r="B614" s="130" t="s">
        <v>1017</v>
      </c>
      <c r="C614" s="110" t="s">
        <v>955</v>
      </c>
      <c r="D614" s="111" t="s">
        <v>1018</v>
      </c>
      <c r="E614" s="166" t="n">
        <v>30</v>
      </c>
      <c r="F614" s="422"/>
      <c r="G614" s="113" t="n">
        <v>43924</v>
      </c>
      <c r="H614" s="145" t="s">
        <v>130</v>
      </c>
      <c r="I614" s="256"/>
      <c r="J614" s="257"/>
      <c r="K614" s="144" t="s">
        <v>116</v>
      </c>
      <c r="L614" s="275" t="s">
        <v>116</v>
      </c>
      <c r="M614" s="144" t="s">
        <v>116</v>
      </c>
      <c r="N614" s="379" t="s">
        <v>6</v>
      </c>
      <c r="O614" s="144" t="s">
        <v>6</v>
      </c>
      <c r="P614" s="144" t="s">
        <v>6</v>
      </c>
      <c r="Q614" s="144" t="s">
        <v>6</v>
      </c>
      <c r="R614" s="283"/>
      <c r="S614" s="284"/>
      <c r="T614" s="117"/>
      <c r="U614" s="117"/>
      <c r="V614" s="117"/>
      <c r="W614" s="117"/>
      <c r="X614" s="117"/>
      <c r="Y614" s="121"/>
      <c r="Z614" s="121"/>
      <c r="AA614" s="281"/>
      <c r="AB614" s="281"/>
      <c r="AC614" s="288"/>
      <c r="AD614" s="281"/>
      <c r="AE614" s="281"/>
      <c r="AF614" s="281"/>
      <c r="AG614" s="289"/>
      <c r="AM614" s="284"/>
      <c r="AN614" s="145"/>
      <c r="AO614" s="145"/>
      <c r="AP614" s="145"/>
      <c r="AQ614" s="149"/>
      <c r="AR614" s="149"/>
      <c r="AS614" s="115"/>
    </row>
    <row r="615" customFormat="false" ht="24.05" hidden="false" customHeight="false" outlineLevel="0" collapsed="false">
      <c r="A615" s="110" t="s">
        <v>705</v>
      </c>
      <c r="B615" s="130" t="s">
        <v>1017</v>
      </c>
      <c r="C615" s="110" t="s">
        <v>286</v>
      </c>
      <c r="D615" s="111" t="s">
        <v>1018</v>
      </c>
      <c r="E615" s="166" t="n">
        <v>60</v>
      </c>
      <c r="F615" s="422"/>
      <c r="G615" s="113" t="n">
        <v>43917</v>
      </c>
      <c r="H615" s="145" t="s">
        <v>130</v>
      </c>
      <c r="I615" s="115"/>
      <c r="J615" s="116"/>
      <c r="K615" s="42" t="s">
        <v>116</v>
      </c>
      <c r="L615" s="136" t="s">
        <v>116</v>
      </c>
      <c r="M615" s="42" t="s">
        <v>6</v>
      </c>
      <c r="N615" s="42" t="s">
        <v>6</v>
      </c>
      <c r="O615" s="42" t="s">
        <v>6</v>
      </c>
      <c r="P615" s="42" t="s">
        <v>6</v>
      </c>
      <c r="Q615" s="42" t="s">
        <v>6</v>
      </c>
      <c r="R615" s="119" t="n">
        <f aca="false">G615</f>
        <v>43917</v>
      </c>
      <c r="S615" s="120" t="n">
        <f aca="false">IF(COUNT(T615:X615)&gt;0,MAX(T615:X615),G615)</f>
        <v>43917</v>
      </c>
      <c r="T615" s="118"/>
      <c r="U615" s="118"/>
      <c r="V615" s="118"/>
      <c r="W615" s="118"/>
      <c r="X615" s="118"/>
      <c r="Y615" s="121" t="str">
        <f aca="false">IF(R615&lt;&gt;S615,"Y","N")</f>
        <v>N</v>
      </c>
      <c r="Z615" s="121" t="n">
        <f aca="false">COUNTA(T615:X615)</f>
        <v>0</v>
      </c>
      <c r="AA615" s="44"/>
      <c r="AB615" s="44"/>
      <c r="AC615" s="51"/>
      <c r="AD615" s="44"/>
      <c r="AE615" s="44"/>
      <c r="AF615" s="44"/>
      <c r="AG615" s="123"/>
      <c r="AM615" s="120" t="s">
        <v>6</v>
      </c>
      <c r="AN615" s="145" t="s">
        <v>130</v>
      </c>
      <c r="AO615" s="124"/>
      <c r="AP615" s="124"/>
      <c r="AQ615" s="125"/>
      <c r="AR615" s="125"/>
      <c r="AS615" s="115"/>
    </row>
    <row r="616" customFormat="false" ht="24.05" hidden="false" customHeight="false" outlineLevel="0" collapsed="false">
      <c r="A616" s="110" t="s">
        <v>705</v>
      </c>
      <c r="B616" s="130" t="s">
        <v>13</v>
      </c>
      <c r="C616" s="110" t="s">
        <v>8</v>
      </c>
      <c r="D616" s="111" t="s">
        <v>1019</v>
      </c>
      <c r="E616" s="166" t="n">
        <v>60</v>
      </c>
      <c r="F616" s="422"/>
      <c r="G616" s="113" t="n">
        <v>43914</v>
      </c>
      <c r="H616" s="145" t="s">
        <v>220</v>
      </c>
      <c r="I616" s="115"/>
      <c r="J616" s="116"/>
      <c r="K616" s="42" t="s">
        <v>116</v>
      </c>
      <c r="L616" s="136" t="s">
        <v>116</v>
      </c>
      <c r="M616" s="42" t="s">
        <v>116</v>
      </c>
      <c r="N616" s="137" t="n">
        <v>43922</v>
      </c>
      <c r="O616" s="42"/>
      <c r="P616" s="118" t="n">
        <v>43922</v>
      </c>
      <c r="Q616" s="118" t="n">
        <v>43922</v>
      </c>
      <c r="R616" s="119" t="n">
        <f aca="false">G616</f>
        <v>43914</v>
      </c>
      <c r="S616" s="120" t="n">
        <f aca="false">IF(COUNT(T616:X616)&gt;0,MAX(T616:X616),G616)</f>
        <v>43914</v>
      </c>
      <c r="T616" s="118"/>
      <c r="U616" s="118"/>
      <c r="V616" s="118"/>
      <c r="W616" s="118"/>
      <c r="X616" s="118"/>
      <c r="Y616" s="121"/>
      <c r="Z616" s="121"/>
      <c r="AB616" s="44"/>
      <c r="AC616" s="51"/>
      <c r="AD616" s="44"/>
      <c r="AE616" s="44"/>
      <c r="AF616" s="42" t="s">
        <v>116</v>
      </c>
      <c r="AG616" s="123"/>
      <c r="AM616" s="120"/>
      <c r="AN616" s="145"/>
      <c r="AO616" s="124" t="s">
        <v>122</v>
      </c>
      <c r="AP616" s="124"/>
      <c r="AQ616" s="125"/>
      <c r="AR616" s="381" t="n">
        <v>0.6</v>
      </c>
      <c r="AS616" s="115"/>
    </row>
    <row r="617" customFormat="false" ht="24.05" hidden="false" customHeight="false" outlineLevel="0" collapsed="false">
      <c r="A617" s="110" t="s">
        <v>705</v>
      </c>
      <c r="B617" s="130" t="s">
        <v>46</v>
      </c>
      <c r="C617" s="110" t="s">
        <v>126</v>
      </c>
      <c r="D617" s="111" t="s">
        <v>871</v>
      </c>
      <c r="E617" s="166" t="n">
        <v>60</v>
      </c>
      <c r="F617" s="422"/>
      <c r="G617" s="223" t="n">
        <v>43914</v>
      </c>
      <c r="H617" s="145" t="s">
        <v>130</v>
      </c>
      <c r="I617" s="115"/>
      <c r="J617" s="116"/>
      <c r="K617" s="42" t="s">
        <v>116</v>
      </c>
      <c r="L617" s="136" t="s">
        <v>116</v>
      </c>
      <c r="M617" s="42" t="s">
        <v>6</v>
      </c>
      <c r="N617" s="42" t="s">
        <v>6</v>
      </c>
      <c r="O617" s="42" t="s">
        <v>6</v>
      </c>
      <c r="P617" s="42" t="s">
        <v>6</v>
      </c>
      <c r="Q617" s="42" t="s">
        <v>6</v>
      </c>
      <c r="R617" s="119" t="n">
        <f aca="false">G617</f>
        <v>43914</v>
      </c>
      <c r="S617" s="120" t="n">
        <f aca="false">IF(COUNT(T617:X617)&gt;0,MAX(T617:X617),G617)</f>
        <v>43914</v>
      </c>
      <c r="T617" s="118"/>
      <c r="U617" s="118"/>
      <c r="V617" s="118"/>
      <c r="W617" s="118"/>
      <c r="X617" s="118"/>
      <c r="Y617" s="121"/>
      <c r="Z617" s="121"/>
      <c r="AB617" s="44"/>
      <c r="AC617" s="51"/>
      <c r="AD617" s="42" t="s">
        <v>116</v>
      </c>
      <c r="AE617" s="42" t="s">
        <v>116</v>
      </c>
      <c r="AF617" s="44"/>
      <c r="AG617" s="123"/>
      <c r="AM617" s="120"/>
      <c r="AN617" s="145"/>
      <c r="AO617" s="124"/>
      <c r="AP617" s="124"/>
      <c r="AQ617" s="424" t="s">
        <v>1020</v>
      </c>
      <c r="AR617" s="125"/>
      <c r="AS617" s="115"/>
    </row>
    <row r="618" customFormat="false" ht="35.3" hidden="false" customHeight="false" outlineLevel="0" collapsed="false">
      <c r="A618" s="110" t="s">
        <v>705</v>
      </c>
      <c r="B618" s="130" t="s">
        <v>46</v>
      </c>
      <c r="C618" s="110" t="s">
        <v>8</v>
      </c>
      <c r="D618" s="111" t="s">
        <v>1021</v>
      </c>
      <c r="E618" s="166" t="n">
        <v>60</v>
      </c>
      <c r="F618" s="422"/>
      <c r="G618" s="113" t="n">
        <v>43914</v>
      </c>
      <c r="H618" s="114" t="s">
        <v>220</v>
      </c>
      <c r="I618" s="115"/>
      <c r="J618" s="116"/>
      <c r="K618" s="42" t="s">
        <v>116</v>
      </c>
      <c r="L618" s="136" t="s">
        <v>116</v>
      </c>
      <c r="M618" s="42" t="s">
        <v>116</v>
      </c>
      <c r="N618" s="137" t="n">
        <v>43922</v>
      </c>
      <c r="O618" s="42"/>
      <c r="P618" s="118" t="n">
        <v>43922</v>
      </c>
      <c r="Q618" s="118" t="n">
        <v>43922</v>
      </c>
      <c r="R618" s="119" t="n">
        <f aca="false">G618</f>
        <v>43914</v>
      </c>
      <c r="S618" s="120" t="n">
        <f aca="false">IF(COUNT(T618:X618)&gt;0,MAX(T618:X618),G618)</f>
        <v>43914</v>
      </c>
      <c r="T618" s="118"/>
      <c r="U618" s="118"/>
      <c r="V618" s="118"/>
      <c r="W618" s="118"/>
      <c r="X618" s="118"/>
      <c r="Y618" s="121"/>
      <c r="Z618" s="121"/>
      <c r="AB618" s="44"/>
      <c r="AC618" s="51"/>
      <c r="AD618" s="44"/>
      <c r="AE618" s="44"/>
      <c r="AF618" s="42" t="s">
        <v>116</v>
      </c>
      <c r="AG618" s="123"/>
      <c r="AM618" s="120"/>
      <c r="AN618" s="145"/>
      <c r="AO618" s="124" t="s">
        <v>122</v>
      </c>
      <c r="AP618" s="124"/>
      <c r="AQ618" s="125"/>
      <c r="AR618" s="381" t="n">
        <v>0.6</v>
      </c>
      <c r="AS618" s="115"/>
    </row>
    <row r="619" customFormat="false" ht="24.05" hidden="false" customHeight="false" outlineLevel="0" collapsed="false">
      <c r="A619" s="110" t="s">
        <v>705</v>
      </c>
      <c r="B619" s="130" t="s">
        <v>47</v>
      </c>
      <c r="C619" s="110" t="s">
        <v>126</v>
      </c>
      <c r="D619" s="111" t="s">
        <v>1018</v>
      </c>
      <c r="E619" s="166" t="n">
        <v>60</v>
      </c>
      <c r="F619" s="421"/>
      <c r="G619" s="223" t="n">
        <v>43903</v>
      </c>
      <c r="H619" s="114" t="s">
        <v>130</v>
      </c>
      <c r="I619" s="115"/>
      <c r="J619" s="116"/>
      <c r="K619" s="42" t="s">
        <v>116</v>
      </c>
      <c r="L619" s="136" t="s">
        <v>116</v>
      </c>
      <c r="M619" s="42" t="s">
        <v>116</v>
      </c>
      <c r="N619" s="137" t="n">
        <v>43922</v>
      </c>
      <c r="O619" s="42"/>
      <c r="P619" s="118" t="n">
        <v>43922</v>
      </c>
      <c r="Q619" s="118" t="n">
        <v>43922</v>
      </c>
      <c r="R619" s="119" t="n">
        <f aca="false">G619</f>
        <v>43903</v>
      </c>
      <c r="S619" s="120" t="n">
        <f aca="false">IF(COUNT(T619:X619)&gt;0,MAX(T619:X619),G619)</f>
        <v>43903</v>
      </c>
      <c r="T619" s="118"/>
      <c r="U619" s="118"/>
      <c r="V619" s="118"/>
      <c r="W619" s="118"/>
      <c r="X619" s="118"/>
      <c r="Y619" s="121"/>
      <c r="Z619" s="121"/>
      <c r="AB619" s="44"/>
      <c r="AC619" s="51"/>
      <c r="AD619" s="42" t="s">
        <v>116</v>
      </c>
      <c r="AE619" s="42" t="s">
        <v>116</v>
      </c>
      <c r="AF619" s="44"/>
      <c r="AG619" s="123"/>
      <c r="AM619" s="120"/>
      <c r="AN619" s="145"/>
      <c r="AO619" s="124"/>
      <c r="AP619" s="124"/>
      <c r="AQ619" s="125" t="s">
        <v>1022</v>
      </c>
      <c r="AR619" s="381" t="n">
        <v>0.6</v>
      </c>
      <c r="AS619" s="115"/>
    </row>
    <row r="620" customFormat="false" ht="24.05" hidden="false" customHeight="false" outlineLevel="0" collapsed="false">
      <c r="A620" s="110" t="s">
        <v>705</v>
      </c>
      <c r="B620" s="130" t="s">
        <v>47</v>
      </c>
      <c r="C620" s="110" t="s">
        <v>753</v>
      </c>
      <c r="D620" s="111" t="s">
        <v>1018</v>
      </c>
      <c r="E620" s="166" t="n">
        <v>60</v>
      </c>
      <c r="F620" s="422"/>
      <c r="G620" s="223" t="n">
        <v>43920</v>
      </c>
      <c r="H620" s="114" t="s">
        <v>130</v>
      </c>
      <c r="I620" s="115"/>
      <c r="J620" s="116"/>
      <c r="K620" s="42" t="s">
        <v>116</v>
      </c>
      <c r="L620" s="136" t="s">
        <v>116</v>
      </c>
      <c r="M620" s="42" t="s">
        <v>116</v>
      </c>
      <c r="N620" s="137" t="n">
        <v>43922</v>
      </c>
      <c r="O620" s="42"/>
      <c r="P620" s="118" t="n">
        <v>43922</v>
      </c>
      <c r="Q620" s="118" t="n">
        <v>43922</v>
      </c>
      <c r="R620" s="119" t="n">
        <f aca="false">G620</f>
        <v>43920</v>
      </c>
      <c r="S620" s="120" t="n">
        <f aca="false">IF(COUNT(T620:X620)&gt;0,MAX(T620:X620),G620)</f>
        <v>43920</v>
      </c>
      <c r="T620" s="118"/>
      <c r="U620" s="118"/>
      <c r="V620" s="118"/>
      <c r="W620" s="118"/>
      <c r="X620" s="118"/>
      <c r="Y620" s="121"/>
      <c r="Z620" s="121"/>
      <c r="AB620" s="44"/>
      <c r="AC620" s="51"/>
      <c r="AD620" s="42" t="s">
        <v>116</v>
      </c>
      <c r="AE620" s="42" t="s">
        <v>116</v>
      </c>
      <c r="AF620" s="44"/>
      <c r="AG620" s="123"/>
      <c r="AM620" s="120"/>
      <c r="AN620" s="145"/>
      <c r="AO620" s="124"/>
      <c r="AP620" s="124"/>
      <c r="AQ620" s="125" t="s">
        <v>1022</v>
      </c>
      <c r="AR620" s="381" t="n">
        <v>0.6</v>
      </c>
      <c r="AS620" s="115"/>
    </row>
    <row r="621" customFormat="false" ht="35.3" hidden="false" customHeight="false" outlineLevel="0" collapsed="false">
      <c r="A621" s="110" t="s">
        <v>705</v>
      </c>
      <c r="B621" s="130" t="s">
        <v>47</v>
      </c>
      <c r="C621" s="110" t="s">
        <v>8</v>
      </c>
      <c r="D621" s="111" t="s">
        <v>1023</v>
      </c>
      <c r="E621" s="166" t="n">
        <v>60</v>
      </c>
      <c r="F621" s="422"/>
      <c r="G621" s="223" t="n">
        <v>43914</v>
      </c>
      <c r="H621" s="114" t="s">
        <v>220</v>
      </c>
      <c r="I621" s="115"/>
      <c r="J621" s="116"/>
      <c r="K621" s="42" t="s">
        <v>116</v>
      </c>
      <c r="L621" s="136" t="s">
        <v>116</v>
      </c>
      <c r="M621" s="42" t="s">
        <v>116</v>
      </c>
      <c r="N621" s="137" t="n">
        <v>43922</v>
      </c>
      <c r="O621" s="42"/>
      <c r="P621" s="118" t="n">
        <v>43922</v>
      </c>
      <c r="Q621" s="118" t="n">
        <v>43922</v>
      </c>
      <c r="R621" s="119" t="n">
        <f aca="false">G621</f>
        <v>43914</v>
      </c>
      <c r="S621" s="120" t="n">
        <f aca="false">IF(COUNT(T621:X621)&gt;0,MAX(T621:X621),G621)</f>
        <v>43917</v>
      </c>
      <c r="T621" s="118" t="n">
        <v>43917</v>
      </c>
      <c r="U621" s="118"/>
      <c r="V621" s="118"/>
      <c r="W621" s="118"/>
      <c r="X621" s="118"/>
      <c r="Y621" s="121"/>
      <c r="Z621" s="121"/>
      <c r="AA621" s="24" t="s">
        <v>1024</v>
      </c>
      <c r="AB621" s="44"/>
      <c r="AC621" s="51"/>
      <c r="AD621" s="44"/>
      <c r="AE621" s="44"/>
      <c r="AF621" s="42" t="s">
        <v>116</v>
      </c>
      <c r="AG621" s="123"/>
      <c r="AM621" s="120"/>
      <c r="AN621" s="145"/>
      <c r="AO621" s="124" t="s">
        <v>122</v>
      </c>
      <c r="AP621" s="124"/>
      <c r="AQ621" s="125"/>
      <c r="AR621" s="381" t="n">
        <v>0.6</v>
      </c>
      <c r="AS621" s="115"/>
    </row>
    <row r="622" customFormat="false" ht="12.8" hidden="false" customHeight="false" outlineLevel="0" collapsed="false">
      <c r="A622" s="110" t="s">
        <v>705</v>
      </c>
      <c r="B622" s="130" t="s">
        <v>1025</v>
      </c>
      <c r="C622" s="110" t="s">
        <v>62</v>
      </c>
      <c r="D622" s="111"/>
      <c r="E622" s="166" t="n">
        <v>60</v>
      </c>
      <c r="F622" s="222"/>
      <c r="G622" s="292" t="s">
        <v>7</v>
      </c>
      <c r="H622" s="154"/>
      <c r="I622" s="115"/>
      <c r="J622" s="116"/>
      <c r="K622" s="42"/>
      <c r="L622" s="136"/>
      <c r="M622" s="42"/>
      <c r="N622" s="298"/>
      <c r="O622" s="42"/>
      <c r="P622" s="42"/>
      <c r="Q622" s="42"/>
      <c r="R622" s="119" t="str">
        <f aca="false">G622</f>
        <v>TBD</v>
      </c>
      <c r="S622" s="120" t="str">
        <f aca="false">IF(COUNT(T622:X622)&gt;0,MAX(T622:X622),G622)</f>
        <v>TBD</v>
      </c>
      <c r="T622" s="118"/>
      <c r="U622" s="118"/>
      <c r="V622" s="118"/>
      <c r="W622" s="118"/>
      <c r="X622" s="118"/>
      <c r="Y622" s="121"/>
      <c r="Z622" s="121"/>
      <c r="AB622" s="44"/>
      <c r="AC622" s="51"/>
      <c r="AD622" s="44"/>
      <c r="AE622" s="44"/>
      <c r="AF622" s="44"/>
      <c r="AG622" s="123"/>
      <c r="AM622" s="120"/>
      <c r="AN622" s="145"/>
      <c r="AO622" s="124"/>
      <c r="AP622" s="124"/>
      <c r="AQ622" s="125"/>
      <c r="AR622" s="125"/>
      <c r="AS622" s="115"/>
    </row>
    <row r="623" customFormat="false" ht="12.8" hidden="false" customHeight="false" outlineLevel="0" collapsed="false">
      <c r="A623" s="110" t="s">
        <v>705</v>
      </c>
      <c r="B623" s="130" t="s">
        <v>1026</v>
      </c>
      <c r="C623" s="110" t="s">
        <v>62</v>
      </c>
      <c r="D623" s="111"/>
      <c r="E623" s="166" t="n">
        <v>60</v>
      </c>
      <c r="F623" s="222"/>
      <c r="G623" s="292" t="s">
        <v>7</v>
      </c>
      <c r="H623" s="154"/>
      <c r="I623" s="115"/>
      <c r="J623" s="116"/>
      <c r="K623" s="42"/>
      <c r="L623" s="136"/>
      <c r="M623" s="42"/>
      <c r="N623" s="298"/>
      <c r="O623" s="42"/>
      <c r="P623" s="42"/>
      <c r="Q623" s="42"/>
      <c r="R623" s="119" t="str">
        <f aca="false">G623</f>
        <v>TBD</v>
      </c>
      <c r="S623" s="120" t="str">
        <f aca="false">IF(COUNT(T623:X623)&gt;0,MAX(T623:X623),G623)</f>
        <v>TBD</v>
      </c>
      <c r="T623" s="118"/>
      <c r="U623" s="118"/>
      <c r="V623" s="118"/>
      <c r="W623" s="118"/>
      <c r="X623" s="118"/>
      <c r="Y623" s="121"/>
      <c r="Z623" s="121"/>
      <c r="AB623" s="44"/>
      <c r="AC623" s="51"/>
      <c r="AD623" s="44"/>
      <c r="AE623" s="44"/>
      <c r="AF623" s="44"/>
      <c r="AG623" s="123"/>
      <c r="AM623" s="120"/>
      <c r="AN623" s="145"/>
      <c r="AO623" s="124"/>
      <c r="AP623" s="124"/>
      <c r="AQ623" s="125"/>
      <c r="AR623" s="125"/>
      <c r="AS623" s="115"/>
    </row>
    <row r="624" customFormat="false" ht="24.05" hidden="false" customHeight="false" outlineLevel="0" collapsed="false">
      <c r="A624" s="110" t="s">
        <v>705</v>
      </c>
      <c r="B624" s="110" t="s">
        <v>716</v>
      </c>
      <c r="C624" s="110" t="s">
        <v>62</v>
      </c>
      <c r="D624" s="111" t="s">
        <v>717</v>
      </c>
      <c r="E624" s="112" t="n">
        <v>60</v>
      </c>
      <c r="F624" s="110"/>
      <c r="G624" s="113" t="n">
        <v>43909</v>
      </c>
      <c r="H624" s="154" t="s">
        <v>340</v>
      </c>
      <c r="I624" s="115" t="s">
        <v>867</v>
      </c>
      <c r="J624" s="44"/>
      <c r="K624" s="42" t="s">
        <v>116</v>
      </c>
      <c r="L624" s="136" t="s">
        <v>116</v>
      </c>
      <c r="M624" s="42" t="s">
        <v>116</v>
      </c>
      <c r="N624" s="118" t="n">
        <v>43920</v>
      </c>
      <c r="O624" s="42"/>
      <c r="P624" s="118" t="n">
        <v>43920</v>
      </c>
      <c r="Q624" s="118" t="n">
        <v>43921</v>
      </c>
      <c r="R624" s="119" t="n">
        <f aca="false">G624</f>
        <v>43909</v>
      </c>
      <c r="S624" s="120" t="n">
        <f aca="false">IF(COUNT(T624:X624)&gt;0,MAX(T624:X624),G624)</f>
        <v>43909</v>
      </c>
      <c r="T624" s="195"/>
      <c r="U624" s="44"/>
      <c r="V624" s="44"/>
      <c r="W624" s="44"/>
      <c r="X624" s="44"/>
      <c r="Y624" s="121" t="str">
        <f aca="false">IF(R624&lt;&gt;S624,"Y","N")</f>
        <v>N</v>
      </c>
      <c r="Z624" s="121" t="n">
        <f aca="false">COUNTA(T624:X624)</f>
        <v>0</v>
      </c>
      <c r="AA624" s="389"/>
      <c r="AB624" s="44"/>
      <c r="AC624" s="51"/>
      <c r="AD624" s="44"/>
      <c r="AE624" s="44"/>
      <c r="AF624" s="44"/>
      <c r="AG624" s="123"/>
      <c r="AH624" s="44" t="s">
        <v>709</v>
      </c>
      <c r="AI624" s="44" t="s">
        <v>275</v>
      </c>
      <c r="AJ624" s="44"/>
      <c r="AK624" s="44" t="s">
        <v>276</v>
      </c>
      <c r="AL624" s="44"/>
      <c r="AM624" s="120" t="n">
        <v>43881</v>
      </c>
      <c r="AN624" s="154" t="s">
        <v>340</v>
      </c>
      <c r="AO624" s="124" t="s">
        <v>122</v>
      </c>
      <c r="AP624" s="124" t="s">
        <v>718</v>
      </c>
      <c r="AQ624" s="125"/>
      <c r="AR624" s="399" t="n">
        <v>0.6</v>
      </c>
      <c r="AS624" s="127" t="s">
        <v>712</v>
      </c>
    </row>
    <row r="625" customFormat="false" ht="24.05" hidden="false" customHeight="false" outlineLevel="0" collapsed="false">
      <c r="A625" s="110" t="s">
        <v>705</v>
      </c>
      <c r="B625" s="110" t="s">
        <v>26</v>
      </c>
      <c r="C625" s="110" t="s">
        <v>8</v>
      </c>
      <c r="D625" s="111" t="s">
        <v>707</v>
      </c>
      <c r="E625" s="112" t="n">
        <v>60</v>
      </c>
      <c r="F625" s="110"/>
      <c r="G625" s="113" t="n">
        <v>43913</v>
      </c>
      <c r="H625" s="114" t="s">
        <v>220</v>
      </c>
      <c r="I625" s="115" t="s">
        <v>559</v>
      </c>
      <c r="J625" s="116"/>
      <c r="K625" s="42" t="s">
        <v>116</v>
      </c>
      <c r="L625" s="42" t="s">
        <v>116</v>
      </c>
      <c r="M625" s="144" t="s">
        <v>116</v>
      </c>
      <c r="N625" s="118" t="n">
        <v>43922</v>
      </c>
      <c r="O625" s="42"/>
      <c r="P625" s="118" t="n">
        <v>43922</v>
      </c>
      <c r="Q625" s="118" t="n">
        <v>43922</v>
      </c>
      <c r="R625" s="119" t="n">
        <f aca="false">G625</f>
        <v>43913</v>
      </c>
      <c r="S625" s="120" t="n">
        <f aca="false">IF(COUNT(T625:X625)&gt;0,MAX(T625:X625),G625)</f>
        <v>43913</v>
      </c>
      <c r="T625" s="118"/>
      <c r="U625" s="118"/>
      <c r="V625" s="118"/>
      <c r="W625" s="118"/>
      <c r="X625" s="118"/>
      <c r="Y625" s="121" t="str">
        <f aca="false">IF(R625&lt;&gt;S625,"Y","N")</f>
        <v>N</v>
      </c>
      <c r="Z625" s="121" t="n">
        <f aca="false">COUNTA(T625:X625)</f>
        <v>0</v>
      </c>
      <c r="AA625" s="44"/>
      <c r="AB625" s="44"/>
      <c r="AC625" s="51"/>
      <c r="AD625" s="44"/>
      <c r="AE625" s="44"/>
      <c r="AF625" s="42" t="s">
        <v>116</v>
      </c>
      <c r="AG625" s="123"/>
      <c r="AH625" s="44" t="s">
        <v>709</v>
      </c>
      <c r="AI625" s="44" t="s">
        <v>275</v>
      </c>
      <c r="AJ625" s="44"/>
      <c r="AK625" s="44" t="s">
        <v>276</v>
      </c>
      <c r="AL625" s="44"/>
      <c r="AM625" s="120" t="n">
        <v>43889</v>
      </c>
      <c r="AN625" s="114" t="s">
        <v>220</v>
      </c>
      <c r="AO625" s="124" t="s">
        <v>122</v>
      </c>
      <c r="AP625" s="124"/>
      <c r="AQ625" s="125"/>
      <c r="AR625" s="399" t="n">
        <v>0.6</v>
      </c>
      <c r="AS625" s="127" t="s">
        <v>710</v>
      </c>
    </row>
    <row r="626" customFormat="false" ht="24.05" hidden="false" customHeight="false" outlineLevel="0" collapsed="false">
      <c r="A626" s="110" t="s">
        <v>705</v>
      </c>
      <c r="B626" s="110" t="s">
        <v>719</v>
      </c>
      <c r="C626" s="110" t="s">
        <v>62</v>
      </c>
      <c r="D626" s="111" t="s">
        <v>720</v>
      </c>
      <c r="E626" s="112" t="n">
        <v>60</v>
      </c>
      <c r="F626" s="110"/>
      <c r="G626" s="113" t="n">
        <v>43909</v>
      </c>
      <c r="H626" s="114" t="s">
        <v>340</v>
      </c>
      <c r="I626" s="115" t="s">
        <v>559</v>
      </c>
      <c r="J626" s="116"/>
      <c r="K626" s="42" t="s">
        <v>116</v>
      </c>
      <c r="L626" s="42" t="s">
        <v>116</v>
      </c>
      <c r="M626" s="42" t="s">
        <v>116</v>
      </c>
      <c r="N626" s="118" t="n">
        <v>43920</v>
      </c>
      <c r="O626" s="42" t="s">
        <v>116</v>
      </c>
      <c r="P626" s="118" t="n">
        <v>43920</v>
      </c>
      <c r="Q626" s="118" t="n">
        <v>43920</v>
      </c>
      <c r="R626" s="119" t="n">
        <f aca="false">G626</f>
        <v>43909</v>
      </c>
      <c r="S626" s="120" t="n">
        <f aca="false">IF(COUNT(T626:X626)&gt;0,MAX(T626:X626),G626)</f>
        <v>43909</v>
      </c>
      <c r="T626" s="118"/>
      <c r="U626" s="118"/>
      <c r="V626" s="118"/>
      <c r="W626" s="118"/>
      <c r="X626" s="118"/>
      <c r="Y626" s="121" t="str">
        <f aca="false">IF(R626&lt;&gt;S626,"Y","N")</f>
        <v>N</v>
      </c>
      <c r="Z626" s="121" t="n">
        <f aca="false">COUNTA(T626:X626)</f>
        <v>0</v>
      </c>
      <c r="AA626" s="44"/>
      <c r="AB626" s="44"/>
      <c r="AC626" s="51"/>
      <c r="AD626" s="44"/>
      <c r="AE626" s="44"/>
      <c r="AF626" s="44"/>
      <c r="AG626" s="123"/>
      <c r="AH626" s="24" t="s">
        <v>709</v>
      </c>
      <c r="AI626" s="24" t="s">
        <v>275</v>
      </c>
      <c r="AK626" s="24" t="s">
        <v>276</v>
      </c>
      <c r="AM626" s="120" t="n">
        <v>43879</v>
      </c>
      <c r="AN626" s="114" t="s">
        <v>340</v>
      </c>
      <c r="AO626" s="124" t="s">
        <v>122</v>
      </c>
      <c r="AP626" s="124" t="s">
        <v>718</v>
      </c>
      <c r="AQ626" s="125"/>
      <c r="AR626" s="399" t="n">
        <v>0.5429</v>
      </c>
      <c r="AS626" s="127" t="s">
        <v>710</v>
      </c>
    </row>
    <row r="627" customFormat="false" ht="24.05" hidden="false" customHeight="false" outlineLevel="0" collapsed="false">
      <c r="A627" s="110" t="s">
        <v>705</v>
      </c>
      <c r="B627" s="110" t="s">
        <v>713</v>
      </c>
      <c r="C627" s="110" t="s">
        <v>126</v>
      </c>
      <c r="D627" s="111" t="s">
        <v>871</v>
      </c>
      <c r="E627" s="112"/>
      <c r="F627" s="110"/>
      <c r="G627" s="158" t="s">
        <v>7</v>
      </c>
      <c r="H627" s="114" t="s">
        <v>130</v>
      </c>
      <c r="I627" s="115"/>
      <c r="J627" s="116"/>
      <c r="K627" s="42"/>
      <c r="L627" s="42"/>
      <c r="M627" s="42"/>
      <c r="N627" s="118"/>
      <c r="O627" s="42"/>
      <c r="P627" s="118"/>
      <c r="Q627" s="118"/>
      <c r="R627" s="119" t="str">
        <f aca="false">G627</f>
        <v>TBD</v>
      </c>
      <c r="S627" s="120" t="str">
        <f aca="false">IF(COUNT(T627:X627)&gt;0,MAX(T627:X627),G627)</f>
        <v>TBD</v>
      </c>
      <c r="T627" s="118"/>
      <c r="U627" s="118"/>
      <c r="V627" s="118"/>
      <c r="W627" s="118"/>
      <c r="X627" s="118"/>
      <c r="Y627" s="121" t="str">
        <f aca="false">IF(R627&lt;&gt;S627,"Y","N")</f>
        <v>N</v>
      </c>
      <c r="Z627" s="121" t="n">
        <f aca="false">COUNTA(T627:X627)</f>
        <v>0</v>
      </c>
      <c r="AA627" s="44"/>
      <c r="AB627" s="44"/>
      <c r="AC627" s="51"/>
      <c r="AD627" s="44"/>
      <c r="AE627" s="44"/>
      <c r="AF627" s="44"/>
      <c r="AG627" s="123"/>
      <c r="AM627" s="120"/>
      <c r="AN627" s="114" t="s">
        <v>130</v>
      </c>
      <c r="AO627" s="124"/>
      <c r="AP627" s="124"/>
      <c r="AQ627" s="125"/>
      <c r="AR627" s="399"/>
      <c r="AS627" s="127"/>
    </row>
    <row r="628" customFormat="false" ht="12.8" hidden="false" customHeight="false" outlineLevel="0" collapsed="false">
      <c r="A628" s="110" t="s">
        <v>705</v>
      </c>
      <c r="B628" s="110" t="s">
        <v>713</v>
      </c>
      <c r="C628" s="110" t="s">
        <v>955</v>
      </c>
      <c r="D628" s="111" t="s">
        <v>1027</v>
      </c>
      <c r="E628" s="112" t="n">
        <v>30</v>
      </c>
      <c r="F628" s="110"/>
      <c r="G628" s="113" t="n">
        <v>43907</v>
      </c>
      <c r="H628" s="114" t="s">
        <v>1028</v>
      </c>
      <c r="I628" s="115"/>
      <c r="J628" s="116"/>
      <c r="K628" s="42" t="s">
        <v>116</v>
      </c>
      <c r="L628" s="42" t="s">
        <v>116</v>
      </c>
      <c r="M628" s="42" t="s">
        <v>116</v>
      </c>
      <c r="N628" s="118" t="s">
        <v>6</v>
      </c>
      <c r="O628" s="118" t="s">
        <v>6</v>
      </c>
      <c r="P628" s="118" t="s">
        <v>6</v>
      </c>
      <c r="Q628" s="118" t="s">
        <v>6</v>
      </c>
      <c r="R628" s="119" t="n">
        <f aca="false">G628</f>
        <v>43907</v>
      </c>
      <c r="S628" s="120" t="n">
        <f aca="false">IF(COUNT(T628:X628)&gt;0,MAX(T628:X628),G628)</f>
        <v>43907</v>
      </c>
      <c r="T628" s="118"/>
      <c r="U628" s="118"/>
      <c r="V628" s="118"/>
      <c r="W628" s="118"/>
      <c r="X628" s="118"/>
      <c r="Y628" s="121"/>
      <c r="Z628" s="121"/>
      <c r="AB628" s="44"/>
      <c r="AC628" s="51"/>
      <c r="AD628" s="44"/>
      <c r="AE628" s="44"/>
      <c r="AF628" s="44"/>
      <c r="AG628" s="123"/>
      <c r="AM628" s="120"/>
      <c r="AN628" s="114"/>
      <c r="AO628" s="124"/>
      <c r="AP628" s="124"/>
      <c r="AQ628" s="125"/>
      <c r="AR628" s="399"/>
      <c r="AS628" s="127"/>
    </row>
    <row r="629" customFormat="false" ht="24.05" hidden="false" customHeight="false" outlineLevel="0" collapsed="false">
      <c r="A629" s="110" t="s">
        <v>705</v>
      </c>
      <c r="B629" s="110" t="s">
        <v>713</v>
      </c>
      <c r="C629" s="110" t="s">
        <v>61</v>
      </c>
      <c r="D629" s="111" t="s">
        <v>1029</v>
      </c>
      <c r="E629" s="112" t="n">
        <v>60</v>
      </c>
      <c r="F629" s="110"/>
      <c r="G629" s="113" t="n">
        <v>43913</v>
      </c>
      <c r="H629" s="114" t="s">
        <v>1028</v>
      </c>
      <c r="I629" s="114" t="s">
        <v>218</v>
      </c>
      <c r="J629" s="116"/>
      <c r="K629" s="46" t="s">
        <v>116</v>
      </c>
      <c r="L629" s="42" t="s">
        <v>116</v>
      </c>
      <c r="M629" s="42" t="s">
        <v>116</v>
      </c>
      <c r="N629" s="118" t="n">
        <v>43920</v>
      </c>
      <c r="O629" s="42"/>
      <c r="P629" s="118" t="n">
        <v>43921</v>
      </c>
      <c r="Q629" s="118" t="n">
        <v>43921</v>
      </c>
      <c r="R629" s="119" t="n">
        <f aca="false">G629</f>
        <v>43913</v>
      </c>
      <c r="S629" s="120" t="n">
        <f aca="false">IF(COUNT(T629:X629)&gt;0,MAX(T629:X629),G629)</f>
        <v>43914</v>
      </c>
      <c r="T629" s="118" t="n">
        <v>43914</v>
      </c>
      <c r="U629" s="118"/>
      <c r="V629" s="118"/>
      <c r="W629" s="118"/>
      <c r="X629" s="118"/>
      <c r="Y629" s="121" t="str">
        <f aca="false">IF(R629&lt;&gt;S629,"Y","N")</f>
        <v>Y</v>
      </c>
      <c r="Z629" s="121" t="n">
        <f aca="false">COUNTA(T629:X629)</f>
        <v>1</v>
      </c>
      <c r="AA629" s="425" t="s">
        <v>1030</v>
      </c>
      <c r="AB629" s="44"/>
      <c r="AC629" s="51"/>
      <c r="AD629" s="44"/>
      <c r="AE629" s="44"/>
      <c r="AF629" s="44"/>
      <c r="AG629" s="123"/>
      <c r="AH629" s="24" t="s">
        <v>709</v>
      </c>
      <c r="AI629" s="24" t="s">
        <v>275</v>
      </c>
      <c r="AK629" s="24" t="s">
        <v>276</v>
      </c>
      <c r="AM629" s="120" t="n">
        <v>43874</v>
      </c>
      <c r="AN629" s="114" t="s">
        <v>218</v>
      </c>
      <c r="AO629" s="166" t="s">
        <v>122</v>
      </c>
      <c r="AP629" s="124"/>
      <c r="AQ629" s="381"/>
      <c r="AR629" s="381" t="n">
        <v>0.6</v>
      </c>
      <c r="AS629" s="115"/>
    </row>
    <row r="630" customFormat="false" ht="24.05" hidden="false" customHeight="false" outlineLevel="0" collapsed="false">
      <c r="A630" s="110" t="s">
        <v>705</v>
      </c>
      <c r="B630" s="110" t="s">
        <v>27</v>
      </c>
      <c r="C630" s="110" t="s">
        <v>8</v>
      </c>
      <c r="D630" s="226" t="s">
        <v>711</v>
      </c>
      <c r="E630" s="112" t="n">
        <v>60</v>
      </c>
      <c r="F630" s="110"/>
      <c r="G630" s="113" t="n">
        <v>43913</v>
      </c>
      <c r="H630" s="114" t="s">
        <v>220</v>
      </c>
      <c r="I630" s="114"/>
      <c r="J630" s="116"/>
      <c r="K630" s="42" t="s">
        <v>116</v>
      </c>
      <c r="L630" s="42" t="s">
        <v>116</v>
      </c>
      <c r="M630" s="42" t="s">
        <v>116</v>
      </c>
      <c r="N630" s="118" t="n">
        <v>43922</v>
      </c>
      <c r="O630" s="42"/>
      <c r="P630" s="118" t="n">
        <v>43922</v>
      </c>
      <c r="Q630" s="118" t="n">
        <v>43922</v>
      </c>
      <c r="R630" s="119" t="n">
        <f aca="false">G630</f>
        <v>43913</v>
      </c>
      <c r="S630" s="120" t="n">
        <f aca="false">IF(COUNT(T630:X630)&gt;0,MAX(T630:X630),G630)</f>
        <v>43913</v>
      </c>
      <c r="T630" s="118"/>
      <c r="U630" s="118"/>
      <c r="V630" s="118"/>
      <c r="W630" s="118"/>
      <c r="X630" s="118"/>
      <c r="Y630" s="121" t="str">
        <f aca="false">IF(R630&lt;&gt;S630,"Y","N")</f>
        <v>N</v>
      </c>
      <c r="Z630" s="121" t="n">
        <f aca="false">COUNTA(T630:X630)</f>
        <v>0</v>
      </c>
      <c r="AA630" s="44"/>
      <c r="AB630" s="44"/>
      <c r="AC630" s="51"/>
      <c r="AD630" s="44"/>
      <c r="AE630" s="44"/>
      <c r="AF630" s="42" t="s">
        <v>116</v>
      </c>
      <c r="AG630" s="123"/>
      <c r="AH630" s="44" t="s">
        <v>709</v>
      </c>
      <c r="AI630" s="44" t="s">
        <v>275</v>
      </c>
      <c r="AJ630" s="44"/>
      <c r="AK630" s="44" t="s">
        <v>276</v>
      </c>
      <c r="AL630" s="44"/>
      <c r="AM630" s="120" t="n">
        <v>43889</v>
      </c>
      <c r="AN630" s="114" t="s">
        <v>220</v>
      </c>
      <c r="AO630" s="124" t="s">
        <v>122</v>
      </c>
      <c r="AP630" s="124"/>
      <c r="AQ630" s="125"/>
      <c r="AR630" s="381" t="n">
        <v>0.6</v>
      </c>
      <c r="AS630" s="127" t="s">
        <v>712</v>
      </c>
    </row>
    <row r="631" customFormat="false" ht="24.05" hidden="false" customHeight="false" outlineLevel="0" collapsed="false">
      <c r="A631" s="114" t="s">
        <v>705</v>
      </c>
      <c r="B631" s="114" t="s">
        <v>12</v>
      </c>
      <c r="C631" s="114" t="s">
        <v>8</v>
      </c>
      <c r="D631" s="382" t="s">
        <v>876</v>
      </c>
      <c r="E631" s="112" t="n">
        <v>60</v>
      </c>
      <c r="F631" s="114"/>
      <c r="G631" s="113" t="n">
        <v>43913</v>
      </c>
      <c r="H631" s="114" t="s">
        <v>220</v>
      </c>
      <c r="I631" s="115" t="s">
        <v>559</v>
      </c>
      <c r="J631" s="174"/>
      <c r="K631" s="42" t="s">
        <v>116</v>
      </c>
      <c r="L631" s="42" t="s">
        <v>116</v>
      </c>
      <c r="M631" s="42" t="s">
        <v>116</v>
      </c>
      <c r="N631" s="118" t="n">
        <v>43922</v>
      </c>
      <c r="O631" s="42"/>
      <c r="P631" s="118" t="n">
        <v>43922</v>
      </c>
      <c r="Q631" s="118" t="n">
        <v>43922</v>
      </c>
      <c r="R631" s="119" t="n">
        <f aca="false">G631</f>
        <v>43913</v>
      </c>
      <c r="S631" s="120" t="n">
        <f aca="false">IF(COUNT(T631:X631)&gt;0,MAX(T631:X631),G631)</f>
        <v>43922</v>
      </c>
      <c r="T631" s="118" t="n">
        <v>43922</v>
      </c>
      <c r="U631" s="118"/>
      <c r="V631" s="118"/>
      <c r="W631" s="118"/>
      <c r="X631" s="118"/>
      <c r="Y631" s="121" t="str">
        <f aca="false">IF(R631&lt;&gt;S631,"Y","N")</f>
        <v>Y</v>
      </c>
      <c r="Z631" s="121" t="n">
        <f aca="false">COUNTA(T631:X631)</f>
        <v>1</v>
      </c>
      <c r="AA631" s="44" t="s">
        <v>1031</v>
      </c>
      <c r="AB631" s="44"/>
      <c r="AC631" s="51"/>
      <c r="AD631" s="44"/>
      <c r="AE631" s="44"/>
      <c r="AF631" s="42" t="s">
        <v>116</v>
      </c>
      <c r="AG631" s="123"/>
      <c r="AM631" s="120" t="n">
        <v>43879</v>
      </c>
      <c r="AN631" s="114" t="s">
        <v>220</v>
      </c>
      <c r="AO631" s="174"/>
      <c r="AP631" s="124"/>
      <c r="AQ631" s="124"/>
      <c r="AR631" s="129" t="n">
        <v>0.6</v>
      </c>
      <c r="AS631" s="124"/>
    </row>
    <row r="632" customFormat="false" ht="12.8" hidden="false" customHeight="false" outlineLevel="0" collapsed="false">
      <c r="A632" s="114" t="s">
        <v>705</v>
      </c>
      <c r="B632" s="114" t="s">
        <v>12</v>
      </c>
      <c r="C632" s="114" t="s">
        <v>61</v>
      </c>
      <c r="D632" s="382"/>
      <c r="E632" s="112" t="n">
        <v>60</v>
      </c>
      <c r="F632" s="114"/>
      <c r="G632" s="113" t="n">
        <v>43894</v>
      </c>
      <c r="H632" s="114" t="s">
        <v>1028</v>
      </c>
      <c r="I632" s="115"/>
      <c r="J632" s="174"/>
      <c r="K632" s="42" t="s">
        <v>116</v>
      </c>
      <c r="L632" s="42" t="s">
        <v>116</v>
      </c>
      <c r="M632" s="42" t="s">
        <v>116</v>
      </c>
      <c r="N632" s="118" t="n">
        <v>43896</v>
      </c>
      <c r="O632" s="42"/>
      <c r="P632" s="118" t="n">
        <v>43917</v>
      </c>
      <c r="Q632" s="118" t="n">
        <v>43917</v>
      </c>
      <c r="R632" s="119" t="n">
        <f aca="false">G632</f>
        <v>43894</v>
      </c>
      <c r="S632" s="120" t="n">
        <f aca="false">IF(COUNT(T632:X632)&gt;0,MAX(T632:X632),G632)</f>
        <v>43894</v>
      </c>
      <c r="T632" s="118"/>
      <c r="U632" s="118"/>
      <c r="V632" s="118"/>
      <c r="W632" s="118"/>
      <c r="X632" s="118"/>
      <c r="Y632" s="121" t="str">
        <f aca="false">IF(R632&lt;&gt;S632,"Y","N")</f>
        <v>N</v>
      </c>
      <c r="Z632" s="121"/>
      <c r="AA632" s="44"/>
      <c r="AB632" s="44"/>
      <c r="AC632" s="51"/>
      <c r="AD632" s="44"/>
      <c r="AE632" s="44"/>
      <c r="AF632" s="42"/>
      <c r="AG632" s="123"/>
      <c r="AM632" s="120"/>
      <c r="AN632" s="114"/>
      <c r="AO632" s="174"/>
      <c r="AP632" s="124"/>
      <c r="AQ632" s="125"/>
      <c r="AR632" s="381" t="n">
        <v>0.6</v>
      </c>
      <c r="AS632" s="124"/>
    </row>
    <row r="633" customFormat="false" ht="24.05" hidden="false" customHeight="false" outlineLevel="0" collapsed="false">
      <c r="A633" s="114" t="s">
        <v>705</v>
      </c>
      <c r="B633" s="130" t="s">
        <v>12</v>
      </c>
      <c r="C633" s="114" t="s">
        <v>62</v>
      </c>
      <c r="D633" s="382" t="s">
        <v>878</v>
      </c>
      <c r="E633" s="112" t="n">
        <v>60</v>
      </c>
      <c r="F633" s="114"/>
      <c r="G633" s="113" t="n">
        <v>43903</v>
      </c>
      <c r="H633" s="114" t="s">
        <v>340</v>
      </c>
      <c r="I633" s="115"/>
      <c r="J633" s="174"/>
      <c r="K633" s="42" t="s">
        <v>116</v>
      </c>
      <c r="L633" s="42" t="s">
        <v>116</v>
      </c>
      <c r="M633" s="42" t="s">
        <v>116</v>
      </c>
      <c r="N633" s="118" t="n">
        <v>43920</v>
      </c>
      <c r="O633" s="42"/>
      <c r="P633" s="118" t="n">
        <v>43921</v>
      </c>
      <c r="Q633" s="118" t="n">
        <v>43921</v>
      </c>
      <c r="R633" s="119" t="n">
        <f aca="false">G633</f>
        <v>43903</v>
      </c>
      <c r="S633" s="120" t="n">
        <f aca="false">IF(COUNT(T633:X633)&gt;0,MAX(T633:X633),G633)</f>
        <v>43913</v>
      </c>
      <c r="T633" s="118" t="n">
        <v>43913</v>
      </c>
      <c r="U633" s="118"/>
      <c r="V633" s="118"/>
      <c r="W633" s="118"/>
      <c r="X633" s="118"/>
      <c r="Y633" s="121" t="str">
        <f aca="false">IF(R633&lt;&gt;S633,"Y","N")</f>
        <v>Y</v>
      </c>
      <c r="Z633" s="121" t="n">
        <f aca="false">COUNTA(T633:X633)</f>
        <v>1</v>
      </c>
      <c r="AA633" s="44" t="s">
        <v>1032</v>
      </c>
      <c r="AB633" s="44"/>
      <c r="AC633" s="51"/>
      <c r="AD633" s="44"/>
      <c r="AE633" s="44"/>
      <c r="AF633" s="42"/>
      <c r="AG633" s="123"/>
      <c r="AM633" s="120" t="n">
        <v>43878</v>
      </c>
      <c r="AN633" s="114" t="s">
        <v>340</v>
      </c>
      <c r="AO633" s="174"/>
      <c r="AP633" s="124"/>
      <c r="AQ633" s="125"/>
      <c r="AR633" s="381" t="n">
        <v>0.6</v>
      </c>
      <c r="AS633" s="127"/>
    </row>
    <row r="634" customFormat="false" ht="24.05" hidden="false" customHeight="false" outlineLevel="0" collapsed="false">
      <c r="A634" s="110" t="s">
        <v>705</v>
      </c>
      <c r="B634" s="130" t="s">
        <v>12</v>
      </c>
      <c r="C634" s="110" t="s">
        <v>126</v>
      </c>
      <c r="D634" s="160" t="s">
        <v>879</v>
      </c>
      <c r="E634" s="112" t="n">
        <v>60</v>
      </c>
      <c r="F634" s="110"/>
      <c r="G634" s="223" t="n">
        <v>43903</v>
      </c>
      <c r="H634" s="124" t="s">
        <v>130</v>
      </c>
      <c r="I634" s="114"/>
      <c r="J634" s="116"/>
      <c r="K634" s="42" t="s">
        <v>116</v>
      </c>
      <c r="L634" s="42" t="s">
        <v>116</v>
      </c>
      <c r="M634" s="42" t="s">
        <v>116</v>
      </c>
      <c r="N634" s="118" t="n">
        <v>43924</v>
      </c>
      <c r="O634" s="42"/>
      <c r="P634" s="118" t="n">
        <v>43924</v>
      </c>
      <c r="Q634" s="118" t="n">
        <v>43924</v>
      </c>
      <c r="R634" s="119" t="n">
        <f aca="false">G634</f>
        <v>43903</v>
      </c>
      <c r="S634" s="120" t="n">
        <f aca="false">IF(COUNT(T634:X634)&gt;0,MAX(T634:X634),G634)</f>
        <v>43906</v>
      </c>
      <c r="T634" s="118" t="n">
        <v>43906</v>
      </c>
      <c r="U634" s="118"/>
      <c r="V634" s="118"/>
      <c r="W634" s="118"/>
      <c r="X634" s="118"/>
      <c r="Y634" s="121" t="str">
        <f aca="false">IF(R634&lt;&gt;S634,"Y","N")</f>
        <v>Y</v>
      </c>
      <c r="Z634" s="121" t="n">
        <f aca="false">COUNTA(T634:X634)</f>
        <v>1</v>
      </c>
      <c r="AA634" s="44" t="s">
        <v>1033</v>
      </c>
      <c r="AB634" s="44"/>
      <c r="AC634" s="51"/>
      <c r="AD634" s="42" t="s">
        <v>116</v>
      </c>
      <c r="AE634" s="42" t="s">
        <v>116</v>
      </c>
      <c r="AF634" s="42"/>
      <c r="AG634" s="123"/>
      <c r="AM634" s="120" t="n">
        <v>43871</v>
      </c>
      <c r="AN634" s="124" t="s">
        <v>130</v>
      </c>
      <c r="AO634" s="124"/>
      <c r="AP634" s="124"/>
      <c r="AQ634" s="125"/>
      <c r="AR634" s="381" t="n">
        <v>0.6</v>
      </c>
      <c r="AS634" s="127"/>
    </row>
    <row r="635" customFormat="false" ht="24.05" hidden="false" customHeight="false" outlineLevel="0" collapsed="false">
      <c r="A635" s="110" t="s">
        <v>721</v>
      </c>
      <c r="B635" s="110" t="s">
        <v>722</v>
      </c>
      <c r="C635" s="110" t="s">
        <v>126</v>
      </c>
      <c r="D635" s="226" t="s">
        <v>723</v>
      </c>
      <c r="E635" s="112" t="n">
        <v>30</v>
      </c>
      <c r="F635" s="222"/>
      <c r="G635" s="113" t="s">
        <v>6</v>
      </c>
      <c r="H635" s="114" t="s">
        <v>302</v>
      </c>
      <c r="I635" s="114"/>
      <c r="J635" s="116"/>
      <c r="K635" s="42"/>
      <c r="L635" s="42"/>
      <c r="M635" s="42"/>
      <c r="N635" s="118"/>
      <c r="O635" s="42"/>
      <c r="P635" s="118"/>
      <c r="Q635" s="118"/>
      <c r="R635" s="119" t="str">
        <f aca="false">G635</f>
        <v>NA</v>
      </c>
      <c r="S635" s="120" t="str">
        <f aca="false">IF(COUNT(T635:X635)&gt;0,MAX(T635:X635),G635)</f>
        <v>NA</v>
      </c>
      <c r="T635" s="118"/>
      <c r="U635" s="118"/>
      <c r="V635" s="118"/>
      <c r="W635" s="118"/>
      <c r="X635" s="118"/>
      <c r="Y635" s="121" t="str">
        <f aca="false">IF(R635&lt;&gt;S635,"Y","N")</f>
        <v>N</v>
      </c>
      <c r="Z635" s="121" t="n">
        <f aca="false">COUNTA(T635:X635)</f>
        <v>0</v>
      </c>
      <c r="AA635" s="44"/>
      <c r="AB635" s="44"/>
      <c r="AC635" s="51"/>
      <c r="AD635" s="44"/>
      <c r="AE635" s="44"/>
      <c r="AF635" s="42"/>
      <c r="AG635" s="123"/>
      <c r="AH635" s="44" t="s">
        <v>222</v>
      </c>
      <c r="AI635" s="44" t="s">
        <v>222</v>
      </c>
      <c r="AJ635" s="44"/>
      <c r="AK635" s="44" t="s">
        <v>724</v>
      </c>
      <c r="AL635" s="44" t="s">
        <v>725</v>
      </c>
      <c r="AM635" s="120" t="n">
        <v>43879</v>
      </c>
      <c r="AN635" s="114" t="s">
        <v>302</v>
      </c>
      <c r="AO635" s="124" t="s">
        <v>316</v>
      </c>
      <c r="AP635" s="124" t="s">
        <v>722</v>
      </c>
      <c r="AQ635" s="125" t="s">
        <v>885</v>
      </c>
      <c r="AR635" s="125"/>
      <c r="AS635" s="127" t="s">
        <v>727</v>
      </c>
    </row>
    <row r="636" customFormat="false" ht="24.05" hidden="false" customHeight="false" outlineLevel="0" collapsed="false">
      <c r="A636" s="110" t="s">
        <v>721</v>
      </c>
      <c r="B636" s="110" t="s">
        <v>722</v>
      </c>
      <c r="C636" s="110" t="s">
        <v>8</v>
      </c>
      <c r="D636" s="111" t="s">
        <v>728</v>
      </c>
      <c r="E636" s="112" t="n">
        <v>60</v>
      </c>
      <c r="F636" s="222"/>
      <c r="G636" s="113" t="n">
        <v>43903</v>
      </c>
      <c r="H636" s="114" t="s">
        <v>688</v>
      </c>
      <c r="I636" s="115"/>
      <c r="J636" s="116"/>
      <c r="K636" s="42" t="s">
        <v>116</v>
      </c>
      <c r="L636" s="42" t="s">
        <v>116</v>
      </c>
      <c r="M636" s="42" t="s">
        <v>116</v>
      </c>
      <c r="N636" s="118" t="n">
        <v>43907</v>
      </c>
      <c r="O636" s="42"/>
      <c r="P636" s="118" t="n">
        <v>43913</v>
      </c>
      <c r="Q636" s="118" t="n">
        <v>43913</v>
      </c>
      <c r="R636" s="119" t="n">
        <f aca="false">G636</f>
        <v>43903</v>
      </c>
      <c r="S636" s="120" t="n">
        <f aca="false">IF(COUNT(T636:X636)&gt;0,MAX(T636:X636),G636)</f>
        <v>43903</v>
      </c>
      <c r="T636" s="118"/>
      <c r="U636" s="118"/>
      <c r="V636" s="118"/>
      <c r="W636" s="118"/>
      <c r="X636" s="118"/>
      <c r="Y636" s="121" t="str">
        <f aca="false">IF(R636&lt;&gt;S636,"Y","N")</f>
        <v>N</v>
      </c>
      <c r="Z636" s="121" t="n">
        <f aca="false">COUNTA(T636:X636)</f>
        <v>0</v>
      </c>
      <c r="AA636" s="44"/>
      <c r="AB636" s="44"/>
      <c r="AC636" s="51"/>
      <c r="AD636" s="44"/>
      <c r="AE636" s="44"/>
      <c r="AF636" s="42" t="s">
        <v>116</v>
      </c>
      <c r="AG636" s="123"/>
      <c r="AH636" s="44" t="s">
        <v>222</v>
      </c>
      <c r="AI636" s="44" t="s">
        <v>222</v>
      </c>
      <c r="AJ636" s="44"/>
      <c r="AK636" s="44" t="s">
        <v>724</v>
      </c>
      <c r="AL636" s="44" t="s">
        <v>725</v>
      </c>
      <c r="AM636" s="120" t="s">
        <v>6</v>
      </c>
      <c r="AN636" s="114" t="s">
        <v>688</v>
      </c>
      <c r="AO636" s="124" t="s">
        <v>316</v>
      </c>
      <c r="AP636" s="124" t="s">
        <v>722</v>
      </c>
      <c r="AQ636" s="125" t="s">
        <v>925</v>
      </c>
      <c r="AR636" s="381" t="n">
        <v>0.6</v>
      </c>
      <c r="AS636" s="127" t="s">
        <v>727</v>
      </c>
    </row>
    <row r="637" customFormat="false" ht="24.05" hidden="false" customHeight="false" outlineLevel="0" collapsed="false">
      <c r="A637" s="110" t="s">
        <v>730</v>
      </c>
      <c r="B637" s="110" t="s">
        <v>731</v>
      </c>
      <c r="C637" s="110" t="s">
        <v>126</v>
      </c>
      <c r="D637" s="111" t="s">
        <v>882</v>
      </c>
      <c r="E637" s="112" t="n">
        <v>45</v>
      </c>
      <c r="F637" s="222"/>
      <c r="G637" s="113" t="s">
        <v>6</v>
      </c>
      <c r="H637" s="114" t="s">
        <v>302</v>
      </c>
      <c r="I637" s="115"/>
      <c r="J637" s="116"/>
      <c r="K637" s="42"/>
      <c r="L637" s="42"/>
      <c r="M637" s="42"/>
      <c r="N637" s="118"/>
      <c r="O637" s="42"/>
      <c r="P637" s="118"/>
      <c r="Q637" s="118"/>
      <c r="R637" s="119" t="str">
        <f aca="false">G637</f>
        <v>NA</v>
      </c>
      <c r="S637" s="120" t="str">
        <f aca="false">IF(COUNT(T637:X637)&gt;0,MAX(T637:X637),G637)</f>
        <v>NA</v>
      </c>
      <c r="T637" s="118"/>
      <c r="U637" s="118"/>
      <c r="V637" s="118"/>
      <c r="W637" s="118"/>
      <c r="X637" s="118"/>
      <c r="Y637" s="121" t="str">
        <f aca="false">IF(R637&lt;&gt;S637,"Y","N")</f>
        <v>N</v>
      </c>
      <c r="Z637" s="121" t="n">
        <f aca="false">COUNTA(T637:X637)</f>
        <v>0</v>
      </c>
      <c r="AA637" s="44"/>
      <c r="AB637" s="44"/>
      <c r="AC637" s="51"/>
      <c r="AD637" s="44"/>
      <c r="AE637" s="44"/>
      <c r="AF637" s="44"/>
      <c r="AG637" s="123"/>
      <c r="AH637" s="44" t="s">
        <v>734</v>
      </c>
      <c r="AI637" s="44" t="s">
        <v>694</v>
      </c>
      <c r="AJ637" s="44"/>
      <c r="AK637" s="44" t="s">
        <v>694</v>
      </c>
      <c r="AL637" s="44"/>
      <c r="AM637" s="120" t="n">
        <v>43874</v>
      </c>
      <c r="AN637" s="114" t="s">
        <v>302</v>
      </c>
      <c r="AO637" s="124" t="s">
        <v>316</v>
      </c>
      <c r="AP637" s="124" t="s">
        <v>731</v>
      </c>
      <c r="AQ637" s="125" t="s">
        <v>885</v>
      </c>
      <c r="AR637" s="125"/>
      <c r="AS637" s="127" t="s">
        <v>736</v>
      </c>
    </row>
    <row r="638" customFormat="false" ht="24.05" hidden="false" customHeight="false" outlineLevel="0" collapsed="false">
      <c r="A638" s="110" t="s">
        <v>737</v>
      </c>
      <c r="B638" s="110" t="s">
        <v>39</v>
      </c>
      <c r="C638" s="110" t="s">
        <v>126</v>
      </c>
      <c r="D638" s="111" t="s">
        <v>738</v>
      </c>
      <c r="E638" s="112" t="n">
        <v>45</v>
      </c>
      <c r="F638" s="222"/>
      <c r="G638" s="113" t="n">
        <v>43909</v>
      </c>
      <c r="H638" s="114" t="s">
        <v>260</v>
      </c>
      <c r="I638" s="115"/>
      <c r="J638" s="116"/>
      <c r="K638" s="46" t="s">
        <v>116</v>
      </c>
      <c r="L638" s="136" t="s">
        <v>116</v>
      </c>
      <c r="M638" s="46" t="s">
        <v>116</v>
      </c>
      <c r="N638" s="118" t="n">
        <v>43921</v>
      </c>
      <c r="O638" s="46"/>
      <c r="P638" s="426" t="n">
        <v>43921</v>
      </c>
      <c r="Q638" s="426" t="n">
        <v>43921</v>
      </c>
      <c r="R638" s="119" t="n">
        <f aca="false">G638</f>
        <v>43909</v>
      </c>
      <c r="S638" s="120" t="n">
        <f aca="false">IF(COUNT(T638:X638)&gt;0,MAX(T638:X638),G638)</f>
        <v>43909</v>
      </c>
      <c r="T638" s="118"/>
      <c r="U638" s="118"/>
      <c r="V638" s="118"/>
      <c r="W638" s="118"/>
      <c r="X638" s="118"/>
      <c r="Y638" s="121" t="str">
        <f aca="false">IF(R638&lt;&gt;S638,"Y","N")</f>
        <v>N</v>
      </c>
      <c r="Z638" s="121" t="n">
        <f aca="false">COUNTA(T638:X638)</f>
        <v>0</v>
      </c>
      <c r="AA638" s="44"/>
      <c r="AB638" s="44"/>
      <c r="AC638" s="51"/>
      <c r="AD638" s="42" t="s">
        <v>116</v>
      </c>
      <c r="AE638" s="42" t="s">
        <v>116</v>
      </c>
      <c r="AF638" s="44"/>
      <c r="AG638" s="123"/>
      <c r="AH638" s="44" t="s">
        <v>739</v>
      </c>
      <c r="AI638" s="44"/>
      <c r="AJ638" s="44"/>
      <c r="AK638" s="44"/>
      <c r="AL638" s="44"/>
      <c r="AM638" s="120" t="n">
        <v>43886</v>
      </c>
      <c r="AN638" s="114" t="s">
        <v>260</v>
      </c>
      <c r="AO638" s="124"/>
      <c r="AP638" s="124"/>
      <c r="AQ638" s="124"/>
      <c r="AR638" s="381" t="n">
        <v>0.678</v>
      </c>
      <c r="AS638" s="127" t="s">
        <v>741</v>
      </c>
    </row>
    <row r="639" customFormat="false" ht="24.05" hidden="false" customHeight="false" outlineLevel="0" collapsed="false">
      <c r="A639" s="110" t="s">
        <v>737</v>
      </c>
      <c r="B639" s="110" t="s">
        <v>39</v>
      </c>
      <c r="C639" s="110" t="s">
        <v>8</v>
      </c>
      <c r="D639" s="111" t="s">
        <v>745</v>
      </c>
      <c r="E639" s="112" t="n">
        <v>60</v>
      </c>
      <c r="F639" s="222"/>
      <c r="G639" s="113" t="s">
        <v>6</v>
      </c>
      <c r="H639" s="114" t="s">
        <v>886</v>
      </c>
      <c r="I639" s="115"/>
      <c r="J639" s="116"/>
      <c r="K639" s="46"/>
      <c r="L639" s="42"/>
      <c r="M639" s="384"/>
      <c r="N639" s="426"/>
      <c r="O639" s="42"/>
      <c r="P639" s="426"/>
      <c r="Q639" s="426"/>
      <c r="R639" s="119" t="str">
        <f aca="false">G639</f>
        <v>NA</v>
      </c>
      <c r="S639" s="120" t="str">
        <f aca="false">IF(COUNT(T639:X639)&gt;0,MAX(T639:X639),G639)</f>
        <v>NA</v>
      </c>
      <c r="T639" s="118"/>
      <c r="U639" s="118"/>
      <c r="V639" s="118"/>
      <c r="W639" s="118"/>
      <c r="X639" s="118"/>
      <c r="Y639" s="121" t="str">
        <f aca="false">IF(R639&lt;&gt;S639,"Y","N")</f>
        <v>N</v>
      </c>
      <c r="Z639" s="121" t="n">
        <f aca="false">COUNTA(T639:X639)</f>
        <v>0</v>
      </c>
      <c r="AA639" s="44"/>
      <c r="AB639" s="44"/>
      <c r="AC639" s="51"/>
      <c r="AD639" s="42"/>
      <c r="AE639" s="42"/>
      <c r="AF639" s="42"/>
      <c r="AG639" s="123"/>
      <c r="AH639" s="44" t="s">
        <v>746</v>
      </c>
      <c r="AI639" s="44"/>
      <c r="AJ639" s="44"/>
      <c r="AK639" s="44"/>
      <c r="AL639" s="44"/>
      <c r="AM639" s="120" t="n">
        <v>43888</v>
      </c>
      <c r="AN639" s="114" t="s">
        <v>220</v>
      </c>
      <c r="AO639" s="124" t="s">
        <v>238</v>
      </c>
      <c r="AP639" s="124"/>
      <c r="AQ639" s="125" t="s">
        <v>885</v>
      </c>
      <c r="AR639" s="381"/>
      <c r="AS639" s="127" t="s">
        <v>741</v>
      </c>
    </row>
    <row r="640" customFormat="false" ht="24.05" hidden="false" customHeight="false" outlineLevel="0" collapsed="false">
      <c r="A640" s="110" t="s">
        <v>737</v>
      </c>
      <c r="B640" s="110" t="s">
        <v>38</v>
      </c>
      <c r="C640" s="110" t="s">
        <v>126</v>
      </c>
      <c r="D640" s="111" t="s">
        <v>742</v>
      </c>
      <c r="E640" s="112" t="n">
        <v>45</v>
      </c>
      <c r="F640" s="222" t="s">
        <v>1034</v>
      </c>
      <c r="G640" s="113" t="s">
        <v>6</v>
      </c>
      <c r="H640" s="114" t="s">
        <v>260</v>
      </c>
      <c r="I640" s="115"/>
      <c r="J640" s="116"/>
      <c r="K640" s="42"/>
      <c r="L640" s="136"/>
      <c r="M640" s="46"/>
      <c r="N640" s="118"/>
      <c r="O640" s="42"/>
      <c r="P640" s="118"/>
      <c r="Q640" s="118"/>
      <c r="R640" s="119" t="str">
        <f aca="false">G640</f>
        <v>NA</v>
      </c>
      <c r="S640" s="120" t="str">
        <f aca="false">IF(COUNT(T640:X640)&gt;0,MAX(T640:X640),G640)</f>
        <v>NA</v>
      </c>
      <c r="T640" s="118"/>
      <c r="U640" s="118"/>
      <c r="V640" s="118"/>
      <c r="W640" s="118"/>
      <c r="X640" s="118"/>
      <c r="Y640" s="121" t="str">
        <f aca="false">IF(R640&lt;&gt;S640,"Y","N")</f>
        <v>N</v>
      </c>
      <c r="Z640" s="121" t="n">
        <f aca="false">COUNTA(T640:X640)</f>
        <v>0</v>
      </c>
      <c r="AA640" s="44"/>
      <c r="AB640" s="44"/>
      <c r="AC640" s="51"/>
      <c r="AD640" s="42"/>
      <c r="AE640" s="42"/>
      <c r="AF640" s="44"/>
      <c r="AG640" s="123"/>
      <c r="AH640" s="44" t="s">
        <v>743</v>
      </c>
      <c r="AI640" s="44"/>
      <c r="AJ640" s="44"/>
      <c r="AK640" s="44"/>
      <c r="AL640" s="44"/>
      <c r="AM640" s="120" t="n">
        <v>43886</v>
      </c>
      <c r="AN640" s="114" t="s">
        <v>260</v>
      </c>
      <c r="AO640" s="124"/>
      <c r="AP640" s="124"/>
      <c r="AQ640" s="124" t="s">
        <v>901</v>
      </c>
      <c r="AR640" s="381"/>
      <c r="AS640" s="127" t="s">
        <v>744</v>
      </c>
    </row>
    <row r="641" customFormat="false" ht="24.05" hidden="false" customHeight="false" outlineLevel="0" collapsed="false">
      <c r="A641" s="110" t="s">
        <v>737</v>
      </c>
      <c r="B641" s="110" t="s">
        <v>38</v>
      </c>
      <c r="C641" s="110" t="s">
        <v>8</v>
      </c>
      <c r="D641" s="111" t="s">
        <v>747</v>
      </c>
      <c r="E641" s="112" t="n">
        <v>60</v>
      </c>
      <c r="F641" s="222"/>
      <c r="G641" s="113" t="s">
        <v>6</v>
      </c>
      <c r="H641" s="124" t="s">
        <v>886</v>
      </c>
      <c r="I641" s="115"/>
      <c r="J641" s="116"/>
      <c r="K641" s="165"/>
      <c r="L641" s="42"/>
      <c r="M641" s="42"/>
      <c r="N641" s="118"/>
      <c r="O641" s="42"/>
      <c r="P641" s="118"/>
      <c r="Q641" s="118"/>
      <c r="R641" s="119" t="str">
        <f aca="false">G641</f>
        <v>NA</v>
      </c>
      <c r="S641" s="120" t="str">
        <f aca="false">IF(COUNT(T641:X641)&gt;0,MAX(T641:X641),G641)</f>
        <v>NA</v>
      </c>
      <c r="T641" s="118"/>
      <c r="U641" s="118"/>
      <c r="V641" s="118"/>
      <c r="W641" s="118"/>
      <c r="X641" s="118"/>
      <c r="Y641" s="121" t="str">
        <f aca="false">IF(R641&lt;&gt;S641,"Y","N")</f>
        <v>N</v>
      </c>
      <c r="Z641" s="121" t="n">
        <f aca="false">COUNTA(T641:X641)</f>
        <v>0</v>
      </c>
      <c r="AA641" s="44"/>
      <c r="AB641" s="44"/>
      <c r="AC641" s="51"/>
      <c r="AD641" s="44"/>
      <c r="AE641" s="44"/>
      <c r="AF641" s="42"/>
      <c r="AG641" s="123"/>
      <c r="AH641" s="44" t="s">
        <v>748</v>
      </c>
      <c r="AI641" s="44"/>
      <c r="AJ641" s="44"/>
      <c r="AK641" s="44"/>
      <c r="AL641" s="44"/>
      <c r="AM641" s="120" t="n">
        <v>43887</v>
      </c>
      <c r="AN641" s="124" t="s">
        <v>220</v>
      </c>
      <c r="AO641" s="124" t="s">
        <v>122</v>
      </c>
      <c r="AP641" s="124"/>
      <c r="AQ641" s="124" t="s">
        <v>901</v>
      </c>
      <c r="AR641" s="125"/>
      <c r="AS641" s="127" t="s">
        <v>744</v>
      </c>
    </row>
    <row r="642" customFormat="false" ht="12.8" hidden="false" customHeight="false" outlineLevel="0" collapsed="false">
      <c r="A642" s="130" t="s">
        <v>243</v>
      </c>
      <c r="B642" s="130" t="s">
        <v>775</v>
      </c>
      <c r="C642" s="110" t="s">
        <v>243</v>
      </c>
      <c r="D642" s="130" t="s">
        <v>245</v>
      </c>
      <c r="E642" s="166" t="n">
        <v>30</v>
      </c>
      <c r="F642" s="110"/>
      <c r="G642" s="113" t="n">
        <v>43949</v>
      </c>
      <c r="H642" s="114" t="s">
        <v>130</v>
      </c>
      <c r="I642" s="170"/>
      <c r="J642" s="116"/>
      <c r="K642" s="42" t="s">
        <v>116</v>
      </c>
      <c r="L642" s="42" t="s">
        <v>116</v>
      </c>
      <c r="M642" s="144"/>
      <c r="N642" s="42"/>
      <c r="O642" s="42"/>
      <c r="P642" s="42"/>
      <c r="Q642" s="42"/>
      <c r="R642" s="119" t="n">
        <f aca="false">G642</f>
        <v>43949</v>
      </c>
      <c r="S642" s="120" t="n">
        <f aca="false">IF(COUNT(T642:X642)&gt;0,MAX(T642:X642),G642)</f>
        <v>43956</v>
      </c>
      <c r="T642" s="118" t="n">
        <v>43956</v>
      </c>
      <c r="U642" s="118"/>
      <c r="V642" s="118"/>
      <c r="W642" s="118"/>
      <c r="X642" s="118"/>
      <c r="Y642" s="121" t="str">
        <f aca="false">IF(R642&lt;&gt;S642,"Y","N")</f>
        <v>Y</v>
      </c>
      <c r="Z642" s="121" t="n">
        <f aca="false">COUNTA(T642:X642)</f>
        <v>1</v>
      </c>
      <c r="AA642" s="44" t="s">
        <v>1035</v>
      </c>
      <c r="AB642" s="44"/>
      <c r="AC642" s="51"/>
      <c r="AD642" s="44"/>
      <c r="AE642" s="44"/>
      <c r="AF642" s="44"/>
      <c r="AG642" s="123"/>
      <c r="AH642" s="44"/>
      <c r="AI642" s="44"/>
      <c r="AJ642" s="44"/>
      <c r="AK642" s="44"/>
      <c r="AL642" s="44"/>
      <c r="AM642" s="65" t="n">
        <v>43917</v>
      </c>
      <c r="AN642" s="114" t="s">
        <v>130</v>
      </c>
      <c r="AO642" s="124" t="s">
        <v>122</v>
      </c>
      <c r="AP642" s="124"/>
      <c r="AQ642" s="125"/>
      <c r="AR642" s="124"/>
      <c r="AS642" s="115"/>
    </row>
    <row r="643" customFormat="false" ht="12.8" hidden="false" customHeight="false" outlineLevel="0" collapsed="false">
      <c r="A643" s="130" t="s">
        <v>243</v>
      </c>
      <c r="B643" s="111" t="s">
        <v>777</v>
      </c>
      <c r="C643" s="110" t="s">
        <v>243</v>
      </c>
      <c r="D643" s="130" t="s">
        <v>250</v>
      </c>
      <c r="E643" s="166" t="n">
        <v>30</v>
      </c>
      <c r="F643" s="110"/>
      <c r="G643" s="113" t="n">
        <v>43936</v>
      </c>
      <c r="H643" s="114" t="s">
        <v>130</v>
      </c>
      <c r="I643" s="170" t="s">
        <v>246</v>
      </c>
      <c r="J643" s="116"/>
      <c r="K643" s="42" t="s">
        <v>116</v>
      </c>
      <c r="L643" s="42" t="s">
        <v>116</v>
      </c>
      <c r="M643" s="42" t="s">
        <v>116</v>
      </c>
      <c r="N643" s="118" t="s">
        <v>6</v>
      </c>
      <c r="O643" s="118" t="s">
        <v>6</v>
      </c>
      <c r="P643" s="118" t="s">
        <v>6</v>
      </c>
      <c r="Q643" s="118" t="s">
        <v>6</v>
      </c>
      <c r="R643" s="119" t="n">
        <f aca="false">G643</f>
        <v>43936</v>
      </c>
      <c r="S643" s="120" t="n">
        <f aca="false">IF(COUNT(T643:X643)&gt;0,MAX(T643:X643),G643)</f>
        <v>43936</v>
      </c>
      <c r="T643" s="118"/>
      <c r="U643" s="118"/>
      <c r="V643" s="118"/>
      <c r="W643" s="118"/>
      <c r="X643" s="118"/>
      <c r="Y643" s="121" t="str">
        <f aca="false">IF(R643&lt;&gt;S643,"Y","N")</f>
        <v>N</v>
      </c>
      <c r="Z643" s="121" t="n">
        <f aca="false">COUNTA(T643:X643)</f>
        <v>0</v>
      </c>
      <c r="AA643" s="44"/>
      <c r="AB643" s="44"/>
      <c r="AC643" s="51"/>
      <c r="AD643" s="44"/>
      <c r="AE643" s="44"/>
      <c r="AF643" s="44"/>
      <c r="AG643" s="123"/>
      <c r="AH643" s="44"/>
      <c r="AI643" s="44"/>
      <c r="AJ643" s="44"/>
      <c r="AK643" s="44"/>
      <c r="AL643" s="44"/>
      <c r="AM643" s="65" t="n">
        <v>43913</v>
      </c>
      <c r="AN643" s="114" t="s">
        <v>130</v>
      </c>
      <c r="AO643" s="124" t="s">
        <v>122</v>
      </c>
      <c r="AP643" s="124"/>
      <c r="AQ643" s="125"/>
      <c r="AR643" s="124"/>
      <c r="AS643" s="115"/>
    </row>
    <row r="644" customFormat="false" ht="12.8" hidden="false" customHeight="false" outlineLevel="0" collapsed="false">
      <c r="A644" s="111" t="s">
        <v>243</v>
      </c>
      <c r="B644" s="111" t="s">
        <v>1036</v>
      </c>
      <c r="C644" s="110" t="s">
        <v>243</v>
      </c>
      <c r="D644" s="130" t="s">
        <v>252</v>
      </c>
      <c r="E644" s="166" t="n">
        <v>30</v>
      </c>
      <c r="F644" s="110"/>
      <c r="G644" s="113" t="n">
        <v>43942</v>
      </c>
      <c r="H644" s="114" t="s">
        <v>130</v>
      </c>
      <c r="I644" s="170"/>
      <c r="J644" s="116"/>
      <c r="K644" s="42" t="s">
        <v>116</v>
      </c>
      <c r="L644" s="42" t="s">
        <v>116</v>
      </c>
      <c r="M644" s="42" t="s">
        <v>116</v>
      </c>
      <c r="N644" s="42"/>
      <c r="O644" s="42"/>
      <c r="P644" s="42"/>
      <c r="Q644" s="42"/>
      <c r="R644" s="119" t="n">
        <f aca="false">G644</f>
        <v>43942</v>
      </c>
      <c r="S644" s="120" t="n">
        <f aca="false">IF(COUNT(T644:X644)&gt;0,MAX(T644:X644),G644)</f>
        <v>43942</v>
      </c>
      <c r="T644" s="118"/>
      <c r="U644" s="118"/>
      <c r="V644" s="118"/>
      <c r="W644" s="118"/>
      <c r="X644" s="118"/>
      <c r="Y644" s="121" t="str">
        <f aca="false">IF(R644&lt;&gt;S644,"Y","N")</f>
        <v>N</v>
      </c>
      <c r="Z644" s="121" t="n">
        <f aca="false">COUNTA(T644:X644)</f>
        <v>0</v>
      </c>
      <c r="AA644" s="44"/>
      <c r="AB644" s="44"/>
      <c r="AC644" s="51"/>
      <c r="AD644" s="44"/>
      <c r="AE644" s="44"/>
      <c r="AF644" s="44"/>
      <c r="AG644" s="123"/>
      <c r="AH644" s="44"/>
      <c r="AI644" s="44"/>
      <c r="AJ644" s="44"/>
      <c r="AK644" s="44"/>
      <c r="AL644" s="44"/>
      <c r="AM644" s="65" t="n">
        <v>43916</v>
      </c>
      <c r="AN644" s="114" t="s">
        <v>130</v>
      </c>
      <c r="AO644" s="124" t="s">
        <v>122</v>
      </c>
      <c r="AP644" s="124"/>
      <c r="AQ644" s="135"/>
      <c r="AR644" s="124"/>
      <c r="AS644" s="115"/>
    </row>
    <row r="645" customFormat="false" ht="24.05" hidden="false" customHeight="false" outlineLevel="0" collapsed="false">
      <c r="A645" s="130" t="s">
        <v>243</v>
      </c>
      <c r="B645" s="130" t="s">
        <v>1037</v>
      </c>
      <c r="C645" s="110" t="s">
        <v>243</v>
      </c>
      <c r="D645" s="111" t="s">
        <v>1038</v>
      </c>
      <c r="E645" s="166" t="n">
        <v>30</v>
      </c>
      <c r="F645" s="110"/>
      <c r="G645" s="113" t="s">
        <v>6</v>
      </c>
      <c r="H645" s="114" t="s">
        <v>130</v>
      </c>
      <c r="I645" s="115" t="s">
        <v>246</v>
      </c>
      <c r="J645" s="116"/>
      <c r="K645" s="42"/>
      <c r="L645" s="42"/>
      <c r="M645" s="42"/>
      <c r="N645" s="42"/>
      <c r="O645" s="42"/>
      <c r="P645" s="42"/>
      <c r="Q645" s="42"/>
      <c r="R645" s="119" t="str">
        <f aca="false">G645</f>
        <v>NA</v>
      </c>
      <c r="S645" s="120" t="str">
        <f aca="false">IF(COUNT(T645:X645)&gt;0,MAX(T645:X645),G645)</f>
        <v>NA</v>
      </c>
      <c r="T645" s="118"/>
      <c r="U645" s="118"/>
      <c r="V645" s="118"/>
      <c r="W645" s="118"/>
      <c r="X645" s="118"/>
      <c r="Y645" s="121" t="str">
        <f aca="false">IF(R645&lt;&gt;S645,"Y","N")</f>
        <v>N</v>
      </c>
      <c r="Z645" s="121" t="n">
        <f aca="false">COUNTA(T645:X645)</f>
        <v>0</v>
      </c>
      <c r="AA645" s="44"/>
      <c r="AB645" s="44"/>
      <c r="AC645" s="51"/>
      <c r="AD645" s="44"/>
      <c r="AE645" s="44"/>
      <c r="AF645" s="44"/>
      <c r="AG645" s="123"/>
      <c r="AH645" s="44"/>
      <c r="AI645" s="44"/>
      <c r="AJ645" s="44"/>
      <c r="AK645" s="44"/>
      <c r="AL645" s="44"/>
      <c r="AM645" s="65" t="s">
        <v>6</v>
      </c>
      <c r="AN645" s="114" t="s">
        <v>130</v>
      </c>
      <c r="AO645" s="124" t="s">
        <v>122</v>
      </c>
      <c r="AP645" s="124"/>
      <c r="AQ645" s="125" t="s">
        <v>1039</v>
      </c>
      <c r="AR645" s="124"/>
      <c r="AS645" s="115"/>
    </row>
    <row r="646" customFormat="false" ht="24.05" hidden="false" customHeight="false" outlineLevel="0" collapsed="false">
      <c r="A646" s="111" t="s">
        <v>243</v>
      </c>
      <c r="B646" s="130" t="s">
        <v>910</v>
      </c>
      <c r="C646" s="130" t="s">
        <v>243</v>
      </c>
      <c r="D646" s="160" t="s">
        <v>259</v>
      </c>
      <c r="E646" s="166" t="n">
        <v>30</v>
      </c>
      <c r="F646" s="130"/>
      <c r="G646" s="113" t="n">
        <v>43930</v>
      </c>
      <c r="H646" s="114" t="s">
        <v>130</v>
      </c>
      <c r="I646" s="115"/>
      <c r="J646" s="116"/>
      <c r="K646" s="42" t="s">
        <v>116</v>
      </c>
      <c r="L646" s="42" t="s">
        <v>116</v>
      </c>
      <c r="M646" s="42" t="s">
        <v>116</v>
      </c>
      <c r="N646" s="42" t="s">
        <v>6</v>
      </c>
      <c r="O646" s="42" t="s">
        <v>6</v>
      </c>
      <c r="P646" s="42" t="s">
        <v>6</v>
      </c>
      <c r="Q646" s="42" t="s">
        <v>6</v>
      </c>
      <c r="R646" s="119" t="n">
        <f aca="false">G646</f>
        <v>43930</v>
      </c>
      <c r="S646" s="120" t="n">
        <f aca="false">IF(COUNT(T646:X646)&gt;0,MAX(T646:X646),G646)</f>
        <v>43930</v>
      </c>
      <c r="T646" s="118"/>
      <c r="U646" s="118"/>
      <c r="V646" s="118"/>
      <c r="W646" s="118"/>
      <c r="X646" s="118"/>
      <c r="Y646" s="121" t="str">
        <f aca="false">IF(R646&lt;&gt;S646,"Y","N")</f>
        <v>N</v>
      </c>
      <c r="Z646" s="121" t="n">
        <f aca="false">COUNTA(T646:X646)</f>
        <v>0</v>
      </c>
      <c r="AA646" s="24" t="s">
        <v>1040</v>
      </c>
      <c r="AB646" s="44"/>
      <c r="AC646" s="51"/>
      <c r="AD646" s="44"/>
      <c r="AE646" s="44"/>
      <c r="AF646" s="44"/>
      <c r="AG646" s="123"/>
      <c r="AH646" s="44"/>
      <c r="AI646" s="44"/>
      <c r="AJ646" s="44"/>
      <c r="AK646" s="44"/>
      <c r="AL646" s="44"/>
      <c r="AM646" s="65" t="n">
        <v>43920</v>
      </c>
      <c r="AN646" s="114" t="s">
        <v>130</v>
      </c>
      <c r="AO646" s="124" t="s">
        <v>122</v>
      </c>
      <c r="AP646" s="124"/>
      <c r="AQ646" s="125"/>
      <c r="AR646" s="124"/>
      <c r="AS646" s="115"/>
    </row>
    <row r="647" customFormat="false" ht="24.05" hidden="false" customHeight="false" outlineLevel="0" collapsed="false">
      <c r="A647" s="110" t="s">
        <v>110</v>
      </c>
      <c r="B647" s="110" t="s">
        <v>134</v>
      </c>
      <c r="C647" s="110" t="s">
        <v>62</v>
      </c>
      <c r="D647" s="111" t="s">
        <v>135</v>
      </c>
      <c r="E647" s="112" t="n">
        <v>60</v>
      </c>
      <c r="F647" s="110"/>
      <c r="G647" s="113" t="n">
        <v>43943</v>
      </c>
      <c r="H647" s="114" t="s">
        <v>136</v>
      </c>
      <c r="I647" s="115"/>
      <c r="J647" s="116"/>
      <c r="K647" s="42" t="s">
        <v>116</v>
      </c>
      <c r="L647" s="42" t="s">
        <v>116</v>
      </c>
      <c r="M647" s="42" t="s">
        <v>116</v>
      </c>
      <c r="N647" s="118" t="n">
        <v>43955</v>
      </c>
      <c r="O647" s="42"/>
      <c r="P647" s="118" t="n">
        <v>43955</v>
      </c>
      <c r="Q647" s="118" t="n">
        <v>43956</v>
      </c>
      <c r="R647" s="119" t="n">
        <f aca="false">G647</f>
        <v>43943</v>
      </c>
      <c r="S647" s="120" t="n">
        <f aca="false">IF(COUNT(T647:X647)&gt;0,MAX(T647:X647),G647)</f>
        <v>43943</v>
      </c>
      <c r="T647" s="118"/>
      <c r="U647" s="118"/>
      <c r="V647" s="118"/>
      <c r="W647" s="118"/>
      <c r="X647" s="118"/>
      <c r="Y647" s="121" t="str">
        <f aca="false">IF(R647&lt;&gt;S647,"Y","N")</f>
        <v>N</v>
      </c>
      <c r="Z647" s="121" t="n">
        <f aca="false">COUNTA(T647:X647)</f>
        <v>0</v>
      </c>
      <c r="AA647" s="44"/>
      <c r="AB647" s="44"/>
      <c r="AC647" s="51"/>
      <c r="AD647" s="44"/>
      <c r="AE647" s="44"/>
      <c r="AF647" s="44"/>
      <c r="AG647" s="123"/>
      <c r="AH647" s="134" t="s">
        <v>138</v>
      </c>
      <c r="AI647" s="44" t="s">
        <v>119</v>
      </c>
      <c r="AJ647" s="44" t="s">
        <v>120</v>
      </c>
      <c r="AK647" s="44" t="s">
        <v>121</v>
      </c>
      <c r="AL647" s="44"/>
      <c r="AM647" s="65" t="n">
        <v>43899</v>
      </c>
      <c r="AN647" s="114" t="s">
        <v>136</v>
      </c>
      <c r="AO647" s="124" t="s">
        <v>122</v>
      </c>
      <c r="AP647" s="124" t="s">
        <v>134</v>
      </c>
      <c r="AQ647" s="125"/>
      <c r="AR647" s="129" t="n">
        <v>0.6</v>
      </c>
      <c r="AS647" s="127" t="s">
        <v>124</v>
      </c>
    </row>
    <row r="648" customFormat="false" ht="13.8" hidden="false" customHeight="false" outlineLevel="0" collapsed="false">
      <c r="A648" s="124" t="s">
        <v>110</v>
      </c>
      <c r="B648" s="124" t="s">
        <v>9</v>
      </c>
      <c r="C648" s="114" t="s">
        <v>62</v>
      </c>
      <c r="D648" s="239"/>
      <c r="E648" s="166" t="n">
        <v>60</v>
      </c>
      <c r="F648" s="130"/>
      <c r="G648" s="113" t="s">
        <v>6</v>
      </c>
      <c r="H648" s="114"/>
      <c r="I648" s="115"/>
      <c r="J648" s="44"/>
      <c r="K648" s="42"/>
      <c r="L648" s="42"/>
      <c r="M648" s="42"/>
      <c r="N648" s="118"/>
      <c r="O648" s="42"/>
      <c r="P648" s="118"/>
      <c r="Q648" s="118"/>
      <c r="R648" s="120" t="n">
        <f aca="false">IF(COUNT(S648:W648)&gt;0,MAX(S648:W648),F648)</f>
        <v>0</v>
      </c>
      <c r="S648" s="120" t="str">
        <f aca="false">IF(COUNT(T648:X648)&gt;0,MAX(T648:X648),G648)</f>
        <v>NA</v>
      </c>
      <c r="T648" s="195"/>
      <c r="U648" s="44"/>
      <c r="V648" s="44"/>
      <c r="W648" s="44"/>
      <c r="X648" s="44"/>
      <c r="Y648" s="121" t="str">
        <f aca="false">IF(R648&lt;&gt;S648,"Y","N")</f>
        <v>Y</v>
      </c>
      <c r="Z648" s="121" t="n">
        <f aca="false">COUNTA(T648:X648)</f>
        <v>0</v>
      </c>
      <c r="AA648" s="44"/>
      <c r="AB648" s="44"/>
      <c r="AC648" s="51"/>
      <c r="AD648" s="42"/>
      <c r="AE648" s="42"/>
      <c r="AF648" s="44"/>
      <c r="AG648" s="123"/>
      <c r="AH648" s="44"/>
      <c r="AI648" s="44"/>
      <c r="AJ648" s="44"/>
      <c r="AK648" s="44"/>
      <c r="AL648" s="44"/>
      <c r="AM648" s="65"/>
      <c r="AN648" s="114"/>
      <c r="AO648" s="124"/>
      <c r="AP648" s="124"/>
      <c r="AQ648" s="125"/>
      <c r="AR648" s="129"/>
      <c r="AS648" s="305"/>
    </row>
    <row r="649" customFormat="false" ht="13.8" hidden="false" customHeight="false" outlineLevel="0" collapsed="false">
      <c r="A649" s="110" t="s">
        <v>110</v>
      </c>
      <c r="B649" s="110" t="s">
        <v>1041</v>
      </c>
      <c r="C649" s="110" t="s">
        <v>955</v>
      </c>
      <c r="D649" s="111" t="s">
        <v>1042</v>
      </c>
      <c r="E649" s="112" t="n">
        <v>60</v>
      </c>
      <c r="F649" s="110"/>
      <c r="G649" s="113" t="n">
        <v>43930</v>
      </c>
      <c r="H649" s="114" t="s">
        <v>136</v>
      </c>
      <c r="I649" s="115"/>
      <c r="J649" s="44"/>
      <c r="K649" s="42" t="s">
        <v>116</v>
      </c>
      <c r="L649" s="42" t="s">
        <v>116</v>
      </c>
      <c r="M649" s="42" t="s">
        <v>116</v>
      </c>
      <c r="N649" s="118" t="s">
        <v>6</v>
      </c>
      <c r="O649" s="118" t="s">
        <v>6</v>
      </c>
      <c r="P649" s="118" t="s">
        <v>6</v>
      </c>
      <c r="Q649" s="118" t="s">
        <v>6</v>
      </c>
      <c r="R649" s="119" t="n">
        <f aca="false">G649</f>
        <v>43930</v>
      </c>
      <c r="S649" s="120" t="n">
        <f aca="false">IF(COUNT(T649:X649)&gt;0,MAX(T649:X649),G649)</f>
        <v>43930</v>
      </c>
      <c r="T649" s="195"/>
      <c r="U649" s="44"/>
      <c r="V649" s="44"/>
      <c r="W649" s="44"/>
      <c r="X649" s="44"/>
      <c r="Y649" s="121"/>
      <c r="Z649" s="121"/>
      <c r="AA649" s="44"/>
      <c r="AB649" s="44"/>
      <c r="AC649" s="51"/>
      <c r="AD649" s="42"/>
      <c r="AE649" s="42"/>
      <c r="AF649" s="44"/>
      <c r="AG649" s="123"/>
      <c r="AH649" s="44"/>
      <c r="AI649" s="44"/>
      <c r="AJ649" s="44"/>
      <c r="AK649" s="44"/>
      <c r="AL649" s="44"/>
      <c r="AM649" s="65"/>
      <c r="AN649" s="114"/>
      <c r="AO649" s="124"/>
      <c r="AP649" s="124"/>
      <c r="AQ649" s="125"/>
      <c r="AR649" s="129"/>
      <c r="AS649" s="305"/>
    </row>
    <row r="650" customFormat="false" ht="24.05" hidden="false" customHeight="false" outlineLevel="0" collapsed="false">
      <c r="A650" s="110" t="s">
        <v>110</v>
      </c>
      <c r="B650" s="110" t="s">
        <v>140</v>
      </c>
      <c r="C650" s="110" t="s">
        <v>62</v>
      </c>
      <c r="D650" s="111" t="s">
        <v>894</v>
      </c>
      <c r="E650" s="112" t="n">
        <v>60</v>
      </c>
      <c r="F650" s="110"/>
      <c r="G650" s="113" t="n">
        <v>43948</v>
      </c>
      <c r="H650" s="114" t="s">
        <v>136</v>
      </c>
      <c r="I650" s="115" t="s">
        <v>559</v>
      </c>
      <c r="J650" s="116"/>
      <c r="K650" s="42" t="s">
        <v>116</v>
      </c>
      <c r="L650" s="42" t="s">
        <v>116</v>
      </c>
      <c r="M650" s="42" t="s">
        <v>116</v>
      </c>
      <c r="N650" s="118" t="n">
        <v>43955</v>
      </c>
      <c r="O650" s="42"/>
      <c r="P650" s="118" t="n">
        <v>43955</v>
      </c>
      <c r="Q650" s="118" t="n">
        <v>43956</v>
      </c>
      <c r="R650" s="119" t="n">
        <f aca="false">G650</f>
        <v>43948</v>
      </c>
      <c r="S650" s="120" t="n">
        <f aca="false">IF(COUNT(T650:X650)&gt;0,MAX(T650:X650),G650)</f>
        <v>43948</v>
      </c>
      <c r="T650" s="118"/>
      <c r="U650" s="118"/>
      <c r="V650" s="118"/>
      <c r="W650" s="118"/>
      <c r="X650" s="118"/>
      <c r="Y650" s="121" t="str">
        <f aca="false">IF(R650&lt;&gt;S650,"Y","N")</f>
        <v>N</v>
      </c>
      <c r="Z650" s="121" t="n">
        <f aca="false">COUNTA(T650:X650)</f>
        <v>0</v>
      </c>
      <c r="AA650" s="122"/>
      <c r="AB650" s="44"/>
      <c r="AC650" s="51"/>
      <c r="AD650" s="44"/>
      <c r="AE650" s="44"/>
      <c r="AF650" s="44"/>
      <c r="AG650" s="123"/>
      <c r="AH650" s="44" t="s">
        <v>118</v>
      </c>
      <c r="AI650" s="44" t="s">
        <v>119</v>
      </c>
      <c r="AJ650" s="44" t="s">
        <v>120</v>
      </c>
      <c r="AK650" s="44" t="s">
        <v>121</v>
      </c>
      <c r="AL650" s="44"/>
      <c r="AM650" s="65" t="n">
        <v>43916</v>
      </c>
      <c r="AN650" s="114" t="s">
        <v>136</v>
      </c>
      <c r="AO650" s="124" t="s">
        <v>122</v>
      </c>
      <c r="AP650" s="124" t="s">
        <v>142</v>
      </c>
      <c r="AQ650" s="125"/>
      <c r="AR650" s="129" t="n">
        <v>0.6</v>
      </c>
      <c r="AS650" s="127" t="s">
        <v>124</v>
      </c>
    </row>
    <row r="651" customFormat="false" ht="24.05" hidden="false" customHeight="false" outlineLevel="0" collapsed="false">
      <c r="A651" s="124" t="s">
        <v>279</v>
      </c>
      <c r="B651" s="124" t="s">
        <v>280</v>
      </c>
      <c r="C651" s="124" t="s">
        <v>62</v>
      </c>
      <c r="D651" s="186" t="s">
        <v>921</v>
      </c>
      <c r="E651" s="166" t="n">
        <v>60</v>
      </c>
      <c r="F651" s="130"/>
      <c r="G651" s="113" t="n">
        <v>43944</v>
      </c>
      <c r="H651" s="124" t="s">
        <v>784</v>
      </c>
      <c r="I651" s="43"/>
      <c r="J651" s="44"/>
      <c r="K651" s="165" t="s">
        <v>116</v>
      </c>
      <c r="L651" s="42" t="s">
        <v>116</v>
      </c>
      <c r="M651" s="175" t="s">
        <v>116</v>
      </c>
      <c r="N651" s="118" t="n">
        <v>43956</v>
      </c>
      <c r="O651" s="175"/>
      <c r="P651" s="118" t="n">
        <v>43956</v>
      </c>
      <c r="Q651" s="118" t="n">
        <v>43956</v>
      </c>
      <c r="R651" s="119" t="n">
        <f aca="false">G651</f>
        <v>43944</v>
      </c>
      <c r="S651" s="120" t="n">
        <f aca="false">IF(COUNT(T651:X651)&gt;0,MAX(T651:X651),G651)</f>
        <v>43950</v>
      </c>
      <c r="T651" s="195" t="n">
        <v>43950</v>
      </c>
      <c r="U651" s="195"/>
      <c r="V651" s="44"/>
      <c r="W651" s="44"/>
      <c r="X651" s="44"/>
      <c r="Y651" s="121" t="str">
        <f aca="false">IF(R651&lt;&gt;S651,"Y","N")</f>
        <v>Y</v>
      </c>
      <c r="Z651" s="121" t="n">
        <f aca="false">COUNTA(T651:X651)</f>
        <v>1</v>
      </c>
      <c r="AA651" s="361" t="s">
        <v>1043</v>
      </c>
      <c r="AB651" s="44"/>
      <c r="AC651" s="51"/>
      <c r="AD651" s="42"/>
      <c r="AE651" s="42"/>
      <c r="AF651" s="42"/>
      <c r="AG651" s="123"/>
      <c r="AH651" s="44"/>
      <c r="AI651" s="44"/>
      <c r="AJ651" s="44"/>
      <c r="AK651" s="44"/>
      <c r="AL651" s="44"/>
      <c r="AM651" s="65" t="n">
        <v>43916</v>
      </c>
      <c r="AN651" s="124" t="s">
        <v>784</v>
      </c>
      <c r="AO651" s="124" t="s">
        <v>122</v>
      </c>
      <c r="AP651" s="44"/>
      <c r="AQ651" s="52"/>
      <c r="AR651" s="427" t="n">
        <v>0.6</v>
      </c>
      <c r="AS651" s="305"/>
    </row>
    <row r="652" customFormat="false" ht="24.05" hidden="false" customHeight="false" outlineLevel="0" collapsed="false">
      <c r="A652" s="130" t="s">
        <v>367</v>
      </c>
      <c r="B652" s="130" t="s">
        <v>24</v>
      </c>
      <c r="C652" s="110" t="s">
        <v>62</v>
      </c>
      <c r="D652" s="111" t="s">
        <v>344</v>
      </c>
      <c r="E652" s="166" t="n">
        <v>60</v>
      </c>
      <c r="F652" s="110"/>
      <c r="G652" s="113" t="s">
        <v>6</v>
      </c>
      <c r="H652" s="114" t="s">
        <v>340</v>
      </c>
      <c r="I652" s="115" t="s">
        <v>130</v>
      </c>
      <c r="J652" s="116"/>
      <c r="K652" s="42"/>
      <c r="L652" s="42"/>
      <c r="M652" s="42"/>
      <c r="N652" s="118"/>
      <c r="O652" s="42"/>
      <c r="P652" s="118"/>
      <c r="Q652" s="118"/>
      <c r="R652" s="119" t="str">
        <f aca="false">G652</f>
        <v>NA</v>
      </c>
      <c r="S652" s="120" t="str">
        <f aca="false">IF(COUNT(T652:X652)&gt;0,MAX(T652:X652),G652)</f>
        <v>NA</v>
      </c>
      <c r="T652" s="118"/>
      <c r="U652" s="118"/>
      <c r="V652" s="118"/>
      <c r="W652" s="118"/>
      <c r="X652" s="118"/>
      <c r="Y652" s="121" t="str">
        <f aca="false">IF(R652&lt;&gt;S652,"Y","N")</f>
        <v>N</v>
      </c>
      <c r="Z652" s="121" t="n">
        <f aca="false">COUNTA(T652:X652)</f>
        <v>0</v>
      </c>
      <c r="AA652" s="44"/>
      <c r="AB652" s="44"/>
      <c r="AC652" s="51"/>
      <c r="AD652" s="44"/>
      <c r="AE652" s="44"/>
      <c r="AF652" s="44"/>
      <c r="AG652" s="123"/>
      <c r="AH652" s="44" t="s">
        <v>235</v>
      </c>
      <c r="AI652" s="44" t="s">
        <v>314</v>
      </c>
      <c r="AJ652" s="44" t="s">
        <v>321</v>
      </c>
      <c r="AK652" s="44" t="s">
        <v>276</v>
      </c>
      <c r="AL652" s="44"/>
      <c r="AM652" s="65" t="n">
        <v>43895</v>
      </c>
      <c r="AN652" s="114" t="s">
        <v>340</v>
      </c>
      <c r="AO652" s="124" t="s">
        <v>316</v>
      </c>
      <c r="AP652" s="124" t="s">
        <v>24</v>
      </c>
      <c r="AQ652" s="125" t="s">
        <v>1044</v>
      </c>
      <c r="AR652" s="133"/>
      <c r="AS652" s="127" t="s">
        <v>323</v>
      </c>
    </row>
    <row r="653" customFormat="false" ht="35.3" hidden="false" customHeight="false" outlineLevel="0" collapsed="false">
      <c r="A653" s="130" t="s">
        <v>309</v>
      </c>
      <c r="B653" s="130" t="s">
        <v>324</v>
      </c>
      <c r="C653" s="110" t="s">
        <v>62</v>
      </c>
      <c r="D653" s="111" t="s">
        <v>928</v>
      </c>
      <c r="E653" s="166" t="n">
        <v>60</v>
      </c>
      <c r="F653" s="110"/>
      <c r="G653" s="113" t="s">
        <v>6</v>
      </c>
      <c r="H653" s="114" t="s">
        <v>340</v>
      </c>
      <c r="I653" s="115" t="s">
        <v>130</v>
      </c>
      <c r="J653" s="116"/>
      <c r="K653" s="42"/>
      <c r="L653" s="42"/>
      <c r="M653" s="42"/>
      <c r="N653" s="118"/>
      <c r="O653" s="42"/>
      <c r="P653" s="118"/>
      <c r="Q653" s="118"/>
      <c r="R653" s="119" t="str">
        <f aca="false">G653</f>
        <v>NA</v>
      </c>
      <c r="S653" s="120" t="str">
        <f aca="false">IF(COUNT(T653:X653)&gt;0,MAX(T653:X653),G653)</f>
        <v>NA</v>
      </c>
      <c r="T653" s="118"/>
      <c r="U653" s="118"/>
      <c r="V653" s="118"/>
      <c r="W653" s="118"/>
      <c r="X653" s="118"/>
      <c r="Y653" s="121" t="str">
        <f aca="false">IF(R653&lt;&gt;S653,"Y","N")</f>
        <v>N</v>
      </c>
      <c r="Z653" s="121" t="n">
        <f aca="false">COUNTA(T653:X653)</f>
        <v>0</v>
      </c>
      <c r="AB653" s="44"/>
      <c r="AC653" s="51"/>
      <c r="AD653" s="44"/>
      <c r="AE653" s="44"/>
      <c r="AF653" s="44"/>
      <c r="AG653" s="123"/>
      <c r="AH653" s="44" t="s">
        <v>326</v>
      </c>
      <c r="AI653" s="44" t="s">
        <v>314</v>
      </c>
      <c r="AJ653" s="44" t="s">
        <v>327</v>
      </c>
      <c r="AK653" s="44" t="s">
        <v>276</v>
      </c>
      <c r="AL653" s="44"/>
      <c r="AM653" s="65" t="n">
        <v>43896</v>
      </c>
      <c r="AN653" s="114" t="s">
        <v>340</v>
      </c>
      <c r="AO653" s="124" t="s">
        <v>316</v>
      </c>
      <c r="AP653" s="124" t="s">
        <v>324</v>
      </c>
      <c r="AQ653" s="125" t="s">
        <v>1044</v>
      </c>
      <c r="AR653" s="133"/>
      <c r="AS653" s="127" t="s">
        <v>328</v>
      </c>
    </row>
    <row r="654" customFormat="false" ht="24.05" hidden="false" customHeight="false" outlineLevel="0" collapsed="false">
      <c r="A654" s="111" t="s">
        <v>309</v>
      </c>
      <c r="B654" s="111" t="s">
        <v>349</v>
      </c>
      <c r="C654" s="110" t="s">
        <v>62</v>
      </c>
      <c r="D654" s="111" t="s">
        <v>1045</v>
      </c>
      <c r="E654" s="166" t="n">
        <v>60</v>
      </c>
      <c r="F654" s="110"/>
      <c r="G654" s="113" t="n">
        <v>43927</v>
      </c>
      <c r="H654" s="114" t="s">
        <v>340</v>
      </c>
      <c r="I654" s="115"/>
      <c r="J654" s="116"/>
      <c r="K654" s="42" t="s">
        <v>116</v>
      </c>
      <c r="L654" s="136" t="s">
        <v>116</v>
      </c>
      <c r="M654" s="42" t="s">
        <v>116</v>
      </c>
      <c r="N654" s="137" t="n">
        <v>43950</v>
      </c>
      <c r="O654" s="42"/>
      <c r="P654" s="118"/>
      <c r="Q654" s="118"/>
      <c r="R654" s="119" t="n">
        <f aca="false">G654</f>
        <v>43927</v>
      </c>
      <c r="S654" s="120" t="n">
        <f aca="false">IF(COUNT(T654:X654)&gt;0,MAX(T654:X654),G654)</f>
        <v>43930</v>
      </c>
      <c r="T654" s="118" t="n">
        <v>43930</v>
      </c>
      <c r="U654" s="118"/>
      <c r="V654" s="118"/>
      <c r="W654" s="118"/>
      <c r="X654" s="118"/>
      <c r="Y654" s="121" t="str">
        <f aca="false">IF(R654&lt;&gt;S654,"Y","N")</f>
        <v>Y</v>
      </c>
      <c r="Z654" s="121" t="n">
        <f aca="false">COUNTA(T654:X654)</f>
        <v>1</v>
      </c>
      <c r="AA654" s="428" t="s">
        <v>1046</v>
      </c>
      <c r="AB654" s="44"/>
      <c r="AC654" s="51"/>
      <c r="AD654" s="44"/>
      <c r="AE654" s="44"/>
      <c r="AF654" s="44"/>
      <c r="AG654" s="123"/>
      <c r="AH654" s="44" t="s">
        <v>314</v>
      </c>
      <c r="AI654" s="44" t="s">
        <v>314</v>
      </c>
      <c r="AJ654" s="44" t="s">
        <v>315</v>
      </c>
      <c r="AK654" s="44" t="s">
        <v>276</v>
      </c>
      <c r="AL654" s="44"/>
      <c r="AM654" s="65" t="s">
        <v>6</v>
      </c>
      <c r="AN654" s="114" t="s">
        <v>340</v>
      </c>
      <c r="AO654" s="124" t="s">
        <v>316</v>
      </c>
      <c r="AP654" s="111" t="s">
        <v>349</v>
      </c>
      <c r="AQ654" s="125" t="s">
        <v>932</v>
      </c>
      <c r="AR654" s="129" t="n">
        <v>0.6</v>
      </c>
      <c r="AS654" s="127" t="s">
        <v>318</v>
      </c>
    </row>
    <row r="655" customFormat="false" ht="24.05" hidden="false" customHeight="false" outlineLevel="0" collapsed="false">
      <c r="A655" s="111" t="s">
        <v>309</v>
      </c>
      <c r="B655" s="111" t="s">
        <v>335</v>
      </c>
      <c r="C655" s="110" t="s">
        <v>62</v>
      </c>
      <c r="D655" s="111" t="s">
        <v>354</v>
      </c>
      <c r="E655" s="112" t="n">
        <v>30</v>
      </c>
      <c r="F655" s="110"/>
      <c r="G655" s="113" t="n">
        <v>43941</v>
      </c>
      <c r="H655" s="114" t="s">
        <v>340</v>
      </c>
      <c r="I655" s="115"/>
      <c r="J655" s="116"/>
      <c r="K655" s="42" t="s">
        <v>116</v>
      </c>
      <c r="L655" s="136" t="s">
        <v>116</v>
      </c>
      <c r="M655" s="42" t="s">
        <v>116</v>
      </c>
      <c r="N655" s="118" t="n">
        <v>43948</v>
      </c>
      <c r="O655" s="42"/>
      <c r="P655" s="118" t="n">
        <v>43950</v>
      </c>
      <c r="Q655" s="118" t="n">
        <v>43950</v>
      </c>
      <c r="R655" s="119" t="n">
        <f aca="false">G655</f>
        <v>43941</v>
      </c>
      <c r="S655" s="120" t="n">
        <f aca="false">IF(COUNT(T655:X655)&gt;0,MAX(T655:X655),G655)</f>
        <v>43941</v>
      </c>
      <c r="T655" s="118"/>
      <c r="U655" s="118"/>
      <c r="V655" s="118"/>
      <c r="W655" s="118"/>
      <c r="X655" s="118"/>
      <c r="Y655" s="121" t="str">
        <f aca="false">IF(R655&lt;&gt;S655,"Y","N")</f>
        <v>N</v>
      </c>
      <c r="Z655" s="121" t="n">
        <f aca="false">COUNTA(T655:X655)</f>
        <v>0</v>
      </c>
      <c r="AA655" s="44"/>
      <c r="AB655" s="44"/>
      <c r="AC655" s="51"/>
      <c r="AD655" s="44"/>
      <c r="AE655" s="44"/>
      <c r="AF655" s="44"/>
      <c r="AG655" s="123"/>
      <c r="AH655" s="44" t="s">
        <v>331</v>
      </c>
      <c r="AI655" s="44" t="s">
        <v>314</v>
      </c>
      <c r="AJ655" s="44" t="s">
        <v>315</v>
      </c>
      <c r="AK655" s="44" t="s">
        <v>276</v>
      </c>
      <c r="AL655" s="44" t="s">
        <v>337</v>
      </c>
      <c r="AM655" s="65" t="s">
        <v>6</v>
      </c>
      <c r="AN655" s="114" t="s">
        <v>340</v>
      </c>
      <c r="AO655" s="124" t="s">
        <v>316</v>
      </c>
      <c r="AP655" s="124" t="s">
        <v>335</v>
      </c>
      <c r="AQ655" s="125" t="s">
        <v>932</v>
      </c>
      <c r="AR655" s="129" t="n">
        <v>0.6</v>
      </c>
      <c r="AS655" s="127" t="s">
        <v>338</v>
      </c>
    </row>
    <row r="656" s="24" customFormat="true" ht="12.8" hidden="false" customHeight="false" outlineLevel="0" collapsed="false">
      <c r="A656" s="124" t="s">
        <v>309</v>
      </c>
      <c r="B656" s="124" t="s">
        <v>41</v>
      </c>
      <c r="C656" s="114" t="s">
        <v>62</v>
      </c>
      <c r="D656" s="239" t="s">
        <v>339</v>
      </c>
      <c r="E656" s="166" t="n">
        <v>60</v>
      </c>
      <c r="F656" s="110"/>
      <c r="G656" s="113" t="n">
        <v>43935</v>
      </c>
      <c r="H656" s="114" t="s">
        <v>340</v>
      </c>
      <c r="I656" s="115" t="s">
        <v>559</v>
      </c>
      <c r="J656" s="116"/>
      <c r="K656" s="42" t="s">
        <v>116</v>
      </c>
      <c r="L656" s="136" t="s">
        <v>116</v>
      </c>
      <c r="M656" s="42" t="s">
        <v>116</v>
      </c>
      <c r="N656" s="118" t="n">
        <v>43948</v>
      </c>
      <c r="O656" s="42"/>
      <c r="P656" s="118" t="n">
        <v>43950</v>
      </c>
      <c r="Q656" s="118" t="n">
        <v>43950</v>
      </c>
      <c r="R656" s="119" t="n">
        <f aca="false">G656</f>
        <v>43935</v>
      </c>
      <c r="S656" s="120" t="n">
        <f aca="false">IF(COUNT(T656:X656)&gt;0,MAX(T656:X656),G656)</f>
        <v>43935</v>
      </c>
      <c r="T656" s="118"/>
      <c r="U656" s="118"/>
      <c r="V656" s="118"/>
      <c r="W656" s="118"/>
      <c r="X656" s="118"/>
      <c r="Y656" s="121" t="str">
        <f aca="false">IF(R656&lt;&gt;S656,"Y","N")</f>
        <v>N</v>
      </c>
      <c r="Z656" s="121" t="n">
        <f aca="false">COUNTA(T656:X656)</f>
        <v>0</v>
      </c>
      <c r="AB656" s="42"/>
      <c r="AC656" s="51"/>
      <c r="AD656" s="42"/>
      <c r="AE656" s="42"/>
      <c r="AF656" s="42"/>
      <c r="AG656" s="123"/>
      <c r="AH656" s="44"/>
      <c r="AI656" s="279"/>
      <c r="AJ656" s="114"/>
      <c r="AK656" s="124"/>
      <c r="AL656" s="124"/>
      <c r="AM656" s="65" t="n">
        <v>43903</v>
      </c>
      <c r="AN656" s="114" t="s">
        <v>340</v>
      </c>
      <c r="AO656" s="127"/>
      <c r="AP656" s="44"/>
      <c r="AQ656" s="52"/>
      <c r="AR656" s="228" t="n">
        <v>0.6</v>
      </c>
    </row>
    <row r="657" customFormat="false" ht="24.05" hidden="false" customHeight="false" outlineLevel="0" collapsed="false">
      <c r="A657" s="130" t="s">
        <v>954</v>
      </c>
      <c r="B657" s="130" t="s">
        <v>45</v>
      </c>
      <c r="C657" s="114" t="s">
        <v>62</v>
      </c>
      <c r="D657" s="134" t="s">
        <v>1047</v>
      </c>
      <c r="E657" s="112" t="n">
        <v>60</v>
      </c>
      <c r="F657" s="110"/>
      <c r="G657" s="113" t="n">
        <v>43934</v>
      </c>
      <c r="H657" s="114" t="s">
        <v>1048</v>
      </c>
      <c r="I657" s="115"/>
      <c r="J657" s="116"/>
      <c r="K657" s="42" t="s">
        <v>116</v>
      </c>
      <c r="L657" s="136" t="s">
        <v>116</v>
      </c>
      <c r="M657" s="42" t="s">
        <v>116</v>
      </c>
      <c r="N657" s="137" t="n">
        <v>43936</v>
      </c>
      <c r="O657" s="42" t="s">
        <v>116</v>
      </c>
      <c r="P657" s="118" t="n">
        <v>43948</v>
      </c>
      <c r="Q657" s="118" t="n">
        <v>43948</v>
      </c>
      <c r="R657" s="119" t="n">
        <f aca="false">G657</f>
        <v>43934</v>
      </c>
      <c r="S657" s="120" t="n">
        <f aca="false">IF(COUNT(T657:X657)&gt;0,MAX(T657:X657),G657)</f>
        <v>43934</v>
      </c>
      <c r="T657" s="118"/>
      <c r="U657" s="118"/>
      <c r="V657" s="118"/>
      <c r="W657" s="118"/>
      <c r="X657" s="118"/>
      <c r="Y657" s="121"/>
      <c r="Z657" s="121"/>
      <c r="AA657" s="44"/>
      <c r="AB657" s="44"/>
      <c r="AC657" s="51"/>
      <c r="AD657" s="44"/>
      <c r="AE657" s="44"/>
      <c r="AF657" s="44"/>
      <c r="AG657" s="123"/>
      <c r="AH657" s="44"/>
      <c r="AI657" s="44"/>
      <c r="AJ657" s="44"/>
      <c r="AK657" s="44"/>
      <c r="AL657" s="44"/>
      <c r="AM657" s="65" t="s">
        <v>7</v>
      </c>
      <c r="AN657" s="114" t="s">
        <v>958</v>
      </c>
      <c r="AO657" s="124"/>
      <c r="AP657" s="124"/>
      <c r="AQ657" s="396"/>
      <c r="AR657" s="133" t="n">
        <v>0.5652</v>
      </c>
      <c r="AS657" s="127"/>
    </row>
    <row r="658" customFormat="false" ht="12.8" hidden="false" customHeight="false" outlineLevel="0" collapsed="false">
      <c r="A658" s="130" t="s">
        <v>412</v>
      </c>
      <c r="B658" s="130" t="s">
        <v>36</v>
      </c>
      <c r="C658" s="110" t="s">
        <v>62</v>
      </c>
      <c r="D658" s="111" t="s">
        <v>799</v>
      </c>
      <c r="E658" s="112" t="n">
        <v>60</v>
      </c>
      <c r="F658" s="110"/>
      <c r="G658" s="113" t="n">
        <v>43944</v>
      </c>
      <c r="H658" s="115" t="s">
        <v>1049</v>
      </c>
      <c r="I658" s="115" t="s">
        <v>559</v>
      </c>
      <c r="J658" s="116"/>
      <c r="K658" s="42" t="s">
        <v>116</v>
      </c>
      <c r="L658" s="136" t="s">
        <v>116</v>
      </c>
      <c r="M658" s="42" t="s">
        <v>116</v>
      </c>
      <c r="N658" s="137" t="n">
        <v>43956</v>
      </c>
      <c r="O658" s="42" t="s">
        <v>116</v>
      </c>
      <c r="P658" s="118" t="n">
        <v>43956</v>
      </c>
      <c r="Q658" s="118" t="n">
        <v>43956</v>
      </c>
      <c r="R658" s="119" t="n">
        <f aca="false">G658</f>
        <v>43944</v>
      </c>
      <c r="S658" s="120" t="n">
        <f aca="false">IF(COUNT(T658:X658)&gt;0,MAX(T658:X658),G658)</f>
        <v>43944</v>
      </c>
      <c r="T658" s="118"/>
      <c r="U658" s="118"/>
      <c r="V658" s="118"/>
      <c r="W658" s="118"/>
      <c r="X658" s="118"/>
      <c r="Y658" s="121" t="str">
        <f aca="false">IF(R658&lt;&gt;S658,"Y","N")</f>
        <v>N</v>
      </c>
      <c r="Z658" s="121" t="n">
        <f aca="false">COUNTA(T658:X658)</f>
        <v>0</v>
      </c>
      <c r="AA658" s="44"/>
      <c r="AB658" s="44"/>
      <c r="AC658" s="51"/>
      <c r="AD658" s="44"/>
      <c r="AE658" s="44"/>
      <c r="AF658" s="44"/>
      <c r="AG658" s="123"/>
      <c r="AH658" s="44"/>
      <c r="AI658" s="279"/>
      <c r="AJ658" s="114"/>
      <c r="AK658" s="124"/>
      <c r="AL658" s="124"/>
      <c r="AM658" s="65" t="n">
        <v>43906</v>
      </c>
      <c r="AN658" s="115" t="s">
        <v>853</v>
      </c>
      <c r="AO658" s="127"/>
      <c r="AP658" s="44"/>
      <c r="AQ658" s="52"/>
      <c r="AR658" s="228"/>
      <c r="AS658" s="44"/>
    </row>
    <row r="659" customFormat="false" ht="24.05" hidden="false" customHeight="false" outlineLevel="0" collapsed="false">
      <c r="A659" s="141" t="s">
        <v>425</v>
      </c>
      <c r="B659" s="141" t="s">
        <v>448</v>
      </c>
      <c r="C659" s="140" t="s">
        <v>62</v>
      </c>
      <c r="D659" s="141" t="s">
        <v>493</v>
      </c>
      <c r="E659" s="142" t="n">
        <v>60</v>
      </c>
      <c r="F659" s="140"/>
      <c r="G659" s="113" t="s">
        <v>6</v>
      </c>
      <c r="H659" s="114" t="s">
        <v>494</v>
      </c>
      <c r="I659" s="115"/>
      <c r="J659" s="116"/>
      <c r="K659" s="42"/>
      <c r="L659" s="42"/>
      <c r="M659" s="144"/>
      <c r="N659" s="118"/>
      <c r="O659" s="42"/>
      <c r="P659" s="118"/>
      <c r="Q659" s="118"/>
      <c r="R659" s="119" t="str">
        <f aca="false">G659</f>
        <v>NA</v>
      </c>
      <c r="S659" s="120" t="str">
        <f aca="false">IF(COUNT(T659:X659)&gt;0,MAX(T659:X659),G659)</f>
        <v>NA</v>
      </c>
      <c r="T659" s="118"/>
      <c r="U659" s="118"/>
      <c r="V659" s="118"/>
      <c r="W659" s="118"/>
      <c r="X659" s="118"/>
      <c r="Y659" s="121" t="str">
        <f aca="false">IF(R659&lt;&gt;S659,"Y","N")</f>
        <v>N</v>
      </c>
      <c r="Z659" s="121" t="n">
        <f aca="false">COUNTA(T659:X659)</f>
        <v>0</v>
      </c>
      <c r="AA659" s="44"/>
      <c r="AB659" s="44"/>
      <c r="AC659" s="51"/>
      <c r="AD659" s="44"/>
      <c r="AE659" s="44"/>
      <c r="AF659" s="44"/>
      <c r="AG659" s="123"/>
      <c r="AH659" s="44" t="s">
        <v>450</v>
      </c>
      <c r="AI659" s="44" t="s">
        <v>429</v>
      </c>
      <c r="AJ659" s="44" t="s">
        <v>430</v>
      </c>
      <c r="AK659" s="44" t="s">
        <v>431</v>
      </c>
      <c r="AL659" s="44" t="s">
        <v>451</v>
      </c>
      <c r="AM659" s="65" t="s">
        <v>6</v>
      </c>
      <c r="AN659" s="114" t="s">
        <v>494</v>
      </c>
      <c r="AO659" s="145" t="s">
        <v>238</v>
      </c>
      <c r="AP659" s="145" t="s">
        <v>448</v>
      </c>
      <c r="AQ659" s="125" t="s">
        <v>885</v>
      </c>
      <c r="AR659" s="124"/>
      <c r="AS659" s="127" t="s">
        <v>452</v>
      </c>
    </row>
    <row r="660" customFormat="false" ht="24.05" hidden="false" customHeight="false" outlineLevel="0" collapsed="false">
      <c r="A660" s="141" t="s">
        <v>425</v>
      </c>
      <c r="B660" s="141" t="s">
        <v>426</v>
      </c>
      <c r="C660" s="110" t="s">
        <v>62</v>
      </c>
      <c r="D660" s="429" t="s">
        <v>427</v>
      </c>
      <c r="E660" s="142" t="n">
        <v>60</v>
      </c>
      <c r="F660" s="140"/>
      <c r="G660" s="113" t="n">
        <v>43934</v>
      </c>
      <c r="H660" s="115" t="s">
        <v>814</v>
      </c>
      <c r="I660" s="115"/>
      <c r="J660" s="116"/>
      <c r="K660" s="42" t="s">
        <v>116</v>
      </c>
      <c r="L660" s="42" t="s">
        <v>116</v>
      </c>
      <c r="M660" s="42" t="s">
        <v>116</v>
      </c>
      <c r="N660" s="118" t="n">
        <v>43954</v>
      </c>
      <c r="O660" s="42"/>
      <c r="P660" s="118" t="n">
        <v>43955</v>
      </c>
      <c r="Q660" s="118" t="n">
        <v>43956</v>
      </c>
      <c r="R660" s="119" t="n">
        <f aca="false">G660</f>
        <v>43934</v>
      </c>
      <c r="S660" s="120" t="n">
        <f aca="false">IF(COUNT(T660:X660)&gt;0,MAX(T660:X660),G660)</f>
        <v>43934</v>
      </c>
      <c r="T660" s="118"/>
      <c r="U660" s="118"/>
      <c r="V660" s="118"/>
      <c r="W660" s="118"/>
      <c r="X660" s="118"/>
      <c r="Y660" s="121" t="str">
        <f aca="false">IF(R660&lt;&gt;S660,"Y","N")</f>
        <v>N</v>
      </c>
      <c r="Z660" s="121" t="n">
        <f aca="false">COUNTA(T660:X660)</f>
        <v>0</v>
      </c>
      <c r="AA660" s="44"/>
      <c r="AB660" s="44"/>
      <c r="AC660" s="51"/>
      <c r="AD660" s="44"/>
      <c r="AE660" s="44"/>
      <c r="AF660" s="44"/>
      <c r="AG660" s="123"/>
      <c r="AH660" s="44" t="s">
        <v>428</v>
      </c>
      <c r="AI660" s="44" t="s">
        <v>429</v>
      </c>
      <c r="AJ660" s="44" t="s">
        <v>430</v>
      </c>
      <c r="AK660" s="44" t="s">
        <v>431</v>
      </c>
      <c r="AL660" s="44"/>
      <c r="AM660" s="65" t="n">
        <v>43906</v>
      </c>
      <c r="AN660" s="115" t="s">
        <v>814</v>
      </c>
      <c r="AO660" s="145" t="s">
        <v>122</v>
      </c>
      <c r="AP660" s="145" t="s">
        <v>432</v>
      </c>
      <c r="AQ660" s="125"/>
      <c r="AR660" s="126" t="n">
        <v>0.6</v>
      </c>
      <c r="AS660" s="127" t="s">
        <v>433</v>
      </c>
    </row>
    <row r="661" customFormat="false" ht="24.05" hidden="false" customHeight="false" outlineLevel="0" collapsed="false">
      <c r="A661" s="145" t="s">
        <v>513</v>
      </c>
      <c r="B661" s="145" t="s">
        <v>34</v>
      </c>
      <c r="C661" s="114" t="s">
        <v>62</v>
      </c>
      <c r="D661" s="311" t="s">
        <v>1050</v>
      </c>
      <c r="E661" s="309" t="n">
        <v>60</v>
      </c>
      <c r="F661" s="140"/>
      <c r="G661" s="113" t="n">
        <v>43936</v>
      </c>
      <c r="H661" s="154" t="s">
        <v>532</v>
      </c>
      <c r="I661" s="115" t="s">
        <v>130</v>
      </c>
      <c r="J661" s="116"/>
      <c r="K661" s="42" t="s">
        <v>938</v>
      </c>
      <c r="L661" s="42" t="s">
        <v>116</v>
      </c>
      <c r="M661" s="42" t="s">
        <v>116</v>
      </c>
      <c r="N661" s="118" t="n">
        <v>43951</v>
      </c>
      <c r="O661" s="42" t="s">
        <v>116</v>
      </c>
      <c r="P661" s="118" t="n">
        <v>43951</v>
      </c>
      <c r="Q661" s="118" t="n">
        <v>43955</v>
      </c>
      <c r="R661" s="119" t="n">
        <f aca="false">G661</f>
        <v>43936</v>
      </c>
      <c r="S661" s="120" t="n">
        <f aca="false">IF(COUNT(T661:X661)&gt;0,MAX(T661:X661),G661)</f>
        <v>43936</v>
      </c>
      <c r="T661" s="118"/>
      <c r="U661" s="118"/>
      <c r="V661" s="118"/>
      <c r="W661" s="118"/>
      <c r="X661" s="118"/>
      <c r="Y661" s="121" t="str">
        <f aca="false">IF(R661&lt;&gt;S661,"Y","N")</f>
        <v>N</v>
      </c>
      <c r="Z661" s="121" t="n">
        <f aca="false">COUNTA(T661:X661)</f>
        <v>0</v>
      </c>
      <c r="AA661" s="44"/>
      <c r="AB661" s="44"/>
      <c r="AC661" s="51"/>
      <c r="AD661" s="44"/>
      <c r="AE661" s="44"/>
      <c r="AF661" s="44"/>
      <c r="AG661" s="123"/>
      <c r="AH661" s="44" t="s">
        <v>533</v>
      </c>
      <c r="AI661" s="44" t="s">
        <v>518</v>
      </c>
      <c r="AJ661" s="44" t="s">
        <v>519</v>
      </c>
      <c r="AK661" s="44" t="s">
        <v>431</v>
      </c>
      <c r="AL661" s="44" t="s">
        <v>534</v>
      </c>
      <c r="AM661" s="65" t="n">
        <v>43907</v>
      </c>
      <c r="AN661" s="154" t="s">
        <v>532</v>
      </c>
      <c r="AO661" s="145" t="s">
        <v>122</v>
      </c>
      <c r="AP661" s="145" t="s">
        <v>535</v>
      </c>
      <c r="AQ661" s="125"/>
      <c r="AR661" s="133" t="n">
        <v>0.6286</v>
      </c>
      <c r="AS661" s="127" t="s">
        <v>536</v>
      </c>
    </row>
    <row r="662" customFormat="false" ht="24.05" hidden="false" customHeight="false" outlineLevel="0" collapsed="false">
      <c r="A662" s="124" t="s">
        <v>513</v>
      </c>
      <c r="B662" s="124" t="s">
        <v>522</v>
      </c>
      <c r="C662" s="114" t="s">
        <v>62</v>
      </c>
      <c r="D662" s="301" t="s">
        <v>528</v>
      </c>
      <c r="E662" s="166" t="n">
        <v>60</v>
      </c>
      <c r="F662" s="140"/>
      <c r="G662" s="113" t="s">
        <v>6</v>
      </c>
      <c r="H662" s="114" t="s">
        <v>529</v>
      </c>
      <c r="I662" s="115"/>
      <c r="J662" s="116"/>
      <c r="K662" s="42"/>
      <c r="L662" s="42"/>
      <c r="M662" s="42"/>
      <c r="N662" s="118"/>
      <c r="O662" s="42"/>
      <c r="P662" s="118"/>
      <c r="Q662" s="118"/>
      <c r="R662" s="119" t="str">
        <f aca="false">G662</f>
        <v>NA</v>
      </c>
      <c r="S662" s="120" t="str">
        <f aca="false">IF(COUNT(T662:X662)&gt;0,MAX(T662:X662),G662)</f>
        <v>NA</v>
      </c>
      <c r="T662" s="118"/>
      <c r="U662" s="118"/>
      <c r="V662" s="118"/>
      <c r="W662" s="118"/>
      <c r="X662" s="118"/>
      <c r="Y662" s="121" t="str">
        <f aca="false">IF(R662&lt;&gt;S662,"Y","N")</f>
        <v>N</v>
      </c>
      <c r="Z662" s="121" t="n">
        <f aca="false">COUNTA(T662:X662)</f>
        <v>0</v>
      </c>
      <c r="AA662" s="44"/>
      <c r="AB662" s="44"/>
      <c r="AC662" s="51"/>
      <c r="AD662" s="44"/>
      <c r="AE662" s="44"/>
      <c r="AF662" s="44"/>
      <c r="AG662" s="123"/>
      <c r="AH662" s="44" t="s">
        <v>525</v>
      </c>
      <c r="AI662" s="44" t="s">
        <v>518</v>
      </c>
      <c r="AJ662" s="44" t="s">
        <v>519</v>
      </c>
      <c r="AK662" s="44" t="s">
        <v>431</v>
      </c>
      <c r="AL662" s="44"/>
      <c r="AM662" s="65" t="n">
        <v>43899</v>
      </c>
      <c r="AN662" s="114" t="s">
        <v>529</v>
      </c>
      <c r="AO662" s="145" t="s">
        <v>316</v>
      </c>
      <c r="AP662" s="124" t="s">
        <v>526</v>
      </c>
      <c r="AQ662" s="149" t="s">
        <v>1044</v>
      </c>
      <c r="AR662" s="129"/>
      <c r="AS662" s="127" t="s">
        <v>527</v>
      </c>
    </row>
    <row r="663" customFormat="false" ht="24.05" hidden="false" customHeight="false" outlineLevel="0" collapsed="false">
      <c r="A663" s="130" t="s">
        <v>513</v>
      </c>
      <c r="B663" s="130" t="s">
        <v>37</v>
      </c>
      <c r="C663" s="110" t="s">
        <v>62</v>
      </c>
      <c r="D663" s="141" t="s">
        <v>984</v>
      </c>
      <c r="E663" s="112" t="n">
        <v>60</v>
      </c>
      <c r="F663" s="140"/>
      <c r="G663" s="113" t="n">
        <v>43941</v>
      </c>
      <c r="H663" s="154" t="s">
        <v>529</v>
      </c>
      <c r="I663" s="115"/>
      <c r="J663" s="116"/>
      <c r="K663" s="42" t="s">
        <v>116</v>
      </c>
      <c r="L663" s="42" t="s">
        <v>116</v>
      </c>
      <c r="M663" s="42" t="s">
        <v>116</v>
      </c>
      <c r="N663" s="118" t="n">
        <v>43948</v>
      </c>
      <c r="O663" s="42" t="s">
        <v>116</v>
      </c>
      <c r="P663" s="118" t="n">
        <v>43956</v>
      </c>
      <c r="Q663" s="118" t="n">
        <v>43956</v>
      </c>
      <c r="R663" s="119" t="n">
        <f aca="false">G663</f>
        <v>43941</v>
      </c>
      <c r="S663" s="120" t="n">
        <f aca="false">IF(COUNT(T663:X663)&gt;0,MAX(T663:X663),G663)</f>
        <v>43941</v>
      </c>
      <c r="T663" s="118"/>
      <c r="U663" s="118"/>
      <c r="V663" s="118"/>
      <c r="W663" s="118"/>
      <c r="X663" s="118"/>
      <c r="Y663" s="121" t="str">
        <f aca="false">IF(R663&lt;&gt;S663,"Y","N")</f>
        <v>N</v>
      </c>
      <c r="Z663" s="121" t="n">
        <f aca="false">COUNTA(T663:X663)</f>
        <v>0</v>
      </c>
      <c r="AA663" s="44"/>
      <c r="AB663" s="42"/>
      <c r="AC663" s="51"/>
      <c r="AD663" s="44"/>
      <c r="AE663" s="44"/>
      <c r="AF663" s="44"/>
      <c r="AG663" s="123"/>
      <c r="AH663" s="44" t="s">
        <v>517</v>
      </c>
      <c r="AI663" s="44" t="s">
        <v>518</v>
      </c>
      <c r="AJ663" s="44" t="s">
        <v>519</v>
      </c>
      <c r="AK663" s="44" t="s">
        <v>431</v>
      </c>
      <c r="AL663" s="44"/>
      <c r="AM663" s="65" t="n">
        <v>43909</v>
      </c>
      <c r="AN663" s="154" t="s">
        <v>529</v>
      </c>
      <c r="AO663" s="145" t="s">
        <v>122</v>
      </c>
      <c r="AP663" s="124" t="s">
        <v>520</v>
      </c>
      <c r="AQ663" s="124"/>
      <c r="AR663" s="315" t="n">
        <v>0.7132</v>
      </c>
      <c r="AS663" s="127" t="s">
        <v>521</v>
      </c>
    </row>
    <row r="664" customFormat="false" ht="12.8" hidden="false" customHeight="false" outlineLevel="0" collapsed="false">
      <c r="A664" s="130" t="s">
        <v>549</v>
      </c>
      <c r="B664" s="130" t="s">
        <v>550</v>
      </c>
      <c r="C664" s="110" t="s">
        <v>62</v>
      </c>
      <c r="D664" s="130" t="s">
        <v>551</v>
      </c>
      <c r="E664" s="112" t="n">
        <v>60</v>
      </c>
      <c r="F664" s="222"/>
      <c r="G664" s="113" t="s">
        <v>6</v>
      </c>
      <c r="H664" s="124" t="s">
        <v>340</v>
      </c>
      <c r="I664" s="115" t="s">
        <v>559</v>
      </c>
      <c r="J664" s="116"/>
      <c r="K664" s="118"/>
      <c r="L664" s="42"/>
      <c r="M664" s="42"/>
      <c r="N664" s="118"/>
      <c r="O664" s="42"/>
      <c r="P664" s="42"/>
      <c r="Q664" s="42"/>
      <c r="R664" s="119" t="str">
        <f aca="false">G664</f>
        <v>NA</v>
      </c>
      <c r="S664" s="120" t="str">
        <f aca="false">IF(COUNT(T664:X664)&gt;0,MAX(T664:X664),G664)</f>
        <v>NA</v>
      </c>
      <c r="T664" s="118"/>
      <c r="U664" s="118"/>
      <c r="V664" s="118"/>
      <c r="W664" s="118"/>
      <c r="X664" s="118"/>
      <c r="Y664" s="121" t="str">
        <f aca="false">IF(R664&lt;&gt;S664,"Y","N")</f>
        <v>N</v>
      </c>
      <c r="Z664" s="121" t="n">
        <f aca="false">COUNTA(T664:X664)</f>
        <v>0</v>
      </c>
      <c r="AA664" s="44"/>
      <c r="AB664" s="44"/>
      <c r="AC664" s="51"/>
      <c r="AD664" s="44"/>
      <c r="AE664" s="44"/>
      <c r="AF664" s="44"/>
      <c r="AG664" s="123"/>
      <c r="AH664" s="44"/>
      <c r="AI664" s="279"/>
      <c r="AJ664" s="124"/>
      <c r="AK664" s="124"/>
      <c r="AL664" s="124"/>
      <c r="AM664" s="65" t="n">
        <v>43910</v>
      </c>
      <c r="AN664" s="124" t="s">
        <v>340</v>
      </c>
      <c r="AO664" s="115"/>
      <c r="AP664" s="44"/>
      <c r="AQ664" s="236" t="s">
        <v>1051</v>
      </c>
      <c r="AR664" s="430"/>
      <c r="AS664" s="44"/>
    </row>
    <row r="665" customFormat="false" ht="12.8" hidden="false" customHeight="false" outlineLevel="0" collapsed="false">
      <c r="A665" s="130" t="s">
        <v>557</v>
      </c>
      <c r="B665" s="130" t="s">
        <v>32</v>
      </c>
      <c r="C665" s="110" t="s">
        <v>62</v>
      </c>
      <c r="D665" s="111" t="s">
        <v>570</v>
      </c>
      <c r="E665" s="112" t="n">
        <v>60</v>
      </c>
      <c r="F665" s="130"/>
      <c r="G665" s="113" t="s">
        <v>6</v>
      </c>
      <c r="H665" s="114" t="s">
        <v>225</v>
      </c>
      <c r="I665" s="115" t="s">
        <v>559</v>
      </c>
      <c r="J665" s="116"/>
      <c r="K665" s="42"/>
      <c r="L665" s="42"/>
      <c r="M665" s="42"/>
      <c r="N665" s="118"/>
      <c r="O665" s="42"/>
      <c r="P665" s="118"/>
      <c r="Q665" s="118"/>
      <c r="R665" s="119" t="str">
        <f aca="false">G665</f>
        <v>NA</v>
      </c>
      <c r="S665" s="120" t="str">
        <f aca="false">IF(COUNT(T665:X665)&gt;0,MAX(T665:X665),G665)</f>
        <v>NA</v>
      </c>
      <c r="T665" s="118"/>
      <c r="U665" s="118"/>
      <c r="V665" s="118"/>
      <c r="W665" s="118"/>
      <c r="X665" s="118"/>
      <c r="Y665" s="121" t="str">
        <f aca="false">IF(R665&lt;&gt;S665,"Y","N")</f>
        <v>N</v>
      </c>
      <c r="Z665" s="121" t="n">
        <f aca="false">COUNTA(T665:X665)</f>
        <v>0</v>
      </c>
      <c r="AA665" s="44"/>
      <c r="AB665" s="44"/>
      <c r="AC665" s="51"/>
      <c r="AD665" s="43"/>
      <c r="AE665" s="116"/>
      <c r="AF665" s="42"/>
      <c r="AG665" s="123"/>
      <c r="AH665" s="42"/>
      <c r="AI665" s="44"/>
      <c r="AJ665" s="44"/>
      <c r="AK665" s="44"/>
      <c r="AL665" s="44"/>
      <c r="AM665" s="65" t="n">
        <v>43909</v>
      </c>
      <c r="AN665" s="114" t="s">
        <v>225</v>
      </c>
      <c r="AO665" s="236" t="s">
        <v>122</v>
      </c>
      <c r="AP665" s="124"/>
      <c r="AQ665" s="236" t="s">
        <v>1051</v>
      </c>
      <c r="AR665" s="406"/>
      <c r="AS665" s="127"/>
    </row>
    <row r="666" customFormat="false" ht="24.05" hidden="false" customHeight="false" outlineLevel="0" collapsed="false">
      <c r="A666" s="111" t="s">
        <v>582</v>
      </c>
      <c r="B666" s="111" t="s">
        <v>20</v>
      </c>
      <c r="C666" s="110" t="s">
        <v>62</v>
      </c>
      <c r="D666" s="111" t="s">
        <v>838</v>
      </c>
      <c r="E666" s="112" t="n">
        <v>60</v>
      </c>
      <c r="F666" s="110"/>
      <c r="G666" s="113" t="n">
        <v>43941</v>
      </c>
      <c r="H666" s="114" t="s">
        <v>340</v>
      </c>
      <c r="I666" s="115"/>
      <c r="J666" s="116"/>
      <c r="K666" s="42" t="s">
        <v>116</v>
      </c>
      <c r="L666" s="42" t="s">
        <v>116</v>
      </c>
      <c r="M666" s="42" t="s">
        <v>116</v>
      </c>
      <c r="N666" s="118" t="n">
        <v>43948</v>
      </c>
      <c r="O666" s="42"/>
      <c r="P666" s="118" t="n">
        <v>43950</v>
      </c>
      <c r="Q666" s="118" t="n">
        <v>43950</v>
      </c>
      <c r="R666" s="119" t="n">
        <f aca="false">G666</f>
        <v>43941</v>
      </c>
      <c r="S666" s="120" t="n">
        <f aca="false">IF(COUNT(T666:X666)&gt;0,MAX(T666:X666),G666)</f>
        <v>43945</v>
      </c>
      <c r="T666" s="118" t="n">
        <v>43945</v>
      </c>
      <c r="U666" s="118"/>
      <c r="V666" s="118"/>
      <c r="W666" s="118"/>
      <c r="X666" s="118"/>
      <c r="Y666" s="121" t="str">
        <f aca="false">IF(R666&lt;&gt;S666,"Y","N")</f>
        <v>Y</v>
      </c>
      <c r="Z666" s="121" t="n">
        <f aca="false">COUNTA(T666:X666)</f>
        <v>1</v>
      </c>
      <c r="AA666" s="44" t="s">
        <v>1052</v>
      </c>
      <c r="AB666" s="44"/>
      <c r="AC666" s="51"/>
      <c r="AD666" s="44"/>
      <c r="AE666" s="44"/>
      <c r="AF666" s="44"/>
      <c r="AG666" s="123"/>
      <c r="AH666" s="44" t="s">
        <v>630</v>
      </c>
      <c r="AI666" s="44" t="s">
        <v>119</v>
      </c>
      <c r="AJ666" s="44" t="s">
        <v>119</v>
      </c>
      <c r="AK666" s="44" t="s">
        <v>586</v>
      </c>
      <c r="AL666" s="44"/>
      <c r="AM666" s="65" t="n">
        <v>43906</v>
      </c>
      <c r="AN666" s="114" t="s">
        <v>494</v>
      </c>
      <c r="AO666" s="124" t="s">
        <v>122</v>
      </c>
      <c r="AP666" s="114" t="s">
        <v>20</v>
      </c>
      <c r="AQ666" s="125"/>
      <c r="AR666" s="381" t="n">
        <v>0.6</v>
      </c>
      <c r="AS666" s="127" t="s">
        <v>631</v>
      </c>
    </row>
    <row r="667" customFormat="false" ht="24.05" hidden="false" customHeight="false" outlineLevel="0" collapsed="false">
      <c r="A667" s="130" t="s">
        <v>582</v>
      </c>
      <c r="B667" s="130" t="s">
        <v>16</v>
      </c>
      <c r="C667" s="110" t="s">
        <v>62</v>
      </c>
      <c r="D667" s="111" t="s">
        <v>605</v>
      </c>
      <c r="E667" s="112" t="n">
        <v>60</v>
      </c>
      <c r="F667" s="110"/>
      <c r="G667" s="113" t="n">
        <v>43934</v>
      </c>
      <c r="H667" s="114" t="s">
        <v>606</v>
      </c>
      <c r="I667" s="115"/>
      <c r="J667" s="116"/>
      <c r="K667" s="42" t="s">
        <v>116</v>
      </c>
      <c r="L667" s="42" t="s">
        <v>116</v>
      </c>
      <c r="M667" s="42" t="s">
        <v>116</v>
      </c>
      <c r="N667" s="118" t="n">
        <v>43951</v>
      </c>
      <c r="O667" s="42"/>
      <c r="P667" s="118" t="n">
        <v>43951</v>
      </c>
      <c r="Q667" s="118" t="n">
        <v>43955</v>
      </c>
      <c r="R667" s="119" t="n">
        <f aca="false">G667</f>
        <v>43934</v>
      </c>
      <c r="S667" s="120" t="n">
        <f aca="false">IF(COUNT(T667:X667)&gt;0,MAX(T667:X667),G667)</f>
        <v>43935</v>
      </c>
      <c r="T667" s="118" t="n">
        <v>43935</v>
      </c>
      <c r="U667" s="118"/>
      <c r="V667" s="118"/>
      <c r="W667" s="118"/>
      <c r="X667" s="118"/>
      <c r="Y667" s="121" t="str">
        <f aca="false">IF(R667&lt;&gt;S667,"Y","N")</f>
        <v>Y</v>
      </c>
      <c r="Z667" s="121" t="n">
        <f aca="false">COUNTA(T667:X667)</f>
        <v>1</v>
      </c>
      <c r="AA667" s="69" t="s">
        <v>1053</v>
      </c>
      <c r="AB667" s="44"/>
      <c r="AC667" s="51"/>
      <c r="AD667" s="44"/>
      <c r="AE667" s="44"/>
      <c r="AF667" s="44"/>
      <c r="AG667" s="123"/>
      <c r="AH667" s="44" t="s">
        <v>592</v>
      </c>
      <c r="AI667" s="44" t="s">
        <v>119</v>
      </c>
      <c r="AJ667" s="44"/>
      <c r="AK667" s="44" t="s">
        <v>586</v>
      </c>
      <c r="AL667" s="44" t="s">
        <v>607</v>
      </c>
      <c r="AM667" s="65" t="n">
        <v>43906</v>
      </c>
      <c r="AN667" s="114" t="s">
        <v>606</v>
      </c>
      <c r="AO667" s="124" t="s">
        <v>122</v>
      </c>
      <c r="AP667" s="114" t="s">
        <v>16</v>
      </c>
      <c r="AQ667" s="125"/>
      <c r="AR667" s="381" t="n">
        <v>0.6</v>
      </c>
      <c r="AS667" s="127" t="s">
        <v>594</v>
      </c>
    </row>
    <row r="668" customFormat="false" ht="35.3" hidden="false" customHeight="false" outlineLevel="0" collapsed="false">
      <c r="A668" s="111" t="s">
        <v>582</v>
      </c>
      <c r="B668" s="111" t="s">
        <v>599</v>
      </c>
      <c r="C668" s="110" t="s">
        <v>62</v>
      </c>
      <c r="D668" s="226" t="s">
        <v>649</v>
      </c>
      <c r="E668" s="110" t="n">
        <v>60</v>
      </c>
      <c r="F668" s="110"/>
      <c r="G668" s="113" t="n">
        <v>43938</v>
      </c>
      <c r="H668" s="114" t="s">
        <v>340</v>
      </c>
      <c r="I668" s="114"/>
      <c r="J668" s="248"/>
      <c r="K668" s="42" t="s">
        <v>116</v>
      </c>
      <c r="L668" s="42" t="s">
        <v>116</v>
      </c>
      <c r="M668" s="42" t="s">
        <v>116</v>
      </c>
      <c r="N668" s="118" t="n">
        <v>43949</v>
      </c>
      <c r="O668" s="42"/>
      <c r="P668" s="118" t="n">
        <v>43950</v>
      </c>
      <c r="Q668" s="118" t="n">
        <v>43950</v>
      </c>
      <c r="R668" s="119" t="n">
        <f aca="false">G668</f>
        <v>43938</v>
      </c>
      <c r="S668" s="120" t="n">
        <f aca="false">IF(COUNT(T668:X668)&gt;0,MAX(T668:X668),G668)</f>
        <v>43944</v>
      </c>
      <c r="T668" s="118" t="n">
        <v>43944</v>
      </c>
      <c r="U668" s="118"/>
      <c r="V668" s="118"/>
      <c r="W668" s="118"/>
      <c r="X668" s="118"/>
      <c r="Y668" s="121" t="str">
        <f aca="false">IF(R668&lt;&gt;S668,"Y","N")</f>
        <v>Y</v>
      </c>
      <c r="Z668" s="121" t="n">
        <f aca="false">COUNTA(T668:X668)</f>
        <v>1</v>
      </c>
      <c r="AA668" s="44" t="s">
        <v>1054</v>
      </c>
      <c r="AB668" s="44"/>
      <c r="AC668" s="51"/>
      <c r="AD668" s="44"/>
      <c r="AE668" s="44"/>
      <c r="AF668" s="44"/>
      <c r="AG668" s="61" t="s">
        <v>601</v>
      </c>
      <c r="AH668" s="44" t="s">
        <v>601</v>
      </c>
      <c r="AI668" s="44" t="s">
        <v>119</v>
      </c>
      <c r="AJ668" s="44" t="s">
        <v>602</v>
      </c>
      <c r="AK668" s="44" t="s">
        <v>586</v>
      </c>
      <c r="AL668" s="44"/>
      <c r="AM668" s="65" t="n">
        <v>43908</v>
      </c>
      <c r="AN668" s="114" t="s">
        <v>225</v>
      </c>
      <c r="AO668" s="114" t="s">
        <v>122</v>
      </c>
      <c r="AP668" s="114" t="s">
        <v>599</v>
      </c>
      <c r="AQ668" s="249"/>
      <c r="AR668" s="410" t="n">
        <v>0.6</v>
      </c>
      <c r="AS668" s="250" t="s">
        <v>604</v>
      </c>
    </row>
    <row r="669" customFormat="false" ht="24.05" hidden="false" customHeight="false" outlineLevel="0" collapsed="false">
      <c r="A669" s="111" t="s">
        <v>651</v>
      </c>
      <c r="B669" s="156" t="s">
        <v>661</v>
      </c>
      <c r="C669" s="110" t="s">
        <v>62</v>
      </c>
      <c r="D669" s="111" t="s">
        <v>1055</v>
      </c>
      <c r="E669" s="112" t="n">
        <v>60</v>
      </c>
      <c r="F669" s="110"/>
      <c r="G669" s="113" t="n">
        <v>43930</v>
      </c>
      <c r="H669" s="114" t="s">
        <v>340</v>
      </c>
      <c r="I669" s="115"/>
      <c r="J669" s="116"/>
      <c r="K669" s="42" t="s">
        <v>116</v>
      </c>
      <c r="L669" s="42" t="s">
        <v>116</v>
      </c>
      <c r="M669" s="42" t="s">
        <v>116</v>
      </c>
      <c r="N669" s="118" t="n">
        <v>43948</v>
      </c>
      <c r="O669" s="42"/>
      <c r="P669" s="118" t="n">
        <v>43950</v>
      </c>
      <c r="Q669" s="118" t="n">
        <v>43950</v>
      </c>
      <c r="R669" s="119" t="n">
        <f aca="false">G669</f>
        <v>43930</v>
      </c>
      <c r="S669" s="120" t="n">
        <f aca="false">IF(COUNT(T669:X669)&gt;0,MAX(T669:X669),G669)</f>
        <v>43930</v>
      </c>
      <c r="T669" s="118"/>
      <c r="U669" s="118"/>
      <c r="V669" s="118"/>
      <c r="W669" s="118"/>
      <c r="X669" s="118"/>
      <c r="Y669" s="121" t="str">
        <f aca="false">IF(R669&lt;&gt;S669,"Y","N")</f>
        <v>N</v>
      </c>
      <c r="Z669" s="121" t="n">
        <f aca="false">COUNTA(T669:X669)</f>
        <v>0</v>
      </c>
      <c r="AA669" s="44"/>
      <c r="AB669" s="44"/>
      <c r="AC669" s="51"/>
      <c r="AD669" s="44"/>
      <c r="AE669" s="44"/>
      <c r="AF669" s="44"/>
      <c r="AG669" s="123"/>
      <c r="AH669" s="44" t="s">
        <v>655</v>
      </c>
      <c r="AI669" s="44" t="s">
        <v>656</v>
      </c>
      <c r="AJ669" s="44"/>
      <c r="AK669" s="44" t="s">
        <v>276</v>
      </c>
      <c r="AL669" s="44" t="s">
        <v>657</v>
      </c>
      <c r="AM669" s="65" t="n">
        <v>43901</v>
      </c>
      <c r="AN669" s="114" t="s">
        <v>340</v>
      </c>
      <c r="AO669" s="124" t="s">
        <v>122</v>
      </c>
      <c r="AP669" s="124" t="s">
        <v>663</v>
      </c>
      <c r="AQ669" s="125"/>
      <c r="AR669" s="399" t="n">
        <v>0.6</v>
      </c>
      <c r="AS669" s="127" t="s">
        <v>660</v>
      </c>
    </row>
    <row r="670" customFormat="false" ht="12.8" hidden="false" customHeight="false" outlineLevel="0" collapsed="false">
      <c r="A670" s="130" t="s">
        <v>1056</v>
      </c>
      <c r="B670" s="431" t="s">
        <v>1057</v>
      </c>
      <c r="C670" s="110" t="s">
        <v>955</v>
      </c>
      <c r="D670" s="44" t="s">
        <v>1058</v>
      </c>
      <c r="E670" s="112" t="n">
        <v>60</v>
      </c>
      <c r="F670" s="110"/>
      <c r="G670" s="113" t="n">
        <v>43934</v>
      </c>
      <c r="H670" s="115" t="s">
        <v>853</v>
      </c>
      <c r="I670" s="115"/>
      <c r="J670" s="116"/>
      <c r="K670" s="42" t="s">
        <v>116</v>
      </c>
      <c r="L670" s="42" t="s">
        <v>116</v>
      </c>
      <c r="M670" s="42" t="s">
        <v>116</v>
      </c>
      <c r="N670" s="118" t="s">
        <v>6</v>
      </c>
      <c r="O670" s="42"/>
      <c r="P670" s="118"/>
      <c r="Q670" s="118"/>
      <c r="R670" s="119" t="n">
        <f aca="false">G670</f>
        <v>43934</v>
      </c>
      <c r="S670" s="120" t="n">
        <f aca="false">IF(COUNT(T670:X670)&gt;0,MAX(T670:X670),G670)</f>
        <v>43941</v>
      </c>
      <c r="T670" s="118" t="n">
        <v>43941</v>
      </c>
      <c r="U670" s="118"/>
      <c r="V670" s="118"/>
      <c r="W670" s="118"/>
      <c r="X670" s="118"/>
      <c r="Y670" s="121"/>
      <c r="Z670" s="121"/>
      <c r="AA670" s="44" t="s">
        <v>1059</v>
      </c>
      <c r="AB670" s="44"/>
      <c r="AC670" s="51"/>
      <c r="AD670" s="44"/>
      <c r="AE670" s="44"/>
      <c r="AF670" s="44"/>
      <c r="AG670" s="123"/>
      <c r="AH670" s="44"/>
      <c r="AI670" s="44"/>
      <c r="AJ670" s="44"/>
      <c r="AK670" s="44"/>
      <c r="AL670" s="44"/>
      <c r="AM670" s="65"/>
      <c r="AN670" s="114"/>
      <c r="AO670" s="124"/>
      <c r="AP670" s="124"/>
      <c r="AQ670" s="125"/>
      <c r="AR670" s="399"/>
      <c r="AS670" s="127"/>
    </row>
    <row r="671" customFormat="false" ht="12.8" hidden="false" customHeight="false" outlineLevel="0" collapsed="false">
      <c r="A671" s="111" t="s">
        <v>698</v>
      </c>
      <c r="B671" s="111" t="s">
        <v>29</v>
      </c>
      <c r="C671" s="110" t="s">
        <v>62</v>
      </c>
      <c r="D671" s="111" t="s">
        <v>699</v>
      </c>
      <c r="E671" s="112" t="n">
        <v>60</v>
      </c>
      <c r="F671" s="110"/>
      <c r="G671" s="113" t="n">
        <v>43945</v>
      </c>
      <c r="H671" s="115" t="s">
        <v>1049</v>
      </c>
      <c r="I671" s="115" t="s">
        <v>559</v>
      </c>
      <c r="J671" s="116"/>
      <c r="K671" s="42" t="s">
        <v>116</v>
      </c>
      <c r="L671" s="42" t="s">
        <v>116</v>
      </c>
      <c r="M671" s="42" t="s">
        <v>116</v>
      </c>
      <c r="N671" s="118" t="n">
        <v>43956</v>
      </c>
      <c r="O671" s="42" t="s">
        <v>116</v>
      </c>
      <c r="P671" s="118" t="n">
        <v>43956</v>
      </c>
      <c r="Q671" s="118" t="n">
        <v>43956</v>
      </c>
      <c r="R671" s="119" t="n">
        <f aca="false">G671</f>
        <v>43945</v>
      </c>
      <c r="S671" s="120" t="n">
        <f aca="false">IF(COUNT(T671:X671)&gt;0,MAX(T671:X671),G671)</f>
        <v>43945</v>
      </c>
      <c r="T671" s="118"/>
      <c r="U671" s="118"/>
      <c r="V671" s="118"/>
      <c r="W671" s="118"/>
      <c r="X671" s="118"/>
      <c r="Y671" s="121" t="str">
        <f aca="false">IF(R671&lt;&gt;S671,"Y","N")</f>
        <v>N</v>
      </c>
      <c r="Z671" s="121" t="n">
        <f aca="false">COUNTA(T671:X671)</f>
        <v>0</v>
      </c>
      <c r="AA671" s="44"/>
      <c r="AB671" s="44"/>
      <c r="AC671" s="51"/>
      <c r="AD671" s="44"/>
      <c r="AE671" s="44"/>
      <c r="AF671" s="44"/>
      <c r="AG671" s="123"/>
      <c r="AH671" s="44"/>
      <c r="AI671" s="279"/>
      <c r="AJ671" s="114"/>
      <c r="AK671" s="124"/>
      <c r="AL671" s="124"/>
      <c r="AM671" s="65" t="n">
        <v>43909</v>
      </c>
      <c r="AN671" s="115" t="s">
        <v>853</v>
      </c>
      <c r="AO671" s="115"/>
      <c r="AP671" s="44"/>
      <c r="AQ671" s="52"/>
      <c r="AR671" s="393" t="n">
        <v>0.5556</v>
      </c>
      <c r="AS671" s="44"/>
    </row>
    <row r="672" customFormat="false" ht="12.8" hidden="false" customHeight="false" outlineLevel="0" collapsed="false">
      <c r="A672" s="110" t="s">
        <v>705</v>
      </c>
      <c r="B672" s="130" t="s">
        <v>1025</v>
      </c>
      <c r="C672" s="110" t="s">
        <v>62</v>
      </c>
      <c r="D672" s="111"/>
      <c r="E672" s="166" t="n">
        <v>60</v>
      </c>
      <c r="F672" s="222"/>
      <c r="G672" s="223" t="s">
        <v>6</v>
      </c>
      <c r="H672" s="114"/>
      <c r="I672" s="115"/>
      <c r="J672" s="116"/>
      <c r="K672" s="42"/>
      <c r="L672" s="42"/>
      <c r="M672" s="42"/>
      <c r="N672" s="42"/>
      <c r="O672" s="42"/>
      <c r="P672" s="42"/>
      <c r="Q672" s="42"/>
      <c r="R672" s="119" t="str">
        <f aca="false">G672</f>
        <v>NA</v>
      </c>
      <c r="S672" s="120" t="str">
        <f aca="false">IF(COUNT(T672:X672)&gt;0,MAX(T672:X672),G672)</f>
        <v>NA</v>
      </c>
      <c r="T672" s="118"/>
      <c r="U672" s="118"/>
      <c r="V672" s="118"/>
      <c r="W672" s="118"/>
      <c r="X672" s="118"/>
      <c r="Y672" s="121" t="str">
        <f aca="false">IF(R672&lt;&gt;S672,"Y","N")</f>
        <v>N</v>
      </c>
      <c r="Z672" s="121" t="n">
        <f aca="false">COUNTA(T672:X672)</f>
        <v>0</v>
      </c>
      <c r="AA672" s="44"/>
      <c r="AB672" s="44"/>
      <c r="AC672" s="51"/>
      <c r="AD672" s="44"/>
      <c r="AE672" s="44"/>
      <c r="AF672" s="44"/>
      <c r="AG672" s="123"/>
      <c r="AH672" s="44"/>
      <c r="AI672" s="44"/>
      <c r="AJ672" s="44"/>
      <c r="AK672" s="44"/>
      <c r="AL672" s="44"/>
      <c r="AM672" s="65" t="s">
        <v>7</v>
      </c>
      <c r="AN672" s="114"/>
      <c r="AO672" s="124"/>
      <c r="AP672" s="124"/>
      <c r="AQ672" s="125"/>
      <c r="AR672" s="125"/>
      <c r="AS672" s="115"/>
    </row>
    <row r="673" customFormat="false" ht="12.8" hidden="false" customHeight="false" outlineLevel="0" collapsed="false">
      <c r="A673" s="110" t="s">
        <v>705</v>
      </c>
      <c r="B673" s="130" t="s">
        <v>1026</v>
      </c>
      <c r="C673" s="110" t="s">
        <v>62</v>
      </c>
      <c r="D673" s="111"/>
      <c r="E673" s="166" t="n">
        <v>60</v>
      </c>
      <c r="F673" s="222"/>
      <c r="G673" s="223" t="s">
        <v>6</v>
      </c>
      <c r="H673" s="114"/>
      <c r="I673" s="115"/>
      <c r="J673" s="116"/>
      <c r="K673" s="42"/>
      <c r="L673" s="42"/>
      <c r="M673" s="42"/>
      <c r="N673" s="42"/>
      <c r="O673" s="42"/>
      <c r="P673" s="42"/>
      <c r="Q673" s="42"/>
      <c r="R673" s="119" t="str">
        <f aca="false">G673</f>
        <v>NA</v>
      </c>
      <c r="S673" s="120" t="str">
        <f aca="false">IF(COUNT(T673:X673)&gt;0,MAX(T673:X673),G673)</f>
        <v>NA</v>
      </c>
      <c r="T673" s="118"/>
      <c r="U673" s="118"/>
      <c r="V673" s="118"/>
      <c r="W673" s="118"/>
      <c r="X673" s="118"/>
      <c r="Y673" s="121" t="str">
        <f aca="false">IF(R673&lt;&gt;S673,"Y","N")</f>
        <v>N</v>
      </c>
      <c r="Z673" s="121" t="n">
        <f aca="false">COUNTA(T673:X673)</f>
        <v>0</v>
      </c>
      <c r="AA673" s="44"/>
      <c r="AB673" s="44"/>
      <c r="AC673" s="51"/>
      <c r="AD673" s="44"/>
      <c r="AE673" s="44"/>
      <c r="AF673" s="44"/>
      <c r="AG673" s="123"/>
      <c r="AH673" s="44"/>
      <c r="AI673" s="44"/>
      <c r="AJ673" s="44"/>
      <c r="AK673" s="44"/>
      <c r="AL673" s="44"/>
      <c r="AM673" s="65" t="s">
        <v>7</v>
      </c>
      <c r="AN673" s="114"/>
      <c r="AO673" s="124"/>
      <c r="AP673" s="124"/>
      <c r="AQ673" s="125"/>
      <c r="AR673" s="125"/>
      <c r="AS673" s="115"/>
    </row>
    <row r="674" customFormat="false" ht="24.05" hidden="false" customHeight="false" outlineLevel="0" collapsed="false">
      <c r="A674" s="110" t="s">
        <v>705</v>
      </c>
      <c r="B674" s="110" t="s">
        <v>716</v>
      </c>
      <c r="C674" s="110" t="s">
        <v>62</v>
      </c>
      <c r="D674" s="111" t="s">
        <v>717</v>
      </c>
      <c r="E674" s="112" t="n">
        <v>60</v>
      </c>
      <c r="F674" s="110"/>
      <c r="G674" s="223" t="n">
        <v>43937</v>
      </c>
      <c r="H674" s="114" t="s">
        <v>340</v>
      </c>
      <c r="I674" s="115" t="s">
        <v>867</v>
      </c>
      <c r="J674" s="44"/>
      <c r="K674" s="42" t="s">
        <v>116</v>
      </c>
      <c r="L674" s="42" t="s">
        <v>116</v>
      </c>
      <c r="M674" s="42" t="s">
        <v>116</v>
      </c>
      <c r="N674" s="118" t="n">
        <v>43945</v>
      </c>
      <c r="O674" s="42"/>
      <c r="P674" s="118" t="n">
        <v>43948</v>
      </c>
      <c r="Q674" s="118" t="n">
        <v>43948</v>
      </c>
      <c r="R674" s="119" t="n">
        <f aca="false">G674</f>
        <v>43937</v>
      </c>
      <c r="S674" s="120" t="n">
        <f aca="false">IF(COUNT(T674:X674)&gt;0,MAX(T674:X674),G674)</f>
        <v>43937</v>
      </c>
      <c r="T674" s="195"/>
      <c r="U674" s="44"/>
      <c r="V674" s="44"/>
      <c r="W674" s="44"/>
      <c r="X674" s="44"/>
      <c r="Y674" s="121" t="str">
        <f aca="false">IF(R674&lt;&gt;S674,"Y","N")</f>
        <v>N</v>
      </c>
      <c r="Z674" s="121" t="n">
        <f aca="false">COUNTA(T674:X674)</f>
        <v>0</v>
      </c>
      <c r="AA674" s="44"/>
      <c r="AB674" s="44"/>
      <c r="AC674" s="51"/>
      <c r="AD674" s="44"/>
      <c r="AE674" s="44"/>
      <c r="AF674" s="44"/>
      <c r="AG674" s="123"/>
      <c r="AH674" s="44" t="s">
        <v>709</v>
      </c>
      <c r="AI674" s="44" t="s">
        <v>275</v>
      </c>
      <c r="AJ674" s="44"/>
      <c r="AK674" s="44" t="s">
        <v>276</v>
      </c>
      <c r="AL674" s="44"/>
      <c r="AM674" s="65" t="n">
        <v>43909</v>
      </c>
      <c r="AN674" s="114" t="s">
        <v>340</v>
      </c>
      <c r="AO674" s="124" t="s">
        <v>122</v>
      </c>
      <c r="AP674" s="124" t="s">
        <v>718</v>
      </c>
      <c r="AQ674" s="125"/>
      <c r="AR674" s="399" t="n">
        <v>0.6</v>
      </c>
      <c r="AS674" s="127" t="s">
        <v>712</v>
      </c>
    </row>
    <row r="675" customFormat="false" ht="24.05" hidden="false" customHeight="false" outlineLevel="0" collapsed="false">
      <c r="A675" s="110" t="s">
        <v>705</v>
      </c>
      <c r="B675" s="110" t="s">
        <v>719</v>
      </c>
      <c r="C675" s="110" t="s">
        <v>62</v>
      </c>
      <c r="D675" s="111" t="s">
        <v>720</v>
      </c>
      <c r="E675" s="112" t="n">
        <v>60</v>
      </c>
      <c r="F675" s="110"/>
      <c r="G675" s="223" t="n">
        <v>43938</v>
      </c>
      <c r="H675" s="114" t="s">
        <v>340</v>
      </c>
      <c r="I675" s="115" t="s">
        <v>559</v>
      </c>
      <c r="J675" s="116"/>
      <c r="K675" s="42" t="s">
        <v>116</v>
      </c>
      <c r="L675" s="42" t="s">
        <v>116</v>
      </c>
      <c r="M675" s="42" t="s">
        <v>116</v>
      </c>
      <c r="N675" s="118" t="n">
        <v>43945</v>
      </c>
      <c r="O675" s="42"/>
      <c r="P675" s="118" t="n">
        <v>43948</v>
      </c>
      <c r="Q675" s="118" t="n">
        <v>43948</v>
      </c>
      <c r="R675" s="119" t="n">
        <f aca="false">G675</f>
        <v>43938</v>
      </c>
      <c r="S675" s="120" t="n">
        <f aca="false">IF(COUNT(T675:X675)&gt;0,MAX(T675:X675),G675)</f>
        <v>43938</v>
      </c>
      <c r="T675" s="118"/>
      <c r="U675" s="118"/>
      <c r="V675" s="118"/>
      <c r="W675" s="118"/>
      <c r="X675" s="118"/>
      <c r="Y675" s="121" t="str">
        <f aca="false">IF(R675&lt;&gt;S675,"Y","N")</f>
        <v>N</v>
      </c>
      <c r="Z675" s="121" t="n">
        <f aca="false">COUNTA(T675:X675)</f>
        <v>0</v>
      </c>
      <c r="AA675" s="44"/>
      <c r="AB675" s="44"/>
      <c r="AC675" s="51"/>
      <c r="AD675" s="44"/>
      <c r="AE675" s="44"/>
      <c r="AF675" s="44"/>
      <c r="AG675" s="123"/>
      <c r="AH675" s="44" t="s">
        <v>709</v>
      </c>
      <c r="AI675" s="44" t="s">
        <v>275</v>
      </c>
      <c r="AJ675" s="44"/>
      <c r="AK675" s="44" t="s">
        <v>276</v>
      </c>
      <c r="AL675" s="44"/>
      <c r="AM675" s="65" t="n">
        <v>43909</v>
      </c>
      <c r="AN675" s="114" t="s">
        <v>340</v>
      </c>
      <c r="AO675" s="124" t="s">
        <v>122</v>
      </c>
      <c r="AP675" s="124" t="s">
        <v>718</v>
      </c>
      <c r="AQ675" s="125"/>
      <c r="AR675" s="399" t="n">
        <v>0.6</v>
      </c>
      <c r="AS675" s="127" t="s">
        <v>710</v>
      </c>
    </row>
    <row r="676" customFormat="false" ht="24.05" hidden="false" customHeight="false" outlineLevel="0" collapsed="false">
      <c r="A676" s="154" t="s">
        <v>705</v>
      </c>
      <c r="B676" s="130" t="s">
        <v>12</v>
      </c>
      <c r="C676" s="114" t="s">
        <v>62</v>
      </c>
      <c r="D676" s="382" t="s">
        <v>878</v>
      </c>
      <c r="E676" s="112" t="n">
        <v>60</v>
      </c>
      <c r="F676" s="114"/>
      <c r="G676" s="113" t="s">
        <v>6</v>
      </c>
      <c r="H676" s="114" t="s">
        <v>340</v>
      </c>
      <c r="I676" s="115"/>
      <c r="J676" s="174"/>
      <c r="K676" s="42"/>
      <c r="L676" s="42"/>
      <c r="M676" s="42"/>
      <c r="N676" s="118"/>
      <c r="O676" s="42"/>
      <c r="P676" s="118"/>
      <c r="Q676" s="118"/>
      <c r="R676" s="119" t="str">
        <f aca="false">G676</f>
        <v>NA</v>
      </c>
      <c r="S676" s="120" t="str">
        <f aca="false">IF(COUNT(T676:X676)&gt;0,MAX(T676:X676),G676)</f>
        <v>NA</v>
      </c>
      <c r="T676" s="118"/>
      <c r="U676" s="118"/>
      <c r="V676" s="118"/>
      <c r="W676" s="118"/>
      <c r="X676" s="118"/>
      <c r="Y676" s="121" t="str">
        <f aca="false">IF(R676&lt;&gt;S676,"Y","N")</f>
        <v>N</v>
      </c>
      <c r="Z676" s="121" t="n">
        <f aca="false">COUNTA(T676:X676)</f>
        <v>0</v>
      </c>
      <c r="AA676" s="44"/>
      <c r="AB676" s="44"/>
      <c r="AC676" s="51"/>
      <c r="AD676" s="44"/>
      <c r="AE676" s="44"/>
      <c r="AF676" s="42"/>
      <c r="AG676" s="123"/>
      <c r="AH676" s="44"/>
      <c r="AI676" s="44"/>
      <c r="AJ676" s="44"/>
      <c r="AK676" s="44"/>
      <c r="AL676" s="44"/>
      <c r="AM676" s="65" t="n">
        <v>43903</v>
      </c>
      <c r="AN676" s="114" t="s">
        <v>340</v>
      </c>
      <c r="AO676" s="174"/>
      <c r="AP676" s="124"/>
      <c r="AQ676" s="125" t="s">
        <v>1060</v>
      </c>
      <c r="AR676" s="125"/>
      <c r="AS676" s="127"/>
    </row>
    <row r="677" customFormat="false" ht="24.05" hidden="false" customHeight="false" outlineLevel="0" collapsed="false">
      <c r="A677" s="130" t="s">
        <v>309</v>
      </c>
      <c r="B677" s="130" t="s">
        <v>24</v>
      </c>
      <c r="C677" s="110" t="s">
        <v>226</v>
      </c>
      <c r="D677" s="111" t="s">
        <v>346</v>
      </c>
      <c r="E677" s="166" t="n">
        <v>30</v>
      </c>
      <c r="F677" s="110"/>
      <c r="G677" s="113" t="s">
        <v>6</v>
      </c>
      <c r="H677" s="114" t="s">
        <v>340</v>
      </c>
      <c r="I677" s="115" t="s">
        <v>130</v>
      </c>
      <c r="J677" s="116"/>
      <c r="K677" s="42"/>
      <c r="L677" s="42"/>
      <c r="M677" s="42"/>
      <c r="N677" s="118"/>
      <c r="O677" s="42"/>
      <c r="P677" s="118"/>
      <c r="Q677" s="118"/>
      <c r="R677" s="119" t="str">
        <f aca="false">G677</f>
        <v>NA</v>
      </c>
      <c r="S677" s="120" t="str">
        <f aca="false">IF(COUNT(T677:X677)&gt;0,MAX(T677:X677),G677)</f>
        <v>NA</v>
      </c>
      <c r="T677" s="118"/>
      <c r="U677" s="118"/>
      <c r="V677" s="118"/>
      <c r="W677" s="118"/>
      <c r="X677" s="118"/>
      <c r="Y677" s="121" t="str">
        <f aca="false">IF(R677&lt;&gt;S677,"Y","N")</f>
        <v>N</v>
      </c>
      <c r="Z677" s="121" t="n">
        <f aca="false">COUNTA(T677:X677)</f>
        <v>0</v>
      </c>
      <c r="AB677" s="44"/>
      <c r="AC677" s="51"/>
      <c r="AD677" s="44"/>
      <c r="AE677" s="44"/>
      <c r="AF677" s="44"/>
      <c r="AG677" s="123"/>
      <c r="AH677" s="44" t="s">
        <v>235</v>
      </c>
      <c r="AI677" s="44" t="s">
        <v>314</v>
      </c>
      <c r="AJ677" s="44" t="s">
        <v>321</v>
      </c>
      <c r="AK677" s="44" t="s">
        <v>276</v>
      </c>
      <c r="AL677" s="44"/>
      <c r="AM677" s="65" t="n">
        <v>43903</v>
      </c>
      <c r="AN677" s="114" t="s">
        <v>340</v>
      </c>
      <c r="AO677" s="124" t="s">
        <v>316</v>
      </c>
      <c r="AP677" s="124" t="s">
        <v>24</v>
      </c>
      <c r="AQ677" s="135" t="s">
        <v>1044</v>
      </c>
      <c r="AR677" s="332"/>
      <c r="AS677" s="127" t="s">
        <v>323</v>
      </c>
    </row>
    <row r="678" customFormat="false" ht="24.05" hidden="false" customHeight="false" outlineLevel="0" collapsed="false">
      <c r="A678" s="130" t="s">
        <v>309</v>
      </c>
      <c r="B678" s="130" t="s">
        <v>310</v>
      </c>
      <c r="C678" s="110" t="s">
        <v>226</v>
      </c>
      <c r="D678" s="111" t="s">
        <v>352</v>
      </c>
      <c r="E678" s="166" t="n">
        <v>60</v>
      </c>
      <c r="F678" s="110"/>
      <c r="G678" s="113" t="n">
        <v>43937</v>
      </c>
      <c r="H678" s="114" t="s">
        <v>340</v>
      </c>
      <c r="I678" s="115" t="s">
        <v>130</v>
      </c>
      <c r="J678" s="116"/>
      <c r="K678" s="42" t="s">
        <v>116</v>
      </c>
      <c r="L678" s="42" t="s">
        <v>116</v>
      </c>
      <c r="M678" s="42" t="s">
        <v>116</v>
      </c>
      <c r="N678" s="118" t="n">
        <v>43950</v>
      </c>
      <c r="O678" s="42"/>
      <c r="P678" s="118"/>
      <c r="Q678" s="118"/>
      <c r="R678" s="119" t="n">
        <f aca="false">G678</f>
        <v>43937</v>
      </c>
      <c r="S678" s="120" t="n">
        <f aca="false">IF(COUNT(T678:X678)&gt;0,MAX(T678:X678),G678)</f>
        <v>43944</v>
      </c>
      <c r="T678" s="118" t="n">
        <v>43944</v>
      </c>
      <c r="U678" s="118"/>
      <c r="V678" s="118"/>
      <c r="W678" s="118"/>
      <c r="X678" s="118"/>
      <c r="Y678" s="121" t="str">
        <f aca="false">IF(R678&lt;&gt;S678,"Y","N")</f>
        <v>Y</v>
      </c>
      <c r="Z678" s="121" t="n">
        <f aca="false">COUNTA(T678:X678)</f>
        <v>1</v>
      </c>
      <c r="AA678" s="44" t="s">
        <v>1061</v>
      </c>
      <c r="AB678" s="44"/>
      <c r="AC678" s="51"/>
      <c r="AD678" s="44"/>
      <c r="AE678" s="44"/>
      <c r="AF678" s="44"/>
      <c r="AG678" s="123"/>
      <c r="AH678" s="44" t="s">
        <v>314</v>
      </c>
      <c r="AI678" s="44" t="s">
        <v>314</v>
      </c>
      <c r="AJ678" s="44" t="s">
        <v>315</v>
      </c>
      <c r="AK678" s="44" t="s">
        <v>276</v>
      </c>
      <c r="AL678" s="44"/>
      <c r="AM678" s="65" t="s">
        <v>6</v>
      </c>
      <c r="AN678" s="114" t="s">
        <v>340</v>
      </c>
      <c r="AO678" s="124" t="s">
        <v>316</v>
      </c>
      <c r="AP678" s="124" t="s">
        <v>310</v>
      </c>
      <c r="AQ678" s="135" t="s">
        <v>932</v>
      </c>
      <c r="AR678" s="381" t="n">
        <v>0.6</v>
      </c>
      <c r="AS678" s="127" t="s">
        <v>318</v>
      </c>
    </row>
    <row r="679" customFormat="false" ht="24.05" hidden="false" customHeight="false" outlineLevel="0" collapsed="false">
      <c r="A679" s="130" t="s">
        <v>425</v>
      </c>
      <c r="B679" s="130" t="s">
        <v>426</v>
      </c>
      <c r="C679" s="110" t="s">
        <v>226</v>
      </c>
      <c r="D679" s="226" t="s">
        <v>434</v>
      </c>
      <c r="E679" s="112" t="n">
        <v>30</v>
      </c>
      <c r="F679" s="110"/>
      <c r="G679" s="113" t="n">
        <v>43944</v>
      </c>
      <c r="H679" s="115" t="s">
        <v>814</v>
      </c>
      <c r="I679" s="115"/>
      <c r="J679" s="116"/>
      <c r="K679" s="42" t="s">
        <v>116</v>
      </c>
      <c r="L679" s="42" t="s">
        <v>116</v>
      </c>
      <c r="M679" s="42" t="s">
        <v>116</v>
      </c>
      <c r="N679" s="118" t="n">
        <v>43954</v>
      </c>
      <c r="O679" s="42"/>
      <c r="P679" s="118"/>
      <c r="Q679" s="118"/>
      <c r="R679" s="119" t="n">
        <f aca="false">G679</f>
        <v>43944</v>
      </c>
      <c r="S679" s="120" t="n">
        <f aca="false">IF(COUNT(T679:X679)&gt;0,MAX(T679:X679),G679)</f>
        <v>43948</v>
      </c>
      <c r="T679" s="118" t="n">
        <v>43948</v>
      </c>
      <c r="U679" s="118"/>
      <c r="V679" s="118"/>
      <c r="W679" s="118"/>
      <c r="X679" s="118"/>
      <c r="Y679" s="121" t="str">
        <f aca="false">IF(R679&lt;&gt;S679,"Y","N")</f>
        <v>Y</v>
      </c>
      <c r="Z679" s="121" t="n">
        <f aca="false">COUNTA(T679:X679)</f>
        <v>1</v>
      </c>
      <c r="AA679" s="24" t="s">
        <v>1062</v>
      </c>
      <c r="AB679" s="44"/>
      <c r="AC679" s="51"/>
      <c r="AD679" s="44"/>
      <c r="AE679" s="44"/>
      <c r="AF679" s="44"/>
      <c r="AG679" s="123"/>
      <c r="AH679" s="44" t="s">
        <v>428</v>
      </c>
      <c r="AI679" s="44" t="s">
        <v>429</v>
      </c>
      <c r="AJ679" s="44" t="s">
        <v>430</v>
      </c>
      <c r="AK679" s="44" t="s">
        <v>431</v>
      </c>
      <c r="AL679" s="44"/>
      <c r="AM679" s="65" t="n">
        <v>43916</v>
      </c>
      <c r="AN679" s="115" t="s">
        <v>814</v>
      </c>
      <c r="AO679" s="124" t="s">
        <v>122</v>
      </c>
      <c r="AP679" s="124" t="s">
        <v>432</v>
      </c>
      <c r="AQ679" s="125"/>
      <c r="AR679" s="399" t="n">
        <v>0.6</v>
      </c>
      <c r="AS679" s="127" t="s">
        <v>435</v>
      </c>
    </row>
    <row r="680" customFormat="false" ht="24.05" hidden="false" customHeight="false" outlineLevel="0" collapsed="false">
      <c r="A680" s="114" t="s">
        <v>110</v>
      </c>
      <c r="B680" s="114" t="s">
        <v>30</v>
      </c>
      <c r="C680" s="114" t="s">
        <v>23</v>
      </c>
      <c r="D680" s="301" t="s">
        <v>749</v>
      </c>
      <c r="E680" s="166" t="n">
        <v>60</v>
      </c>
      <c r="F680" s="110"/>
      <c r="G680" s="113" t="s">
        <v>6</v>
      </c>
      <c r="H680" s="114" t="s">
        <v>750</v>
      </c>
      <c r="I680" s="115"/>
      <c r="J680" s="174"/>
      <c r="K680" s="42"/>
      <c r="L680" s="42"/>
      <c r="M680" s="42"/>
      <c r="N680" s="118"/>
      <c r="O680" s="42"/>
      <c r="P680" s="118"/>
      <c r="Q680" s="118"/>
      <c r="R680" s="119" t="str">
        <f aca="false">G680</f>
        <v>NA</v>
      </c>
      <c r="S680" s="120" t="str">
        <f aca="false">IF(COUNT(T680:X680)&gt;0,MAX(T680:X680),G680)</f>
        <v>NA</v>
      </c>
      <c r="T680" s="118"/>
      <c r="U680" s="118"/>
      <c r="V680" s="118"/>
      <c r="W680" s="118"/>
      <c r="X680" s="118"/>
      <c r="Y680" s="121" t="str">
        <f aca="false">IF(R680&lt;&gt;S680,"Y","N")</f>
        <v>N</v>
      </c>
      <c r="Z680" s="121" t="n">
        <f aca="false">COUNTA(T680:X680)</f>
        <v>0</v>
      </c>
      <c r="AB680" s="44"/>
      <c r="AC680" s="51"/>
      <c r="AD680" s="42"/>
      <c r="AE680" s="42"/>
      <c r="AF680" s="44"/>
      <c r="AG680" s="123"/>
      <c r="AH680" s="44"/>
      <c r="AI680" s="44"/>
      <c r="AJ680" s="44"/>
      <c r="AK680" s="44"/>
      <c r="AL680" s="44"/>
      <c r="AM680" s="65" t="s">
        <v>6</v>
      </c>
      <c r="AN680" s="114" t="s">
        <v>750</v>
      </c>
      <c r="AO680" s="124" t="s">
        <v>238</v>
      </c>
      <c r="AP680" s="124"/>
      <c r="AQ680" s="125" t="s">
        <v>885</v>
      </c>
      <c r="AR680" s="332"/>
      <c r="AS680" s="127"/>
    </row>
    <row r="681" customFormat="false" ht="24.05" hidden="false" customHeight="false" outlineLevel="0" collapsed="false">
      <c r="A681" s="114" t="s">
        <v>110</v>
      </c>
      <c r="B681" s="114" t="s">
        <v>30</v>
      </c>
      <c r="C681" s="114" t="s">
        <v>23</v>
      </c>
      <c r="D681" s="301" t="s">
        <v>751</v>
      </c>
      <c r="E681" s="166" t="n">
        <v>60</v>
      </c>
      <c r="F681" s="110"/>
      <c r="G681" s="113" t="s">
        <v>6</v>
      </c>
      <c r="H681" s="114" t="s">
        <v>750</v>
      </c>
      <c r="I681" s="115"/>
      <c r="J681" s="174"/>
      <c r="K681" s="42"/>
      <c r="L681" s="42"/>
      <c r="M681" s="42"/>
      <c r="N681" s="118"/>
      <c r="O681" s="42"/>
      <c r="P681" s="118"/>
      <c r="Q681" s="118"/>
      <c r="R681" s="119" t="str">
        <f aca="false">G681</f>
        <v>NA</v>
      </c>
      <c r="S681" s="120" t="str">
        <f aca="false">IF(COUNT(T681:X681)&gt;0,MAX(T681:X681),G681)</f>
        <v>NA</v>
      </c>
      <c r="T681" s="118"/>
      <c r="U681" s="118"/>
      <c r="V681" s="118"/>
      <c r="W681" s="118"/>
      <c r="X681" s="118"/>
      <c r="Y681" s="121" t="str">
        <f aca="false">IF(R681&lt;&gt;S681,"Y","N")</f>
        <v>N</v>
      </c>
      <c r="Z681" s="121" t="n">
        <f aca="false">COUNTA(T681:X681)</f>
        <v>0</v>
      </c>
      <c r="AA681" s="331"/>
      <c r="AB681" s="44"/>
      <c r="AC681" s="51"/>
      <c r="AD681" s="42"/>
      <c r="AE681" s="42"/>
      <c r="AF681" s="44"/>
      <c r="AG681" s="123"/>
      <c r="AH681" s="44"/>
      <c r="AI681" s="44"/>
      <c r="AJ681" s="44"/>
      <c r="AK681" s="44"/>
      <c r="AL681" s="44"/>
      <c r="AM681" s="65" t="s">
        <v>6</v>
      </c>
      <c r="AN681" s="114" t="s">
        <v>750</v>
      </c>
      <c r="AO681" s="124" t="s">
        <v>238</v>
      </c>
      <c r="AP681" s="124"/>
      <c r="AQ681" s="125" t="s">
        <v>885</v>
      </c>
      <c r="AR681" s="332"/>
      <c r="AS681" s="127"/>
    </row>
    <row r="682" customFormat="false" ht="24.05" hidden="false" customHeight="false" outlineLevel="0" collapsed="false">
      <c r="A682" s="124" t="s">
        <v>110</v>
      </c>
      <c r="B682" s="124" t="s">
        <v>9</v>
      </c>
      <c r="C682" s="114" t="s">
        <v>8</v>
      </c>
      <c r="D682" s="301" t="s">
        <v>754</v>
      </c>
      <c r="E682" s="166" t="n">
        <v>60</v>
      </c>
      <c r="F682" s="130"/>
      <c r="G682" s="113" t="n">
        <v>43948</v>
      </c>
      <c r="H682" s="114" t="s">
        <v>886</v>
      </c>
      <c r="I682" s="115"/>
      <c r="J682" s="44"/>
      <c r="K682" s="42" t="s">
        <v>116</v>
      </c>
      <c r="L682" s="42" t="s">
        <v>116</v>
      </c>
      <c r="M682" s="42" t="s">
        <v>6</v>
      </c>
      <c r="N682" s="42" t="s">
        <v>6</v>
      </c>
      <c r="O682" s="42" t="s">
        <v>6</v>
      </c>
      <c r="P682" s="42" t="s">
        <v>6</v>
      </c>
      <c r="Q682" s="42" t="s">
        <v>6</v>
      </c>
      <c r="R682" s="119" t="n">
        <f aca="false">G682</f>
        <v>43948</v>
      </c>
      <c r="S682" s="120" t="n">
        <f aca="false">IF(COUNT(T682:X682)&gt;0,MAX(T682:X682),G682)</f>
        <v>43948</v>
      </c>
      <c r="T682" s="195"/>
      <c r="U682" s="44"/>
      <c r="V682" s="44"/>
      <c r="W682" s="44"/>
      <c r="X682" s="44"/>
      <c r="Y682" s="121" t="str">
        <f aca="false">IF(R682&lt;&gt;S682,"Y","N")</f>
        <v>N</v>
      </c>
      <c r="Z682" s="121" t="n">
        <f aca="false">COUNTA(T682:X682)</f>
        <v>0</v>
      </c>
      <c r="AA682" s="44"/>
      <c r="AB682" s="44"/>
      <c r="AC682" s="51"/>
      <c r="AD682" s="42"/>
      <c r="AE682" s="42"/>
      <c r="AF682" s="42" t="s">
        <v>116</v>
      </c>
      <c r="AG682" s="123"/>
      <c r="AH682" s="44"/>
      <c r="AI682" s="44"/>
      <c r="AJ682" s="44"/>
      <c r="AK682" s="44"/>
      <c r="AL682" s="44"/>
      <c r="AM682" s="65" t="n">
        <v>43913</v>
      </c>
      <c r="AN682" s="114" t="s">
        <v>886</v>
      </c>
      <c r="AO682" s="124"/>
      <c r="AP682" s="124"/>
      <c r="AQ682" s="432" t="s">
        <v>1063</v>
      </c>
      <c r="AR682" s="381"/>
      <c r="AS682" s="305"/>
    </row>
    <row r="683" customFormat="false" ht="24.05" hidden="false" customHeight="false" outlineLevel="0" collapsed="false">
      <c r="A683" s="130" t="s">
        <v>279</v>
      </c>
      <c r="B683" s="130" t="s">
        <v>280</v>
      </c>
      <c r="C683" s="130" t="s">
        <v>23</v>
      </c>
      <c r="D683" s="160" t="s">
        <v>283</v>
      </c>
      <c r="E683" s="166" t="n">
        <v>60</v>
      </c>
      <c r="F683" s="130"/>
      <c r="G683" s="113" t="n">
        <v>43942</v>
      </c>
      <c r="H683" s="124" t="s">
        <v>284</v>
      </c>
      <c r="I683" s="43" t="s">
        <v>559</v>
      </c>
      <c r="J683" s="44"/>
      <c r="K683" s="165" t="s">
        <v>116</v>
      </c>
      <c r="L683" s="42" t="s">
        <v>116</v>
      </c>
      <c r="M683" s="175" t="s">
        <v>116</v>
      </c>
      <c r="N683" s="236" t="n">
        <v>43948</v>
      </c>
      <c r="O683" s="175"/>
      <c r="P683" s="118" t="n">
        <v>43950</v>
      </c>
      <c r="Q683" s="118" t="n">
        <v>43956</v>
      </c>
      <c r="R683" s="119" t="n">
        <f aca="false">G683</f>
        <v>43942</v>
      </c>
      <c r="S683" s="120" t="n">
        <f aca="false">IF(COUNT(T683:X683)&gt;0,MAX(T683:X683),G683)</f>
        <v>43942</v>
      </c>
      <c r="T683" s="195"/>
      <c r="U683" s="195"/>
      <c r="V683" s="195"/>
      <c r="W683" s="44"/>
      <c r="X683" s="44"/>
      <c r="Y683" s="121" t="str">
        <f aca="false">IF(R683&lt;&gt;S683,"Y","N")</f>
        <v>N</v>
      </c>
      <c r="Z683" s="121" t="n">
        <f aca="false">COUNTA(T683:X683)</f>
        <v>0</v>
      </c>
      <c r="AA683" s="361"/>
      <c r="AB683" s="44"/>
      <c r="AC683" s="51"/>
      <c r="AD683" s="42"/>
      <c r="AE683" s="42"/>
      <c r="AF683" s="42"/>
      <c r="AG683" s="123"/>
      <c r="AH683" s="44"/>
      <c r="AI683" s="44"/>
      <c r="AJ683" s="44"/>
      <c r="AK683" s="44"/>
      <c r="AL683" s="44"/>
      <c r="AM683" s="65" t="n">
        <v>43899</v>
      </c>
      <c r="AN683" s="124" t="s">
        <v>284</v>
      </c>
      <c r="AO683" s="124" t="s">
        <v>122</v>
      </c>
      <c r="AP683" s="44"/>
      <c r="AQ683" s="52"/>
      <c r="AR683" s="316" t="n">
        <v>0.6</v>
      </c>
      <c r="AS683" s="305"/>
    </row>
    <row r="684" customFormat="false" ht="24.05" hidden="false" customHeight="false" outlineLevel="0" collapsed="false">
      <c r="A684" s="111" t="s">
        <v>309</v>
      </c>
      <c r="B684" s="111" t="s">
        <v>44</v>
      </c>
      <c r="C684" s="110" t="s">
        <v>23</v>
      </c>
      <c r="D684" s="111" t="s">
        <v>387</v>
      </c>
      <c r="E684" s="166" t="n">
        <v>120</v>
      </c>
      <c r="F684" s="110"/>
      <c r="G684" s="113" t="n">
        <v>43942</v>
      </c>
      <c r="H684" s="114" t="s">
        <v>220</v>
      </c>
      <c r="I684" s="115"/>
      <c r="J684" s="116"/>
      <c r="K684" s="42" t="s">
        <v>116</v>
      </c>
      <c r="L684" s="42" t="s">
        <v>116</v>
      </c>
      <c r="M684" s="42" t="s">
        <v>116</v>
      </c>
      <c r="N684" s="118" t="n">
        <v>43943</v>
      </c>
      <c r="O684" s="42" t="s">
        <v>116</v>
      </c>
      <c r="P684" s="118" t="n">
        <v>43943</v>
      </c>
      <c r="Q684" s="118" t="n">
        <v>43943</v>
      </c>
      <c r="R684" s="119" t="n">
        <f aca="false">G684</f>
        <v>43942</v>
      </c>
      <c r="S684" s="120" t="n">
        <f aca="false">IF(COUNT(T684:X684)&gt;0,MAX(T684:X684),G684)</f>
        <v>43942</v>
      </c>
      <c r="T684" s="118"/>
      <c r="U684" s="118"/>
      <c r="V684" s="118"/>
      <c r="W684" s="118"/>
      <c r="X684" s="118"/>
      <c r="Y684" s="121" t="str">
        <f aca="false">IF(R684&lt;&gt;S684,"Y","N")</f>
        <v>N</v>
      </c>
      <c r="Z684" s="121" t="n">
        <f aca="false">COUNTA(T684:X684)</f>
        <v>0</v>
      </c>
      <c r="AA684" s="44"/>
      <c r="AB684" s="44"/>
      <c r="AC684" s="51"/>
      <c r="AD684" s="44"/>
      <c r="AE684" s="44"/>
      <c r="AF684" s="44"/>
      <c r="AG684" s="123"/>
      <c r="AH684" s="44" t="s">
        <v>235</v>
      </c>
      <c r="AI684" s="44" t="s">
        <v>314</v>
      </c>
      <c r="AJ684" s="44" t="s">
        <v>321</v>
      </c>
      <c r="AK684" s="44" t="s">
        <v>276</v>
      </c>
      <c r="AL684" s="44"/>
      <c r="AM684" s="65" t="n">
        <v>43910</v>
      </c>
      <c r="AN684" s="114" t="s">
        <v>220</v>
      </c>
      <c r="AO684" s="124" t="s">
        <v>122</v>
      </c>
      <c r="AP684" s="124" t="s">
        <v>24</v>
      </c>
      <c r="AQ684" s="125"/>
      <c r="AR684" s="332" t="n">
        <v>0.622</v>
      </c>
      <c r="AS684" s="127" t="s">
        <v>323</v>
      </c>
    </row>
    <row r="685" customFormat="false" ht="35.3" hidden="false" customHeight="false" outlineLevel="0" collapsed="false">
      <c r="A685" s="141" t="s">
        <v>309</v>
      </c>
      <c r="B685" s="141" t="s">
        <v>324</v>
      </c>
      <c r="C685" s="110" t="s">
        <v>23</v>
      </c>
      <c r="D685" s="111" t="s">
        <v>929</v>
      </c>
      <c r="E685" s="166" t="n">
        <v>60</v>
      </c>
      <c r="F685" s="110"/>
      <c r="G685" s="113" t="n">
        <v>43937</v>
      </c>
      <c r="H685" s="114" t="s">
        <v>396</v>
      </c>
      <c r="I685" s="115" t="s">
        <v>397</v>
      </c>
      <c r="J685" s="116"/>
      <c r="K685" s="42" t="s">
        <v>116</v>
      </c>
      <c r="L685" s="42" t="s">
        <v>116</v>
      </c>
      <c r="M685" s="42" t="s">
        <v>116</v>
      </c>
      <c r="N685" s="118" t="n">
        <v>43948</v>
      </c>
      <c r="O685" s="42" t="s">
        <v>116</v>
      </c>
      <c r="P685" s="118" t="n">
        <v>43948</v>
      </c>
      <c r="Q685" s="118" t="n">
        <v>43956</v>
      </c>
      <c r="R685" s="119" t="n">
        <f aca="false">G685</f>
        <v>43937</v>
      </c>
      <c r="S685" s="120" t="n">
        <f aca="false">IF(COUNT(T685:X685)&gt;0,MAX(T685:X685),G685)</f>
        <v>43942</v>
      </c>
      <c r="T685" s="118" t="n">
        <v>43942</v>
      </c>
      <c r="U685" s="118"/>
      <c r="V685" s="118"/>
      <c r="W685" s="118"/>
      <c r="X685" s="118"/>
      <c r="Y685" s="121" t="str">
        <f aca="false">IF(R685&lt;&gt;S685,"Y","N")</f>
        <v>Y</v>
      </c>
      <c r="Z685" s="121" t="n">
        <f aca="false">COUNTA(T685:X685)</f>
        <v>1</v>
      </c>
      <c r="AA685" s="44" t="s">
        <v>1064</v>
      </c>
      <c r="AB685" s="44"/>
      <c r="AC685" s="51"/>
      <c r="AD685" s="44"/>
      <c r="AE685" s="44"/>
      <c r="AF685" s="44"/>
      <c r="AG685" s="123"/>
      <c r="AH685" s="44" t="s">
        <v>326</v>
      </c>
      <c r="AI685" s="44" t="s">
        <v>314</v>
      </c>
      <c r="AJ685" s="44" t="s">
        <v>327</v>
      </c>
      <c r="AK685" s="44" t="s">
        <v>276</v>
      </c>
      <c r="AL685" s="44"/>
      <c r="AM685" s="65" t="n">
        <v>43906</v>
      </c>
      <c r="AN685" s="114" t="s">
        <v>396</v>
      </c>
      <c r="AO685" s="124" t="s">
        <v>122</v>
      </c>
      <c r="AP685" s="124" t="s">
        <v>324</v>
      </c>
      <c r="AQ685" s="125"/>
      <c r="AR685" s="332" t="n">
        <v>0.6146</v>
      </c>
      <c r="AS685" s="127" t="s">
        <v>328</v>
      </c>
    </row>
    <row r="686" customFormat="false" ht="24.05" hidden="false" customHeight="false" outlineLevel="0" collapsed="false">
      <c r="A686" s="239" t="s">
        <v>412</v>
      </c>
      <c r="B686" s="124" t="s">
        <v>36</v>
      </c>
      <c r="C686" s="124" t="s">
        <v>23</v>
      </c>
      <c r="D686" s="186" t="s">
        <v>801</v>
      </c>
      <c r="E686" s="166" t="n">
        <v>60</v>
      </c>
      <c r="F686" s="130"/>
      <c r="G686" s="223" t="n">
        <v>43930</v>
      </c>
      <c r="H686" s="124" t="s">
        <v>1065</v>
      </c>
      <c r="I686" s="115" t="s">
        <v>559</v>
      </c>
      <c r="J686" s="116"/>
      <c r="K686" s="42" t="s">
        <v>116</v>
      </c>
      <c r="L686" s="42" t="s">
        <v>116</v>
      </c>
      <c r="M686" s="42" t="s">
        <v>116</v>
      </c>
      <c r="N686" s="118" t="n">
        <v>43948</v>
      </c>
      <c r="O686" s="42" t="s">
        <v>116</v>
      </c>
      <c r="P686" s="118" t="n">
        <v>43950</v>
      </c>
      <c r="Q686" s="118" t="n">
        <v>43956</v>
      </c>
      <c r="R686" s="119" t="n">
        <f aca="false">G686</f>
        <v>43930</v>
      </c>
      <c r="S686" s="120" t="n">
        <f aca="false">IF(COUNT(T686:X686)&gt;0,MAX(T686:X686),G686)</f>
        <v>43943</v>
      </c>
      <c r="T686" s="118" t="n">
        <v>43935</v>
      </c>
      <c r="U686" s="118" t="n">
        <v>43941</v>
      </c>
      <c r="V686" s="118" t="n">
        <v>43943</v>
      </c>
      <c r="W686" s="118"/>
      <c r="X686" s="118"/>
      <c r="Y686" s="121" t="str">
        <f aca="false">IF(R686&lt;&gt;S686,"Y","N")</f>
        <v>Y</v>
      </c>
      <c r="Z686" s="121" t="n">
        <f aca="false">COUNTA(T686:X686)</f>
        <v>3</v>
      </c>
      <c r="AA686" s="44" t="s">
        <v>1066</v>
      </c>
      <c r="AB686" s="44"/>
      <c r="AC686" s="51"/>
      <c r="AD686" s="44"/>
      <c r="AE686" s="44"/>
      <c r="AF686" s="44"/>
      <c r="AG686" s="123"/>
      <c r="AH686" s="44"/>
      <c r="AI686" s="44"/>
      <c r="AJ686" s="44"/>
      <c r="AK686" s="44"/>
      <c r="AL686" s="44"/>
      <c r="AM686" s="65" t="n">
        <v>43913</v>
      </c>
      <c r="AN686" s="124" t="s">
        <v>755</v>
      </c>
      <c r="AO686" s="124"/>
      <c r="AP686" s="124"/>
      <c r="AQ686" s="125"/>
      <c r="AR686" s="125" t="n">
        <v>52.5</v>
      </c>
      <c r="AS686" s="305"/>
    </row>
    <row r="687" customFormat="false" ht="13.8" hidden="false" customHeight="false" outlineLevel="0" collapsed="false">
      <c r="A687" s="111" t="s">
        <v>698</v>
      </c>
      <c r="B687" s="111" t="s">
        <v>48</v>
      </c>
      <c r="C687" s="361" t="s">
        <v>23</v>
      </c>
      <c r="D687" s="111" t="s">
        <v>1067</v>
      </c>
      <c r="E687" s="112" t="n">
        <v>60</v>
      </c>
      <c r="F687" s="361"/>
      <c r="G687" s="113" t="n">
        <v>43923</v>
      </c>
      <c r="H687" s="124" t="s">
        <v>1068</v>
      </c>
      <c r="I687" s="115" t="s">
        <v>559</v>
      </c>
      <c r="J687" s="116"/>
      <c r="K687" s="42" t="s">
        <v>116</v>
      </c>
      <c r="L687" s="42" t="s">
        <v>116</v>
      </c>
      <c r="M687" s="42" t="s">
        <v>116</v>
      </c>
      <c r="N687" s="118"/>
      <c r="O687" s="42"/>
      <c r="P687" s="118"/>
      <c r="Q687" s="118"/>
      <c r="R687" s="119" t="n">
        <f aca="false">G687</f>
        <v>43923</v>
      </c>
      <c r="S687" s="120" t="n">
        <f aca="false">IF(COUNT(T687:X687)&gt;0,MAX(T687:X687),G687)</f>
        <v>43938</v>
      </c>
      <c r="T687" s="118" t="n">
        <v>43938</v>
      </c>
      <c r="U687" s="118"/>
      <c r="V687" s="118"/>
      <c r="W687" s="118"/>
      <c r="X687" s="118"/>
      <c r="Y687" s="121" t="str">
        <f aca="false">IF(R687&lt;&gt;S687,"Y","N")</f>
        <v>Y</v>
      </c>
      <c r="Z687" s="121" t="n">
        <f aca="false">COUNTA(T687:X687)</f>
        <v>1</v>
      </c>
      <c r="AA687" s="44" t="s">
        <v>1069</v>
      </c>
      <c r="AB687" s="44"/>
      <c r="AC687" s="51"/>
      <c r="AD687" s="44"/>
      <c r="AE687" s="44"/>
      <c r="AF687" s="44"/>
      <c r="AG687" s="123"/>
      <c r="AH687" s="44"/>
      <c r="AI687" s="279"/>
      <c r="AJ687" s="114"/>
      <c r="AK687" s="124"/>
      <c r="AL687" s="124"/>
      <c r="AM687" s="65"/>
      <c r="AN687" s="124"/>
      <c r="AO687" s="124"/>
      <c r="AP687" s="44"/>
      <c r="AQ687" s="52"/>
      <c r="AR687" s="52"/>
      <c r="AS687" s="44"/>
    </row>
    <row r="688" customFormat="false" ht="24.05" hidden="false" customHeight="false" outlineLevel="0" collapsed="false">
      <c r="A688" s="111" t="s">
        <v>698</v>
      </c>
      <c r="B688" s="111" t="s">
        <v>29</v>
      </c>
      <c r="C688" s="361" t="s">
        <v>23</v>
      </c>
      <c r="D688" s="111" t="s">
        <v>1070</v>
      </c>
      <c r="E688" s="112" t="n">
        <v>60</v>
      </c>
      <c r="F688" s="361"/>
      <c r="G688" s="113" t="n">
        <v>43927</v>
      </c>
      <c r="H688" s="124" t="s">
        <v>1071</v>
      </c>
      <c r="I688" s="115" t="s">
        <v>559</v>
      </c>
      <c r="J688" s="116"/>
      <c r="K688" s="42" t="s">
        <v>116</v>
      </c>
      <c r="L688" s="42" t="s">
        <v>116</v>
      </c>
      <c r="M688" s="42" t="s">
        <v>116</v>
      </c>
      <c r="N688" s="118" t="n">
        <v>43956</v>
      </c>
      <c r="O688" s="42" t="s">
        <v>116</v>
      </c>
      <c r="P688" s="118" t="n">
        <v>43956</v>
      </c>
      <c r="Q688" s="118" t="n">
        <v>43956</v>
      </c>
      <c r="R688" s="119" t="n">
        <f aca="false">G688</f>
        <v>43927</v>
      </c>
      <c r="S688" s="120" t="n">
        <f aca="false">IF(COUNT(T688:X688)&gt;0,MAX(T688:X688),G688)</f>
        <v>43927</v>
      </c>
      <c r="T688" s="118"/>
      <c r="U688" s="118"/>
      <c r="V688" s="118"/>
      <c r="W688" s="118"/>
      <c r="X688" s="118"/>
      <c r="Y688" s="121" t="str">
        <f aca="false">IF(R688&lt;&gt;S688,"Y","N")</f>
        <v>N</v>
      </c>
      <c r="Z688" s="121" t="n">
        <f aca="false">COUNTA(T688:X688)</f>
        <v>0</v>
      </c>
      <c r="AA688" s="44"/>
      <c r="AB688" s="44"/>
      <c r="AC688" s="51"/>
      <c r="AD688" s="44"/>
      <c r="AE688" s="44"/>
      <c r="AF688" s="44"/>
      <c r="AG688" s="123"/>
      <c r="AH688" s="44"/>
      <c r="AI688" s="279"/>
      <c r="AJ688" s="114"/>
      <c r="AK688" s="124"/>
      <c r="AL688" s="124"/>
      <c r="AM688" s="65" t="n">
        <v>43914</v>
      </c>
      <c r="AN688" s="124" t="s">
        <v>859</v>
      </c>
      <c r="AO688" s="124" t="s">
        <v>122</v>
      </c>
      <c r="AP688" s="44"/>
      <c r="AQ688" s="52"/>
      <c r="AR688" s="393" t="n">
        <v>0.5077</v>
      </c>
      <c r="AS688" s="44"/>
    </row>
    <row r="689" customFormat="false" ht="24.05" hidden="false" customHeight="false" outlineLevel="0" collapsed="false">
      <c r="A689" s="154" t="s">
        <v>110</v>
      </c>
      <c r="B689" s="154" t="s">
        <v>30</v>
      </c>
      <c r="C689" s="114" t="s">
        <v>126</v>
      </c>
      <c r="D689" s="301" t="s">
        <v>1072</v>
      </c>
      <c r="E689" s="385" t="n">
        <v>60</v>
      </c>
      <c r="F689" s="110"/>
      <c r="G689" s="113" t="n">
        <v>43942</v>
      </c>
      <c r="H689" s="114" t="s">
        <v>130</v>
      </c>
      <c r="I689" s="115"/>
      <c r="J689" s="174"/>
      <c r="K689" s="42" t="s">
        <v>116</v>
      </c>
      <c r="L689" s="42" t="s">
        <v>116</v>
      </c>
      <c r="M689" s="42" t="s">
        <v>6</v>
      </c>
      <c r="N689" s="42" t="s">
        <v>6</v>
      </c>
      <c r="O689" s="42" t="s">
        <v>6</v>
      </c>
      <c r="P689" s="42" t="s">
        <v>6</v>
      </c>
      <c r="Q689" s="42" t="s">
        <v>6</v>
      </c>
      <c r="R689" s="119" t="n">
        <f aca="false">G689</f>
        <v>43942</v>
      </c>
      <c r="S689" s="120" t="n">
        <f aca="false">IF(COUNT(T689:X689)&gt;0,MAX(T689:X689),G689)</f>
        <v>43942</v>
      </c>
      <c r="T689" s="118"/>
      <c r="U689" s="118"/>
      <c r="V689" s="118"/>
      <c r="W689" s="118"/>
      <c r="X689" s="118"/>
      <c r="Y689" s="121" t="str">
        <f aca="false">IF(R689&lt;&gt;S689,"Y","N")</f>
        <v>N</v>
      </c>
      <c r="Z689" s="121" t="n">
        <f aca="false">COUNTA(T689:X689)</f>
        <v>0</v>
      </c>
      <c r="AA689" s="44"/>
      <c r="AB689" s="44"/>
      <c r="AC689" s="51"/>
      <c r="AD689" s="42" t="s">
        <v>6</v>
      </c>
      <c r="AE689" s="42" t="s">
        <v>6</v>
      </c>
      <c r="AF689" s="44"/>
      <c r="AG689" s="123"/>
      <c r="AH689" s="44" t="s">
        <v>156</v>
      </c>
      <c r="AI689" s="44" t="s">
        <v>157</v>
      </c>
      <c r="AJ689" s="44" t="s">
        <v>120</v>
      </c>
      <c r="AK689" s="44" t="s">
        <v>121</v>
      </c>
      <c r="AL689" s="44"/>
      <c r="AM689" s="65" t="n">
        <v>43913</v>
      </c>
      <c r="AN689" s="114" t="s">
        <v>130</v>
      </c>
      <c r="AO689" s="124" t="s">
        <v>122</v>
      </c>
      <c r="AP689" s="124" t="s">
        <v>30</v>
      </c>
      <c r="AQ689" s="433" t="s">
        <v>1073</v>
      </c>
      <c r="AR689" s="332"/>
      <c r="AS689" s="127" t="s">
        <v>158</v>
      </c>
    </row>
    <row r="690" customFormat="false" ht="24.05" hidden="false" customHeight="false" outlineLevel="0" collapsed="false">
      <c r="A690" s="124" t="s">
        <v>110</v>
      </c>
      <c r="B690" s="124" t="s">
        <v>9</v>
      </c>
      <c r="C690" s="114" t="s">
        <v>126</v>
      </c>
      <c r="D690" s="301" t="s">
        <v>159</v>
      </c>
      <c r="E690" s="166" t="n">
        <v>60</v>
      </c>
      <c r="F690" s="130"/>
      <c r="G690" s="113" t="n">
        <v>43942</v>
      </c>
      <c r="H690" s="114" t="s">
        <v>130</v>
      </c>
      <c r="I690" s="115"/>
      <c r="J690" s="44"/>
      <c r="K690" s="42" t="s">
        <v>116</v>
      </c>
      <c r="L690" s="42" t="s">
        <v>116</v>
      </c>
      <c r="M690" s="42" t="s">
        <v>116</v>
      </c>
      <c r="N690" s="118" t="n">
        <v>43953</v>
      </c>
      <c r="O690" s="42"/>
      <c r="P690" s="118" t="n">
        <v>43953</v>
      </c>
      <c r="Q690" s="118" t="n">
        <v>43954</v>
      </c>
      <c r="R690" s="119" t="n">
        <f aca="false">G690</f>
        <v>43942</v>
      </c>
      <c r="S690" s="120" t="n">
        <f aca="false">IF(COUNT(T690:X690)&gt;0,MAX(T690:X690),G690)</f>
        <v>43942</v>
      </c>
      <c r="T690" s="195"/>
      <c r="U690" s="44"/>
      <c r="V690" s="44"/>
      <c r="W690" s="44"/>
      <c r="X690" s="44"/>
      <c r="Y690" s="121" t="str">
        <f aca="false">IF(R690&lt;&gt;S690,"Y","N")</f>
        <v>N</v>
      </c>
      <c r="Z690" s="121" t="n">
        <f aca="false">COUNTA(T690:X690)</f>
        <v>0</v>
      </c>
      <c r="AA690" s="44"/>
      <c r="AB690" s="44"/>
      <c r="AC690" s="51"/>
      <c r="AD690" s="42" t="s">
        <v>116</v>
      </c>
      <c r="AE690" s="42" t="s">
        <v>116</v>
      </c>
      <c r="AF690" s="44"/>
      <c r="AG690" s="123"/>
      <c r="AH690" s="44"/>
      <c r="AI690" s="44"/>
      <c r="AJ690" s="44"/>
      <c r="AK690" s="44"/>
      <c r="AL690" s="44"/>
      <c r="AM690" s="65" t="n">
        <v>43914</v>
      </c>
      <c r="AN690" s="114" t="s">
        <v>130</v>
      </c>
      <c r="AO690" s="124"/>
      <c r="AP690" s="124"/>
      <c r="AQ690" s="125"/>
      <c r="AR690" s="381" t="n">
        <v>0.6</v>
      </c>
      <c r="AS690" s="305" t="s">
        <v>162</v>
      </c>
    </row>
    <row r="691" customFormat="false" ht="24.05" hidden="false" customHeight="false" outlineLevel="0" collapsed="false">
      <c r="A691" s="110" t="s">
        <v>110</v>
      </c>
      <c r="B691" s="110" t="s">
        <v>164</v>
      </c>
      <c r="C691" s="110" t="s">
        <v>126</v>
      </c>
      <c r="D691" s="111" t="s">
        <v>165</v>
      </c>
      <c r="E691" s="112" t="n">
        <v>60</v>
      </c>
      <c r="F691" s="110"/>
      <c r="G691" s="113"/>
      <c r="H691" s="114" t="s">
        <v>130</v>
      </c>
      <c r="I691" s="115"/>
      <c r="J691" s="116"/>
      <c r="K691" s="42"/>
      <c r="L691" s="42"/>
      <c r="M691" s="42"/>
      <c r="N691" s="118"/>
      <c r="O691" s="42"/>
      <c r="P691" s="118"/>
      <c r="Q691" s="118"/>
      <c r="R691" s="119" t="n">
        <f aca="false">G691</f>
        <v>0</v>
      </c>
      <c r="S691" s="120" t="n">
        <f aca="false">IF(COUNT(T691:X691)&gt;0,MAX(T691:X691),G691)</f>
        <v>0</v>
      </c>
      <c r="T691" s="118"/>
      <c r="U691" s="118"/>
      <c r="V691" s="118"/>
      <c r="W691" s="118"/>
      <c r="X691" s="118"/>
      <c r="Y691" s="121" t="str">
        <f aca="false">IF(R691&lt;&gt;S691,"Y","N")</f>
        <v>N</v>
      </c>
      <c r="Z691" s="121" t="n">
        <f aca="false">COUNTA(T691:X691)</f>
        <v>0</v>
      </c>
      <c r="AA691" s="44"/>
      <c r="AB691" s="44"/>
      <c r="AC691" s="51"/>
      <c r="AD691" s="42"/>
      <c r="AE691" s="42"/>
      <c r="AF691" s="44"/>
      <c r="AG691" s="123"/>
      <c r="AH691" s="44" t="s">
        <v>118</v>
      </c>
      <c r="AI691" s="44" t="s">
        <v>119</v>
      </c>
      <c r="AJ691" s="44" t="s">
        <v>120</v>
      </c>
      <c r="AK691" s="44" t="s">
        <v>121</v>
      </c>
      <c r="AL691" s="44"/>
      <c r="AM691" s="65" t="s">
        <v>7</v>
      </c>
      <c r="AN691" s="114" t="s">
        <v>130</v>
      </c>
      <c r="AO691" s="124" t="s">
        <v>122</v>
      </c>
      <c r="AP691" s="124" t="s">
        <v>142</v>
      </c>
      <c r="AQ691" s="125"/>
      <c r="AR691" s="332"/>
      <c r="AS691" s="127" t="s">
        <v>124</v>
      </c>
    </row>
    <row r="692" customFormat="false" ht="24.05" hidden="false" customHeight="false" outlineLevel="0" collapsed="false">
      <c r="A692" s="110" t="s">
        <v>110</v>
      </c>
      <c r="B692" s="110" t="s">
        <v>140</v>
      </c>
      <c r="C692" s="110" t="s">
        <v>126</v>
      </c>
      <c r="D692" s="111" t="s">
        <v>166</v>
      </c>
      <c r="E692" s="112" t="n">
        <v>60</v>
      </c>
      <c r="F692" s="110"/>
      <c r="G692" s="158"/>
      <c r="H692" s="114" t="s">
        <v>130</v>
      </c>
      <c r="I692" s="115"/>
      <c r="J692" s="116"/>
      <c r="K692" s="42"/>
      <c r="L692" s="42"/>
      <c r="M692" s="42"/>
      <c r="N692" s="118"/>
      <c r="O692" s="42"/>
      <c r="P692" s="118"/>
      <c r="Q692" s="118"/>
      <c r="R692" s="119" t="n">
        <f aca="false">G692</f>
        <v>0</v>
      </c>
      <c r="S692" s="120" t="n">
        <f aca="false">IF(COUNT(T692:X692)&gt;0,MAX(T692:X692),G692)</f>
        <v>0</v>
      </c>
      <c r="T692" s="118"/>
      <c r="U692" s="118"/>
      <c r="V692" s="118"/>
      <c r="W692" s="118"/>
      <c r="X692" s="118"/>
      <c r="Y692" s="121" t="str">
        <f aca="false">IF(R692&lt;&gt;S692,"Y","N")</f>
        <v>N</v>
      </c>
      <c r="Z692" s="121" t="n">
        <f aca="false">COUNTA(T692:X692)</f>
        <v>0</v>
      </c>
      <c r="AA692" s="44"/>
      <c r="AB692" s="44"/>
      <c r="AC692" s="51"/>
      <c r="AD692" s="42"/>
      <c r="AE692" s="42"/>
      <c r="AF692" s="44"/>
      <c r="AG692" s="123"/>
      <c r="AH692" s="44" t="s">
        <v>118</v>
      </c>
      <c r="AI692" s="52" t="s">
        <v>119</v>
      </c>
      <c r="AJ692" s="44" t="s">
        <v>120</v>
      </c>
      <c r="AK692" s="44" t="s">
        <v>121</v>
      </c>
      <c r="AL692" s="44"/>
      <c r="AM692" s="65" t="s">
        <v>7</v>
      </c>
      <c r="AN692" s="114" t="s">
        <v>130</v>
      </c>
      <c r="AO692" s="124" t="s">
        <v>122</v>
      </c>
      <c r="AP692" s="135" t="s">
        <v>142</v>
      </c>
      <c r="AQ692" s="135"/>
      <c r="AR692" s="406"/>
      <c r="AS692" s="127" t="s">
        <v>124</v>
      </c>
    </row>
    <row r="693" customFormat="false" ht="24.05" hidden="false" customHeight="false" outlineLevel="0" collapsed="false">
      <c r="A693" s="110" t="s">
        <v>110</v>
      </c>
      <c r="B693" s="110" t="s">
        <v>144</v>
      </c>
      <c r="C693" s="110" t="s">
        <v>126</v>
      </c>
      <c r="D693" s="111" t="s">
        <v>145</v>
      </c>
      <c r="E693" s="112" t="n">
        <v>60</v>
      </c>
      <c r="F693" s="110"/>
      <c r="G693" s="113" t="n">
        <v>43951</v>
      </c>
      <c r="H693" s="114" t="s">
        <v>130</v>
      </c>
      <c r="I693" s="115"/>
      <c r="J693" s="116"/>
      <c r="K693" s="42" t="s">
        <v>116</v>
      </c>
      <c r="L693" s="42" t="s">
        <v>116</v>
      </c>
      <c r="M693" s="42" t="s">
        <v>6</v>
      </c>
      <c r="N693" s="118" t="s">
        <v>6</v>
      </c>
      <c r="O693" s="42" t="s">
        <v>6</v>
      </c>
      <c r="P693" s="118" t="s">
        <v>6</v>
      </c>
      <c r="Q693" s="118" t="s">
        <v>6</v>
      </c>
      <c r="R693" s="119" t="n">
        <f aca="false">G693</f>
        <v>43951</v>
      </c>
      <c r="S693" s="120" t="n">
        <f aca="false">IF(COUNT(T693:X693)&gt;0,MAX(T693:X693),G693)</f>
        <v>43951</v>
      </c>
      <c r="T693" s="118"/>
      <c r="U693" s="118"/>
      <c r="V693" s="118"/>
      <c r="W693" s="118"/>
      <c r="X693" s="118"/>
      <c r="Y693" s="121" t="str">
        <f aca="false">IF(R693&lt;&gt;S693,"Y","N")</f>
        <v>N</v>
      </c>
      <c r="Z693" s="121" t="n">
        <f aca="false">COUNTA(T693:X693)</f>
        <v>0</v>
      </c>
      <c r="AA693" s="44"/>
      <c r="AB693" s="44"/>
      <c r="AC693" s="51"/>
      <c r="AD693" s="42"/>
      <c r="AE693" s="42"/>
      <c r="AF693" s="44"/>
      <c r="AG693" s="123"/>
      <c r="AH693" s="44" t="s">
        <v>146</v>
      </c>
      <c r="AI693" s="44" t="s">
        <v>147</v>
      </c>
      <c r="AJ693" s="44"/>
      <c r="AK693" s="44"/>
      <c r="AL693" s="44"/>
      <c r="AM693" s="65" t="s">
        <v>6</v>
      </c>
      <c r="AN693" s="114" t="s">
        <v>130</v>
      </c>
      <c r="AO693" s="124" t="s">
        <v>122</v>
      </c>
      <c r="AP693" s="124" t="s">
        <v>144</v>
      </c>
      <c r="AQ693" s="380" t="s">
        <v>1074</v>
      </c>
      <c r="AR693" s="332"/>
      <c r="AS693" s="127" t="s">
        <v>149</v>
      </c>
    </row>
    <row r="694" customFormat="false" ht="35.3" hidden="false" customHeight="false" outlineLevel="0" collapsed="false">
      <c r="A694" s="110" t="s">
        <v>110</v>
      </c>
      <c r="B694" s="110" t="s">
        <v>171</v>
      </c>
      <c r="C694" s="110" t="s">
        <v>126</v>
      </c>
      <c r="D694" s="111" t="s">
        <v>1075</v>
      </c>
      <c r="E694" s="112" t="n">
        <v>30</v>
      </c>
      <c r="F694" s="110"/>
      <c r="G694" s="113" t="n">
        <v>43936</v>
      </c>
      <c r="H694" s="114" t="s">
        <v>130</v>
      </c>
      <c r="I694" s="115"/>
      <c r="J694" s="116"/>
      <c r="K694" s="42" t="s">
        <v>116</v>
      </c>
      <c r="L694" s="42" t="s">
        <v>116</v>
      </c>
      <c r="M694" s="42" t="s">
        <v>116</v>
      </c>
      <c r="N694" s="118" t="n">
        <v>43955</v>
      </c>
      <c r="O694" s="195"/>
      <c r="P694" s="118" t="n">
        <v>43955</v>
      </c>
      <c r="Q694" s="118" t="n">
        <v>43956</v>
      </c>
      <c r="R694" s="119" t="n">
        <f aca="false">G694</f>
        <v>43936</v>
      </c>
      <c r="S694" s="120" t="n">
        <f aca="false">IF(COUNT(T694:X694)&gt;0,MAX(T694:X694),G694)</f>
        <v>43936</v>
      </c>
      <c r="T694" s="118"/>
      <c r="U694" s="118"/>
      <c r="V694" s="118"/>
      <c r="W694" s="118"/>
      <c r="X694" s="118"/>
      <c r="Y694" s="121" t="str">
        <f aca="false">IF(R694&lt;&gt;S694,"Y","N")</f>
        <v>N</v>
      </c>
      <c r="Z694" s="121" t="n">
        <f aca="false">COUNTA(T694:X694)</f>
        <v>0</v>
      </c>
      <c r="AA694" s="44"/>
      <c r="AB694" s="44"/>
      <c r="AC694" s="51"/>
      <c r="AD694" s="42" t="s">
        <v>116</v>
      </c>
      <c r="AE694" s="42" t="s">
        <v>116</v>
      </c>
      <c r="AF694" s="44"/>
      <c r="AG694" s="123"/>
      <c r="AH694" s="44" t="s">
        <v>169</v>
      </c>
      <c r="AI694" s="44" t="s">
        <v>170</v>
      </c>
      <c r="AJ694" s="44" t="s">
        <v>120</v>
      </c>
      <c r="AK694" s="44" t="s">
        <v>121</v>
      </c>
      <c r="AL694" s="44"/>
      <c r="AM694" s="65" t="s">
        <v>6</v>
      </c>
      <c r="AN694" s="114" t="s">
        <v>130</v>
      </c>
      <c r="AO694" s="124" t="s">
        <v>122</v>
      </c>
      <c r="AP694" s="124" t="s">
        <v>171</v>
      </c>
      <c r="AQ694" s="125" t="s">
        <v>1076</v>
      </c>
      <c r="AR694" s="381" t="n">
        <v>0.6</v>
      </c>
      <c r="AS694" s="127" t="s">
        <v>173</v>
      </c>
    </row>
    <row r="695" customFormat="false" ht="35.3" hidden="false" customHeight="false" outlineLevel="0" collapsed="false">
      <c r="A695" s="110" t="s">
        <v>110</v>
      </c>
      <c r="B695" s="110" t="s">
        <v>1077</v>
      </c>
      <c r="C695" s="110" t="s">
        <v>126</v>
      </c>
      <c r="D695" s="111" t="s">
        <v>1075</v>
      </c>
      <c r="E695" s="112" t="n">
        <v>60</v>
      </c>
      <c r="F695" s="110"/>
      <c r="G695" s="113" t="n">
        <v>43934</v>
      </c>
      <c r="H695" s="114" t="s">
        <v>130</v>
      </c>
      <c r="I695" s="115"/>
      <c r="J695" s="116"/>
      <c r="K695" s="42" t="s">
        <v>116</v>
      </c>
      <c r="L695" s="42" t="s">
        <v>116</v>
      </c>
      <c r="M695" s="42" t="s">
        <v>116</v>
      </c>
      <c r="N695" s="118" t="n">
        <v>43955</v>
      </c>
      <c r="O695" s="44"/>
      <c r="P695" s="118" t="n">
        <v>43955</v>
      </c>
      <c r="Q695" s="118" t="n">
        <v>43956</v>
      </c>
      <c r="R695" s="119" t="n">
        <f aca="false">G695</f>
        <v>43934</v>
      </c>
      <c r="S695" s="120" t="n">
        <f aca="false">IF(COUNT(T695:X695)&gt;0,MAX(T695:X695),G695)</f>
        <v>43934</v>
      </c>
      <c r="T695" s="118"/>
      <c r="U695" s="118"/>
      <c r="V695" s="118"/>
      <c r="W695" s="118"/>
      <c r="X695" s="118"/>
      <c r="Y695" s="121" t="str">
        <f aca="false">IF(R695&lt;&gt;S695,"Y","N")</f>
        <v>N</v>
      </c>
      <c r="Z695" s="121" t="n">
        <f aca="false">COUNTA(T695:X695)</f>
        <v>0</v>
      </c>
      <c r="AA695" s="44"/>
      <c r="AB695" s="44"/>
      <c r="AC695" s="51"/>
      <c r="AD695" s="42" t="s">
        <v>116</v>
      </c>
      <c r="AE695" s="42" t="s">
        <v>116</v>
      </c>
      <c r="AF695" s="44"/>
      <c r="AG695" s="123"/>
      <c r="AH695" s="44" t="s">
        <v>169</v>
      </c>
      <c r="AI695" s="44" t="s">
        <v>170</v>
      </c>
      <c r="AJ695" s="44" t="s">
        <v>120</v>
      </c>
      <c r="AK695" s="44" t="s">
        <v>121</v>
      </c>
      <c r="AL695" s="44"/>
      <c r="AM695" s="65" t="s">
        <v>6</v>
      </c>
      <c r="AN695" s="114" t="s">
        <v>130</v>
      </c>
      <c r="AO695" s="124" t="s">
        <v>122</v>
      </c>
      <c r="AP695" s="124"/>
      <c r="AQ695" s="125"/>
      <c r="AR695" s="381" t="n">
        <v>0.6</v>
      </c>
      <c r="AS695" s="127" t="s">
        <v>173</v>
      </c>
    </row>
    <row r="696" customFormat="false" ht="24.05" hidden="false" customHeight="false" outlineLevel="0" collapsed="false">
      <c r="A696" s="140" t="s">
        <v>110</v>
      </c>
      <c r="B696" s="140" t="s">
        <v>150</v>
      </c>
      <c r="C696" s="110" t="s">
        <v>126</v>
      </c>
      <c r="D696" s="111" t="s">
        <v>151</v>
      </c>
      <c r="E696" s="112" t="n">
        <v>30</v>
      </c>
      <c r="F696" s="110"/>
      <c r="G696" s="113" t="s">
        <v>6</v>
      </c>
      <c r="H696" s="114" t="s">
        <v>130</v>
      </c>
      <c r="I696" s="115"/>
      <c r="J696" s="116"/>
      <c r="K696" s="42"/>
      <c r="L696" s="42"/>
      <c r="M696" s="42"/>
      <c r="N696" s="118"/>
      <c r="O696" s="42"/>
      <c r="P696" s="118"/>
      <c r="Q696" s="118"/>
      <c r="R696" s="119" t="str">
        <f aca="false">G696</f>
        <v>NA</v>
      </c>
      <c r="S696" s="120" t="str">
        <f aca="false">IF(COUNT(T696:X696)&gt;0,MAX(T696:X696),G696)</f>
        <v>NA</v>
      </c>
      <c r="T696" s="118"/>
      <c r="U696" s="118"/>
      <c r="V696" s="118"/>
      <c r="W696" s="118"/>
      <c r="X696" s="118"/>
      <c r="Y696" s="121" t="str">
        <f aca="false">IF(R696&lt;&gt;S696,"Y","N")</f>
        <v>N</v>
      </c>
      <c r="Z696" s="121" t="n">
        <f aca="false">COUNTA(T696:X696)</f>
        <v>0</v>
      </c>
      <c r="AA696" s="44"/>
      <c r="AB696" s="44"/>
      <c r="AC696" s="51"/>
      <c r="AD696" s="42"/>
      <c r="AE696" s="42"/>
      <c r="AF696" s="44"/>
      <c r="AG696" s="123"/>
      <c r="AH696" s="44" t="s">
        <v>152</v>
      </c>
      <c r="AI696" s="44" t="s">
        <v>153</v>
      </c>
      <c r="AJ696" s="44"/>
      <c r="AK696" s="44"/>
      <c r="AL696" s="44"/>
      <c r="AM696" s="65" t="s">
        <v>6</v>
      </c>
      <c r="AN696" s="114" t="s">
        <v>130</v>
      </c>
      <c r="AO696" s="124" t="s">
        <v>122</v>
      </c>
      <c r="AP696" s="124" t="s">
        <v>150</v>
      </c>
      <c r="AQ696" s="125"/>
      <c r="AR696" s="332"/>
      <c r="AS696" s="127" t="s">
        <v>154</v>
      </c>
    </row>
    <row r="697" customFormat="false" ht="24.05" hidden="false" customHeight="false" outlineLevel="0" collapsed="false">
      <c r="A697" s="130" t="s">
        <v>110</v>
      </c>
      <c r="B697" s="130" t="s">
        <v>1078</v>
      </c>
      <c r="C697" s="130" t="s">
        <v>126</v>
      </c>
      <c r="D697" s="111" t="s">
        <v>127</v>
      </c>
      <c r="E697" s="166" t="n">
        <v>60</v>
      </c>
      <c r="F697" s="130"/>
      <c r="G697" s="113" t="n">
        <v>43955</v>
      </c>
      <c r="H697" s="130" t="s">
        <v>130</v>
      </c>
      <c r="I697" s="130"/>
      <c r="J697" s="174"/>
      <c r="K697" s="42" t="s">
        <v>116</v>
      </c>
      <c r="L697" s="42" t="s">
        <v>116</v>
      </c>
      <c r="M697" s="42" t="s">
        <v>116</v>
      </c>
      <c r="N697" s="118" t="n">
        <v>43955</v>
      </c>
      <c r="O697" s="42" t="s">
        <v>116</v>
      </c>
      <c r="P697" s="118" t="n">
        <v>43955</v>
      </c>
      <c r="Q697" s="118" t="n">
        <v>43955</v>
      </c>
      <c r="R697" s="119" t="n">
        <f aca="false">G697</f>
        <v>43955</v>
      </c>
      <c r="S697" s="120" t="n">
        <f aca="false">IF(COUNT(T697:X697)&gt;0,MAX(T697:X697),G697)</f>
        <v>43955</v>
      </c>
      <c r="T697" s="42"/>
      <c r="U697" s="44"/>
      <c r="V697" s="44"/>
      <c r="W697" s="44"/>
      <c r="X697" s="44"/>
      <c r="Y697" s="121" t="str">
        <f aca="false">IF(R697&lt;&gt;S697,"Y","N")</f>
        <v>N</v>
      </c>
      <c r="Z697" s="121" t="n">
        <f aca="false">COUNTA(T697:X697)</f>
        <v>0</v>
      </c>
      <c r="AA697" s="44"/>
      <c r="AB697" s="44"/>
      <c r="AC697" s="51"/>
      <c r="AD697" s="42"/>
      <c r="AE697" s="42"/>
      <c r="AF697" s="44"/>
      <c r="AG697" s="123"/>
      <c r="AH697" s="44" t="s">
        <v>128</v>
      </c>
      <c r="AI697" s="44" t="s">
        <v>129</v>
      </c>
      <c r="AJ697" s="44"/>
      <c r="AK697" s="44"/>
      <c r="AL697" s="44"/>
      <c r="AM697" s="65" t="n">
        <v>43913</v>
      </c>
      <c r="AN697" s="130" t="s">
        <v>130</v>
      </c>
      <c r="AO697" s="174"/>
      <c r="AP697" s="174" t="s">
        <v>10</v>
      </c>
      <c r="AQ697" s="181" t="s">
        <v>1079</v>
      </c>
      <c r="AR697" s="434" t="s">
        <v>1080</v>
      </c>
      <c r="AS697" s="303" t="s">
        <v>132</v>
      </c>
    </row>
    <row r="698" customFormat="false" ht="24.05" hidden="false" customHeight="false" outlineLevel="0" collapsed="false">
      <c r="A698" s="111" t="s">
        <v>110</v>
      </c>
      <c r="B698" s="111" t="s">
        <v>180</v>
      </c>
      <c r="C698" s="110" t="s">
        <v>126</v>
      </c>
      <c r="D698" s="160" t="s">
        <v>181</v>
      </c>
      <c r="E698" s="166" t="n">
        <v>60</v>
      </c>
      <c r="F698" s="130"/>
      <c r="G698" s="113" t="s">
        <v>6</v>
      </c>
      <c r="H698" s="124" t="s">
        <v>130</v>
      </c>
      <c r="I698" s="124"/>
      <c r="J698" s="44"/>
      <c r="K698" s="42"/>
      <c r="L698" s="42"/>
      <c r="M698" s="42"/>
      <c r="N698" s="42"/>
      <c r="O698" s="42"/>
      <c r="P698" s="42"/>
      <c r="Q698" s="42"/>
      <c r="R698" s="119" t="str">
        <f aca="false">G698</f>
        <v>NA</v>
      </c>
      <c r="S698" s="120" t="str">
        <f aca="false">IF(COUNT(T698:X698)&gt;0,MAX(T698:X698),G698)</f>
        <v>NA</v>
      </c>
      <c r="T698" s="44"/>
      <c r="U698" s="44"/>
      <c r="V698" s="44"/>
      <c r="W698" s="44"/>
      <c r="X698" s="44"/>
      <c r="Y698" s="121" t="str">
        <f aca="false">IF(R698&lt;&gt;S698,"Y","N")</f>
        <v>N</v>
      </c>
      <c r="Z698" s="121" t="n">
        <f aca="false">COUNTA(T698:X698)</f>
        <v>0</v>
      </c>
      <c r="AA698" s="44"/>
      <c r="AB698" s="44"/>
      <c r="AC698" s="51"/>
      <c r="AD698" s="44"/>
      <c r="AE698" s="44"/>
      <c r="AF698" s="44"/>
      <c r="AG698" s="123"/>
      <c r="AH698" s="44"/>
      <c r="AI698" s="44"/>
      <c r="AJ698" s="44"/>
      <c r="AK698" s="44"/>
      <c r="AL698" s="44"/>
      <c r="AM698" s="65" t="s">
        <v>6</v>
      </c>
      <c r="AN698" s="124" t="s">
        <v>130</v>
      </c>
      <c r="AO698" s="124"/>
      <c r="AP698" s="124" t="s">
        <v>180</v>
      </c>
      <c r="AQ698" s="125"/>
      <c r="AR698" s="52"/>
      <c r="AS698" s="127" t="s">
        <v>182</v>
      </c>
    </row>
    <row r="699" customFormat="false" ht="24.05" hidden="false" customHeight="false" outlineLevel="0" collapsed="false">
      <c r="A699" s="111" t="s">
        <v>110</v>
      </c>
      <c r="B699" s="111" t="s">
        <v>180</v>
      </c>
      <c r="C699" s="110" t="s">
        <v>126</v>
      </c>
      <c r="D699" s="160" t="s">
        <v>181</v>
      </c>
      <c r="E699" s="166" t="n">
        <v>60</v>
      </c>
      <c r="F699" s="130"/>
      <c r="G699" s="113" t="s">
        <v>6</v>
      </c>
      <c r="H699" s="124" t="s">
        <v>130</v>
      </c>
      <c r="I699" s="124"/>
      <c r="J699" s="44"/>
      <c r="K699" s="42"/>
      <c r="L699" s="42"/>
      <c r="M699" s="42"/>
      <c r="N699" s="42"/>
      <c r="O699" s="42"/>
      <c r="P699" s="42"/>
      <c r="Q699" s="42"/>
      <c r="R699" s="119" t="str">
        <f aca="false">G699</f>
        <v>NA</v>
      </c>
      <c r="S699" s="120" t="str">
        <f aca="false">IF(COUNT(T699:X699)&gt;0,MAX(T699:X699),G699)</f>
        <v>NA</v>
      </c>
      <c r="T699" s="44"/>
      <c r="U699" s="44"/>
      <c r="V699" s="44"/>
      <c r="W699" s="44"/>
      <c r="X699" s="44"/>
      <c r="Y699" s="121" t="str">
        <f aca="false">IF(R699&lt;&gt;S699,"Y","N")</f>
        <v>N</v>
      </c>
      <c r="Z699" s="121" t="n">
        <f aca="false">COUNTA(T699:X699)</f>
        <v>0</v>
      </c>
      <c r="AA699" s="44"/>
      <c r="AB699" s="44"/>
      <c r="AC699" s="51"/>
      <c r="AD699" s="42"/>
      <c r="AE699" s="42"/>
      <c r="AF699" s="44"/>
      <c r="AG699" s="123"/>
      <c r="AH699" s="44" t="s">
        <v>183</v>
      </c>
      <c r="AI699" s="44" t="s">
        <v>184</v>
      </c>
      <c r="AJ699" s="44"/>
      <c r="AK699" s="44"/>
      <c r="AL699" s="44"/>
      <c r="AM699" s="65" t="s">
        <v>6</v>
      </c>
      <c r="AN699" s="124" t="s">
        <v>130</v>
      </c>
      <c r="AO699" s="124"/>
      <c r="AP699" s="124" t="s">
        <v>180</v>
      </c>
      <c r="AQ699" s="125"/>
      <c r="AR699" s="52"/>
      <c r="AS699" s="127" t="s">
        <v>182</v>
      </c>
    </row>
    <row r="700" customFormat="false" ht="24.05" hidden="false" customHeight="false" outlineLevel="0" collapsed="false">
      <c r="A700" s="130" t="s">
        <v>202</v>
      </c>
      <c r="B700" s="130" t="s">
        <v>233</v>
      </c>
      <c r="C700" s="110" t="s">
        <v>126</v>
      </c>
      <c r="D700" s="111" t="s">
        <v>234</v>
      </c>
      <c r="E700" s="166" t="n">
        <v>45</v>
      </c>
      <c r="F700" s="110"/>
      <c r="G700" s="113" t="s">
        <v>6</v>
      </c>
      <c r="H700" s="114" t="s">
        <v>130</v>
      </c>
      <c r="I700" s="115"/>
      <c r="J700" s="116"/>
      <c r="K700" s="42"/>
      <c r="L700" s="42"/>
      <c r="M700" s="42"/>
      <c r="N700" s="118"/>
      <c r="O700" s="42"/>
      <c r="P700" s="118"/>
      <c r="Q700" s="118"/>
      <c r="R700" s="119" t="str">
        <f aca="false">G700</f>
        <v>NA</v>
      </c>
      <c r="S700" s="120" t="str">
        <f aca="false">IF(COUNT(T700:X700)&gt;0,MAX(T700:X700),G700)</f>
        <v>NA</v>
      </c>
      <c r="T700" s="118"/>
      <c r="U700" s="118"/>
      <c r="V700" s="118"/>
      <c r="W700" s="118"/>
      <c r="X700" s="118"/>
      <c r="Y700" s="121" t="str">
        <f aca="false">IF(R700&lt;&gt;S700,"Y","N")</f>
        <v>N</v>
      </c>
      <c r="Z700" s="121" t="n">
        <f aca="false">COUNTA(T700:X700)</f>
        <v>0</v>
      </c>
      <c r="AA700" s="44"/>
      <c r="AB700" s="44"/>
      <c r="AC700" s="51"/>
      <c r="AD700" s="42"/>
      <c r="AE700" s="42"/>
      <c r="AF700" s="44"/>
      <c r="AG700" s="123"/>
      <c r="AH700" s="44" t="s">
        <v>235</v>
      </c>
      <c r="AI700" s="44" t="s">
        <v>184</v>
      </c>
      <c r="AJ700" s="44"/>
      <c r="AK700" s="44"/>
      <c r="AL700" s="44"/>
      <c r="AM700" s="65" t="s">
        <v>6</v>
      </c>
      <c r="AN700" s="114" t="s">
        <v>130</v>
      </c>
      <c r="AO700" s="124" t="s">
        <v>122</v>
      </c>
      <c r="AP700" s="114" t="s">
        <v>233</v>
      </c>
      <c r="AQ700" s="125"/>
      <c r="AR700" s="381"/>
      <c r="AS700" s="115"/>
    </row>
    <row r="701" customFormat="false" ht="24.05" hidden="false" customHeight="false" outlineLevel="0" collapsed="false">
      <c r="A701" s="111" t="s">
        <v>271</v>
      </c>
      <c r="B701" s="111" t="s">
        <v>271</v>
      </c>
      <c r="C701" s="110" t="s">
        <v>126</v>
      </c>
      <c r="D701" s="111" t="s">
        <v>272</v>
      </c>
      <c r="E701" s="166" t="n">
        <v>60</v>
      </c>
      <c r="F701" s="110"/>
      <c r="G701" s="113" t="s">
        <v>6</v>
      </c>
      <c r="H701" s="124" t="s">
        <v>130</v>
      </c>
      <c r="I701" s="115"/>
      <c r="J701" s="116"/>
      <c r="K701" s="42"/>
      <c r="L701" s="42"/>
      <c r="M701" s="42"/>
      <c r="N701" s="118"/>
      <c r="O701" s="42"/>
      <c r="P701" s="118"/>
      <c r="Q701" s="118"/>
      <c r="R701" s="119" t="str">
        <f aca="false">G701</f>
        <v>NA</v>
      </c>
      <c r="S701" s="120" t="str">
        <f aca="false">IF(COUNT(T701:X701)&gt;0,MAX(T701:X701),G701)</f>
        <v>NA</v>
      </c>
      <c r="T701" s="118"/>
      <c r="U701" s="118"/>
      <c r="V701" s="118"/>
      <c r="W701" s="118"/>
      <c r="X701" s="118"/>
      <c r="Y701" s="121" t="str">
        <f aca="false">IF(R701&lt;&gt;S701,"Y","N")</f>
        <v>N</v>
      </c>
      <c r="Z701" s="121" t="n">
        <f aca="false">COUNTA(T701:X701)</f>
        <v>0</v>
      </c>
      <c r="AA701" s="44"/>
      <c r="AB701" s="44"/>
      <c r="AC701" s="51"/>
      <c r="AD701" s="42"/>
      <c r="AE701" s="42"/>
      <c r="AF701" s="44"/>
      <c r="AG701" s="123"/>
      <c r="AH701" s="44" t="s">
        <v>274</v>
      </c>
      <c r="AI701" s="44" t="s">
        <v>275</v>
      </c>
      <c r="AJ701" s="44"/>
      <c r="AK701" s="44" t="s">
        <v>276</v>
      </c>
      <c r="AL701" s="44" t="s">
        <v>277</v>
      </c>
      <c r="AM701" s="65" t="s">
        <v>6</v>
      </c>
      <c r="AN701" s="124" t="s">
        <v>130</v>
      </c>
      <c r="AO701" s="124" t="s">
        <v>122</v>
      </c>
      <c r="AP701" s="124"/>
      <c r="AQ701" s="435"/>
      <c r="AR701" s="381"/>
      <c r="AS701" s="127" t="s">
        <v>278</v>
      </c>
    </row>
    <row r="702" customFormat="false" ht="24.05" hidden="false" customHeight="false" outlineLevel="0" collapsed="false">
      <c r="A702" s="147" t="s">
        <v>279</v>
      </c>
      <c r="B702" s="147" t="s">
        <v>280</v>
      </c>
      <c r="C702" s="130" t="s">
        <v>126</v>
      </c>
      <c r="D702" s="160" t="s">
        <v>916</v>
      </c>
      <c r="E702" s="166" t="n">
        <v>60</v>
      </c>
      <c r="F702" s="130"/>
      <c r="G702" s="113" t="n">
        <v>43941</v>
      </c>
      <c r="H702" s="124" t="s">
        <v>130</v>
      </c>
      <c r="I702" s="43"/>
      <c r="J702" s="44"/>
      <c r="K702" s="165" t="s">
        <v>116</v>
      </c>
      <c r="L702" s="42" t="s">
        <v>116</v>
      </c>
      <c r="M702" s="42" t="s">
        <v>116</v>
      </c>
      <c r="N702" s="118" t="n">
        <v>43953</v>
      </c>
      <c r="O702" s="42"/>
      <c r="P702" s="436" t="n">
        <v>43953</v>
      </c>
      <c r="Q702" s="118" t="n">
        <v>43954</v>
      </c>
      <c r="R702" s="119" t="n">
        <f aca="false">G702</f>
        <v>43941</v>
      </c>
      <c r="S702" s="120" t="n">
        <f aca="false">IF(COUNT(T702:X702)&gt;0,MAX(T702:X702),G702)</f>
        <v>43941</v>
      </c>
      <c r="T702" s="195"/>
      <c r="U702" s="195"/>
      <c r="V702" s="195"/>
      <c r="W702" s="44"/>
      <c r="X702" s="44"/>
      <c r="Y702" s="121" t="str">
        <f aca="false">IF(R702&lt;&gt;S702,"Y","N")</f>
        <v>N</v>
      </c>
      <c r="Z702" s="121" t="n">
        <f aca="false">COUNTA(T702:X702)</f>
        <v>0</v>
      </c>
      <c r="AA702" s="380"/>
      <c r="AB702" s="44"/>
      <c r="AC702" s="51"/>
      <c r="AD702" s="42" t="s">
        <v>116</v>
      </c>
      <c r="AE702" s="42" t="s">
        <v>116</v>
      </c>
      <c r="AF702" s="42"/>
      <c r="AG702" s="123"/>
      <c r="AH702" s="44"/>
      <c r="AI702" s="44"/>
      <c r="AJ702" s="44"/>
      <c r="AK702" s="44"/>
      <c r="AL702" s="44"/>
      <c r="AM702" s="65" t="n">
        <v>43903</v>
      </c>
      <c r="AN702" s="124" t="s">
        <v>130</v>
      </c>
      <c r="AO702" s="124" t="s">
        <v>122</v>
      </c>
      <c r="AP702" s="281"/>
      <c r="AQ702" s="52"/>
      <c r="AR702" s="316" t="n">
        <v>0.6</v>
      </c>
      <c r="AS702" s="305" t="s">
        <v>282</v>
      </c>
    </row>
    <row r="703" customFormat="false" ht="24.05" hidden="false" customHeight="false" outlineLevel="0" collapsed="false">
      <c r="A703" s="130" t="s">
        <v>288</v>
      </c>
      <c r="B703" s="130" t="s">
        <v>289</v>
      </c>
      <c r="C703" s="110" t="s">
        <v>126</v>
      </c>
      <c r="D703" s="111" t="s">
        <v>290</v>
      </c>
      <c r="E703" s="166" t="n">
        <v>60</v>
      </c>
      <c r="F703" s="130"/>
      <c r="G703" s="113" t="s">
        <v>6</v>
      </c>
      <c r="H703" s="124" t="s">
        <v>130</v>
      </c>
      <c r="I703" s="115"/>
      <c r="J703" s="116"/>
      <c r="K703" s="42"/>
      <c r="L703" s="42"/>
      <c r="M703" s="42"/>
      <c r="N703" s="118"/>
      <c r="O703" s="42"/>
      <c r="P703" s="118"/>
      <c r="Q703" s="118"/>
      <c r="R703" s="119" t="str">
        <f aca="false">G703</f>
        <v>NA</v>
      </c>
      <c r="S703" s="120" t="str">
        <f aca="false">IF(COUNT(T703:X703)&gt;0,MAX(T703:X703),G703)</f>
        <v>NA</v>
      </c>
      <c r="T703" s="118"/>
      <c r="U703" s="118"/>
      <c r="V703" s="118"/>
      <c r="W703" s="118"/>
      <c r="X703" s="118"/>
      <c r="Y703" s="121" t="str">
        <f aca="false">IF(R703&lt;&gt;S703,"Y","N")</f>
        <v>N</v>
      </c>
      <c r="Z703" s="121" t="n">
        <f aca="false">COUNTA(T703:X703)</f>
        <v>0</v>
      </c>
      <c r="AA703" s="69"/>
      <c r="AB703" s="44"/>
      <c r="AC703" s="51"/>
      <c r="AD703" s="42"/>
      <c r="AE703" s="42"/>
      <c r="AF703" s="44"/>
      <c r="AG703" s="123"/>
      <c r="AH703" s="44" t="s">
        <v>291</v>
      </c>
      <c r="AI703" s="44" t="s">
        <v>292</v>
      </c>
      <c r="AJ703" s="44"/>
      <c r="AK703" s="44"/>
      <c r="AL703" s="44"/>
      <c r="AM703" s="65" t="s">
        <v>6</v>
      </c>
      <c r="AN703" s="124" t="s">
        <v>130</v>
      </c>
      <c r="AO703" s="124" t="s">
        <v>122</v>
      </c>
      <c r="AP703" s="124"/>
      <c r="AQ703" s="125"/>
      <c r="AR703" s="381"/>
      <c r="AS703" s="127" t="s">
        <v>294</v>
      </c>
    </row>
    <row r="704" customFormat="false" ht="24.05" hidden="false" customHeight="false" outlineLevel="0" collapsed="false">
      <c r="A704" s="111" t="s">
        <v>295</v>
      </c>
      <c r="B704" s="191" t="s">
        <v>55</v>
      </c>
      <c r="C704" s="110" t="s">
        <v>126</v>
      </c>
      <c r="D704" s="111" t="s">
        <v>301</v>
      </c>
      <c r="E704" s="166" t="n">
        <v>60</v>
      </c>
      <c r="F704" s="110"/>
      <c r="G704" s="113" t="n">
        <v>43938</v>
      </c>
      <c r="H704" s="114" t="s">
        <v>302</v>
      </c>
      <c r="I704" s="115"/>
      <c r="J704" s="116"/>
      <c r="K704" s="42" t="s">
        <v>116</v>
      </c>
      <c r="L704" s="42" t="s">
        <v>116</v>
      </c>
      <c r="M704" s="42" t="s">
        <v>116</v>
      </c>
      <c r="N704" s="118" t="n">
        <v>43956</v>
      </c>
      <c r="O704" s="42" t="s">
        <v>116</v>
      </c>
      <c r="P704" s="118" t="n">
        <v>43956</v>
      </c>
      <c r="Q704" s="118" t="n">
        <v>43956</v>
      </c>
      <c r="R704" s="119" t="n">
        <f aca="false">G704</f>
        <v>43938</v>
      </c>
      <c r="S704" s="120" t="n">
        <f aca="false">IF(COUNT(T704:X704)&gt;0,MAX(T704:X704),G704)</f>
        <v>43938</v>
      </c>
      <c r="T704" s="118"/>
      <c r="U704" s="118"/>
      <c r="V704" s="118"/>
      <c r="W704" s="118"/>
      <c r="X704" s="118"/>
      <c r="Y704" s="121" t="str">
        <f aca="false">IF(R704&lt;&gt;S704,"Y","N")</f>
        <v>N</v>
      </c>
      <c r="Z704" s="121" t="n">
        <f aca="false">COUNTA(T704:X704)</f>
        <v>0</v>
      </c>
      <c r="AA704" s="44"/>
      <c r="AB704" s="44"/>
      <c r="AC704" s="51"/>
      <c r="AD704" s="42" t="s">
        <v>116</v>
      </c>
      <c r="AE704" s="42" t="s">
        <v>116</v>
      </c>
      <c r="AF704" s="44"/>
      <c r="AG704" s="123"/>
      <c r="AH704" s="44" t="s">
        <v>274</v>
      </c>
      <c r="AI704" s="44" t="s">
        <v>275</v>
      </c>
      <c r="AJ704" s="44"/>
      <c r="AK704" s="44" t="s">
        <v>276</v>
      </c>
      <c r="AL704" s="44" t="s">
        <v>277</v>
      </c>
      <c r="AM704" s="65" t="n">
        <v>43907</v>
      </c>
      <c r="AN704" s="114" t="s">
        <v>302</v>
      </c>
      <c r="AO704" s="124" t="s">
        <v>122</v>
      </c>
      <c r="AP704" s="124" t="s">
        <v>923</v>
      </c>
      <c r="AQ704" s="125"/>
      <c r="AR704" s="381" t="n">
        <v>0.617</v>
      </c>
      <c r="AS704" s="127" t="s">
        <v>304</v>
      </c>
    </row>
    <row r="705" customFormat="false" ht="24.05" hidden="false" customHeight="false" outlineLevel="0" collapsed="false">
      <c r="A705" s="130" t="s">
        <v>309</v>
      </c>
      <c r="B705" s="124" t="s">
        <v>375</v>
      </c>
      <c r="C705" s="114" t="s">
        <v>126</v>
      </c>
      <c r="D705" s="301" t="s">
        <v>376</v>
      </c>
      <c r="E705" s="166" t="n">
        <v>60</v>
      </c>
      <c r="F705" s="114"/>
      <c r="G705" s="113" t="n">
        <v>43930</v>
      </c>
      <c r="H705" s="114" t="s">
        <v>130</v>
      </c>
      <c r="I705" s="115"/>
      <c r="J705" s="116"/>
      <c r="K705" s="42" t="s">
        <v>116</v>
      </c>
      <c r="L705" s="136" t="s">
        <v>116</v>
      </c>
      <c r="M705" s="42" t="s">
        <v>116</v>
      </c>
      <c r="N705" s="118" t="n">
        <v>43954</v>
      </c>
      <c r="O705" s="42" t="s">
        <v>116</v>
      </c>
      <c r="P705" s="118" t="n">
        <v>43954</v>
      </c>
      <c r="Q705" s="118" t="n">
        <v>43954</v>
      </c>
      <c r="R705" s="119" t="n">
        <f aca="false">G705</f>
        <v>43930</v>
      </c>
      <c r="S705" s="120" t="n">
        <f aca="false">IF(COUNT(T705:X705)&gt;0,MAX(T705:X705),G705)</f>
        <v>43930</v>
      </c>
      <c r="T705" s="118"/>
      <c r="U705" s="118"/>
      <c r="V705" s="118"/>
      <c r="W705" s="118"/>
      <c r="X705" s="118"/>
      <c r="Y705" s="121" t="str">
        <f aca="false">IF(R705&lt;&gt;S705,"Y","N")</f>
        <v>N</v>
      </c>
      <c r="Z705" s="121" t="n">
        <f aca="false">COUNTA(T705:X705)</f>
        <v>0</v>
      </c>
      <c r="AA705" s="69"/>
      <c r="AB705" s="44"/>
      <c r="AC705" s="51"/>
      <c r="AD705" s="42" t="s">
        <v>116</v>
      </c>
      <c r="AE705" s="42" t="s">
        <v>116</v>
      </c>
      <c r="AF705" s="44"/>
      <c r="AG705" s="123"/>
      <c r="AH705" s="44" t="s">
        <v>218</v>
      </c>
      <c r="AI705" s="44" t="s">
        <v>314</v>
      </c>
      <c r="AJ705" s="44" t="s">
        <v>321</v>
      </c>
      <c r="AK705" s="44" t="s">
        <v>276</v>
      </c>
      <c r="AL705" s="44"/>
      <c r="AM705" s="65" t="s">
        <v>7</v>
      </c>
      <c r="AN705" s="114" t="s">
        <v>130</v>
      </c>
      <c r="AO705" s="124" t="s">
        <v>122</v>
      </c>
      <c r="AP705" s="124" t="s">
        <v>375</v>
      </c>
      <c r="AQ705" s="125"/>
      <c r="AR705" s="332" t="n">
        <v>0.7087</v>
      </c>
      <c r="AS705" s="127" t="s">
        <v>323</v>
      </c>
    </row>
    <row r="706" customFormat="false" ht="24.05" hidden="false" customHeight="false" outlineLevel="0" collapsed="false">
      <c r="A706" s="111" t="s">
        <v>309</v>
      </c>
      <c r="B706" s="239" t="s">
        <v>324</v>
      </c>
      <c r="C706" s="114" t="s">
        <v>126</v>
      </c>
      <c r="D706" s="301" t="s">
        <v>378</v>
      </c>
      <c r="E706" s="166" t="n">
        <v>60</v>
      </c>
      <c r="F706" s="114"/>
      <c r="G706" s="113" t="n">
        <v>43942</v>
      </c>
      <c r="H706" s="114" t="s">
        <v>130</v>
      </c>
      <c r="I706" s="115"/>
      <c r="J706" s="116"/>
      <c r="K706" s="42" t="s">
        <v>116</v>
      </c>
      <c r="L706" s="136" t="s">
        <v>116</v>
      </c>
      <c r="M706" s="42" t="s">
        <v>285</v>
      </c>
      <c r="N706" s="118" t="n">
        <v>43953</v>
      </c>
      <c r="O706" s="42"/>
      <c r="P706" s="118" t="n">
        <v>43953</v>
      </c>
      <c r="Q706" s="118" t="n">
        <v>43954</v>
      </c>
      <c r="R706" s="119" t="n">
        <f aca="false">G706</f>
        <v>43942</v>
      </c>
      <c r="S706" s="120" t="n">
        <f aca="false">IF(COUNT(T706:X706)&gt;0,MAX(T706:X706),G706)</f>
        <v>43942</v>
      </c>
      <c r="T706" s="118"/>
      <c r="U706" s="118"/>
      <c r="V706" s="118"/>
      <c r="W706" s="118"/>
      <c r="X706" s="118"/>
      <c r="Y706" s="121" t="str">
        <f aca="false">IF(R706&lt;&gt;S706,"Y","N")</f>
        <v>N</v>
      </c>
      <c r="Z706" s="121" t="n">
        <f aca="false">COUNTA(T706:X706)</f>
        <v>0</v>
      </c>
      <c r="AA706" s="44"/>
      <c r="AB706" s="44"/>
      <c r="AC706" s="51"/>
      <c r="AD706" s="42" t="s">
        <v>116</v>
      </c>
      <c r="AE706" s="42" t="s">
        <v>116</v>
      </c>
      <c r="AF706" s="44"/>
      <c r="AG706" s="123"/>
      <c r="AH706" s="44" t="s">
        <v>326</v>
      </c>
      <c r="AI706" s="44" t="s">
        <v>314</v>
      </c>
      <c r="AJ706" s="44" t="s">
        <v>327</v>
      </c>
      <c r="AK706" s="44" t="s">
        <v>276</v>
      </c>
      <c r="AL706" s="44"/>
      <c r="AM706" s="65" t="n">
        <v>43917</v>
      </c>
      <c r="AN706" s="114" t="s">
        <v>130</v>
      </c>
      <c r="AO706" s="124" t="s">
        <v>122</v>
      </c>
      <c r="AP706" s="124" t="s">
        <v>324</v>
      </c>
      <c r="AQ706" s="125"/>
      <c r="AR706" s="332" t="n">
        <v>0.6</v>
      </c>
      <c r="AS706" s="127" t="s">
        <v>328</v>
      </c>
    </row>
    <row r="707" customFormat="false" ht="24.05" hidden="false" customHeight="false" outlineLevel="0" collapsed="false">
      <c r="A707" s="130" t="s">
        <v>309</v>
      </c>
      <c r="B707" s="124" t="s">
        <v>310</v>
      </c>
      <c r="C707" s="114" t="s">
        <v>126</v>
      </c>
      <c r="D707" s="301" t="s">
        <v>379</v>
      </c>
      <c r="E707" s="166" t="n">
        <v>60</v>
      </c>
      <c r="F707" s="114"/>
      <c r="G707" s="113" t="n">
        <v>43941</v>
      </c>
      <c r="H707" s="114" t="s">
        <v>130</v>
      </c>
      <c r="I707" s="115"/>
      <c r="J707" s="116"/>
      <c r="K707" s="42" t="s">
        <v>116</v>
      </c>
      <c r="L707" s="42" t="s">
        <v>116</v>
      </c>
      <c r="M707" s="144" t="s">
        <v>116</v>
      </c>
      <c r="N707" s="118" t="n">
        <v>43953</v>
      </c>
      <c r="O707" s="42" t="s">
        <v>116</v>
      </c>
      <c r="P707" s="118" t="n">
        <v>43953</v>
      </c>
      <c r="Q707" s="118" t="n">
        <v>43956</v>
      </c>
      <c r="R707" s="119" t="n">
        <f aca="false">G707</f>
        <v>43941</v>
      </c>
      <c r="S707" s="120" t="n">
        <f aca="false">IF(COUNT(T707:X707)&gt;0,MAX(T707:X707),G707)</f>
        <v>43949</v>
      </c>
      <c r="T707" s="118" t="n">
        <v>43949</v>
      </c>
      <c r="U707" s="118"/>
      <c r="V707" s="118"/>
      <c r="W707" s="118"/>
      <c r="X707" s="118"/>
      <c r="Y707" s="121" t="str">
        <f aca="false">IF(R707&lt;&gt;S707,"Y","N")</f>
        <v>Y</v>
      </c>
      <c r="Z707" s="121" t="n">
        <f aca="false">COUNTA(T707:X707)</f>
        <v>1</v>
      </c>
      <c r="AA707" s="24" t="s">
        <v>1081</v>
      </c>
      <c r="AB707" s="44"/>
      <c r="AC707" s="51"/>
      <c r="AD707" s="42" t="s">
        <v>6</v>
      </c>
      <c r="AE707" s="42" t="s">
        <v>6</v>
      </c>
      <c r="AF707" s="44"/>
      <c r="AG707" s="123"/>
      <c r="AH707" s="44" t="s">
        <v>314</v>
      </c>
      <c r="AI707" s="44" t="s">
        <v>314</v>
      </c>
      <c r="AJ707" s="44"/>
      <c r="AK707" s="44"/>
      <c r="AL707" s="44"/>
      <c r="AM707" s="65" t="n">
        <v>43917</v>
      </c>
      <c r="AN707" s="114" t="s">
        <v>130</v>
      </c>
      <c r="AO707" s="124" t="s">
        <v>122</v>
      </c>
      <c r="AP707" s="124" t="s">
        <v>365</v>
      </c>
      <c r="AQ707" s="125"/>
      <c r="AR707" s="332" t="n">
        <v>0.7833</v>
      </c>
      <c r="AS707" s="127" t="s">
        <v>318</v>
      </c>
    </row>
    <row r="708" customFormat="false" ht="24.05" hidden="false" customHeight="false" outlineLevel="0" collapsed="false">
      <c r="A708" s="141" t="s">
        <v>309</v>
      </c>
      <c r="B708" s="141" t="s">
        <v>14</v>
      </c>
      <c r="C708" s="110" t="s">
        <v>126</v>
      </c>
      <c r="D708" s="111" t="s">
        <v>382</v>
      </c>
      <c r="E708" s="112" t="n">
        <v>60</v>
      </c>
      <c r="F708" s="110"/>
      <c r="G708" s="113" t="s">
        <v>6</v>
      </c>
      <c r="H708" s="114" t="s">
        <v>130</v>
      </c>
      <c r="I708" s="115"/>
      <c r="J708" s="116"/>
      <c r="K708" s="42"/>
      <c r="L708" s="136"/>
      <c r="M708" s="42"/>
      <c r="N708" s="137"/>
      <c r="O708" s="42"/>
      <c r="P708" s="118"/>
      <c r="Q708" s="118"/>
      <c r="R708" s="119" t="str">
        <f aca="false">G708</f>
        <v>NA</v>
      </c>
      <c r="S708" s="120" t="str">
        <f aca="false">IF(COUNT(T708:X708)&gt;0,MAX(T708:X708),G708)</f>
        <v>NA</v>
      </c>
      <c r="T708" s="118"/>
      <c r="U708" s="118"/>
      <c r="V708" s="118"/>
      <c r="W708" s="118"/>
      <c r="X708" s="118"/>
      <c r="Y708" s="121" t="str">
        <f aca="false">IF(R708&lt;&gt;S708,"Y","N")</f>
        <v>N</v>
      </c>
      <c r="Z708" s="121" t="n">
        <f aca="false">COUNTA(T708:X708)</f>
        <v>0</v>
      </c>
      <c r="AA708" s="44"/>
      <c r="AB708" s="44"/>
      <c r="AC708" s="51"/>
      <c r="AD708" s="42"/>
      <c r="AE708" s="42"/>
      <c r="AF708" s="44"/>
      <c r="AG708" s="123"/>
      <c r="AH708" s="44" t="s">
        <v>331</v>
      </c>
      <c r="AI708" s="44" t="s">
        <v>314</v>
      </c>
      <c r="AJ708" s="44" t="s">
        <v>332</v>
      </c>
      <c r="AK708" s="44" t="s">
        <v>276</v>
      </c>
      <c r="AL708" s="44"/>
      <c r="AM708" s="65" t="s">
        <v>6</v>
      </c>
      <c r="AN708" s="114" t="s">
        <v>130</v>
      </c>
      <c r="AO708" s="124" t="s">
        <v>122</v>
      </c>
      <c r="AP708" s="124" t="s">
        <v>383</v>
      </c>
      <c r="AQ708" s="125"/>
      <c r="AR708" s="332"/>
      <c r="AS708" s="127" t="s">
        <v>338</v>
      </c>
    </row>
    <row r="709" customFormat="false" ht="12.8" hidden="false" customHeight="false" outlineLevel="0" collapsed="false">
      <c r="A709" s="130" t="s">
        <v>309</v>
      </c>
      <c r="B709" s="130" t="s">
        <v>41</v>
      </c>
      <c r="C709" s="110" t="s">
        <v>126</v>
      </c>
      <c r="D709" s="130" t="s">
        <v>341</v>
      </c>
      <c r="E709" s="112" t="n">
        <v>60</v>
      </c>
      <c r="F709" s="130"/>
      <c r="G709" s="113" t="s">
        <v>6</v>
      </c>
      <c r="H709" s="124" t="s">
        <v>130</v>
      </c>
      <c r="I709" s="115"/>
      <c r="J709" s="44"/>
      <c r="K709" s="165"/>
      <c r="L709" s="136"/>
      <c r="M709" s="42"/>
      <c r="N709" s="137"/>
      <c r="O709" s="42"/>
      <c r="P709" s="118"/>
      <c r="Q709" s="118"/>
      <c r="R709" s="119" t="str">
        <f aca="false">G709</f>
        <v>NA</v>
      </c>
      <c r="S709" s="120" t="str">
        <f aca="false">IF(COUNT(T709:X709)&gt;0,MAX(T709:X709),G709)</f>
        <v>NA</v>
      </c>
      <c r="T709" s="195"/>
      <c r="U709" s="44"/>
      <c r="V709" s="44"/>
      <c r="W709" s="44"/>
      <c r="X709" s="44"/>
      <c r="Y709" s="121" t="str">
        <f aca="false">IF(R709&lt;&gt;S709,"Y","N")</f>
        <v>N</v>
      </c>
      <c r="Z709" s="121" t="n">
        <f aca="false">COUNTA(T709:X709)</f>
        <v>0</v>
      </c>
      <c r="AB709" s="44"/>
      <c r="AC709" s="51"/>
      <c r="AD709" s="42"/>
      <c r="AE709" s="42"/>
      <c r="AF709" s="42"/>
      <c r="AG709" s="123"/>
      <c r="AH709" s="44" t="s">
        <v>343</v>
      </c>
      <c r="AI709" s="44" t="s">
        <v>314</v>
      </c>
      <c r="AJ709" s="44"/>
      <c r="AK709" s="44"/>
      <c r="AL709" s="44"/>
      <c r="AM709" s="65" t="s">
        <v>6</v>
      </c>
      <c r="AN709" s="124" t="s">
        <v>130</v>
      </c>
      <c r="AO709" s="124" t="s">
        <v>122</v>
      </c>
      <c r="AP709" s="124"/>
      <c r="AQ709" s="125"/>
      <c r="AR709" s="381"/>
      <c r="AS709" s="115"/>
    </row>
    <row r="710" customFormat="false" ht="24.05" hidden="false" customHeight="false" outlineLevel="0" collapsed="false">
      <c r="A710" s="239" t="s">
        <v>367</v>
      </c>
      <c r="B710" s="310" t="s">
        <v>368</v>
      </c>
      <c r="C710" s="114" t="s">
        <v>126</v>
      </c>
      <c r="D710" s="301" t="s">
        <v>369</v>
      </c>
      <c r="E710" s="166" t="n">
        <v>60</v>
      </c>
      <c r="F710" s="110"/>
      <c r="G710" s="113" t="s">
        <v>6</v>
      </c>
      <c r="H710" s="124" t="s">
        <v>130</v>
      </c>
      <c r="I710" s="124"/>
      <c r="J710" s="168"/>
      <c r="K710" s="168"/>
      <c r="L710" s="168"/>
      <c r="M710" s="437"/>
      <c r="N710" s="168"/>
      <c r="O710" s="168"/>
      <c r="P710" s="168"/>
      <c r="Q710" s="438"/>
      <c r="R710" s="323" t="s">
        <v>6</v>
      </c>
      <c r="S710" s="237"/>
      <c r="T710" s="236"/>
      <c r="U710" s="236"/>
      <c r="V710" s="236"/>
      <c r="W710" s="236"/>
      <c r="X710" s="325"/>
      <c r="Y710" s="121" t="str">
        <f aca="false">IF(R710&lt;&gt;S710,"Y","N")</f>
        <v>Y</v>
      </c>
      <c r="Z710" s="121" t="n">
        <f aca="false">COUNTA(T710:X710)</f>
        <v>0</v>
      </c>
      <c r="AA710" s="124"/>
      <c r="AB710" s="124"/>
      <c r="AC710" s="124"/>
      <c r="AD710" s="124"/>
      <c r="AE710" s="124"/>
      <c r="AF710" s="124"/>
      <c r="AG710" s="326"/>
      <c r="AH710" s="124"/>
      <c r="AI710" s="124"/>
      <c r="AJ710" s="124"/>
      <c r="AK710" s="124"/>
      <c r="AL710" s="438" t="n">
        <v>43854</v>
      </c>
      <c r="AM710" s="65" t="s">
        <v>6</v>
      </c>
      <c r="AN710" s="124" t="s">
        <v>130</v>
      </c>
      <c r="AO710" s="124"/>
      <c r="AP710" s="124"/>
      <c r="AQ710" s="125"/>
      <c r="AR710" s="394"/>
      <c r="AS710" s="124"/>
    </row>
    <row r="711" customFormat="false" ht="24.05" hidden="false" customHeight="false" outlineLevel="0" collapsed="false">
      <c r="A711" s="111" t="s">
        <v>399</v>
      </c>
      <c r="B711" s="111" t="s">
        <v>400</v>
      </c>
      <c r="C711" s="130" t="s">
        <v>126</v>
      </c>
      <c r="D711" s="160" t="s">
        <v>953</v>
      </c>
      <c r="E711" s="112" t="n">
        <v>60</v>
      </c>
      <c r="F711" s="130"/>
      <c r="G711" s="113" t="s">
        <v>6</v>
      </c>
      <c r="H711" s="124" t="s">
        <v>130</v>
      </c>
      <c r="I711" s="124"/>
      <c r="J711" s="44"/>
      <c r="K711" s="42"/>
      <c r="L711" s="42"/>
      <c r="M711" s="42"/>
      <c r="N711" s="118"/>
      <c r="O711" s="42"/>
      <c r="P711" s="118"/>
      <c r="Q711" s="118"/>
      <c r="R711" s="119" t="str">
        <f aca="false">G711</f>
        <v>NA</v>
      </c>
      <c r="S711" s="120" t="str">
        <f aca="false">IF(COUNT(T711:X711)&gt;0,MAX(T711:X711),G711)</f>
        <v>NA</v>
      </c>
      <c r="T711" s="118"/>
      <c r="U711" s="44"/>
      <c r="V711" s="44"/>
      <c r="W711" s="44"/>
      <c r="X711" s="44"/>
      <c r="Y711" s="121" t="str">
        <f aca="false">IF(R711&lt;&gt;S711,"Y","N")</f>
        <v>N</v>
      </c>
      <c r="Z711" s="121" t="n">
        <f aca="false">COUNTA(T711:X711)</f>
        <v>0</v>
      </c>
      <c r="AA711" s="122"/>
      <c r="AB711" s="44"/>
      <c r="AC711" s="51"/>
      <c r="AD711" s="42"/>
      <c r="AE711" s="42"/>
      <c r="AF711" s="44"/>
      <c r="AG711" s="123"/>
      <c r="AH711" s="44" t="s">
        <v>402</v>
      </c>
      <c r="AI711" s="44" t="s">
        <v>314</v>
      </c>
      <c r="AJ711" s="44"/>
      <c r="AK711" s="44"/>
      <c r="AL711" s="44"/>
      <c r="AM711" s="65" t="s">
        <v>6</v>
      </c>
      <c r="AN711" s="124" t="s">
        <v>130</v>
      </c>
      <c r="AO711" s="124"/>
      <c r="AP711" s="124"/>
      <c r="AQ711" s="125"/>
      <c r="AR711" s="381"/>
      <c r="AS711" s="127" t="s">
        <v>403</v>
      </c>
    </row>
    <row r="712" customFormat="false" ht="24.05" hidden="false" customHeight="false" outlineLevel="0" collapsed="false">
      <c r="A712" s="111" t="s">
        <v>202</v>
      </c>
      <c r="B712" s="111" t="s">
        <v>1082</v>
      </c>
      <c r="C712" s="361" t="s">
        <v>126</v>
      </c>
      <c r="D712" s="111" t="s">
        <v>237</v>
      </c>
      <c r="E712" s="112" t="n">
        <v>60</v>
      </c>
      <c r="F712" s="130"/>
      <c r="G712" s="113" t="n">
        <v>43942</v>
      </c>
      <c r="H712" s="124" t="s">
        <v>130</v>
      </c>
      <c r="I712" s="124"/>
      <c r="J712" s="44"/>
      <c r="K712" s="42" t="s">
        <v>116</v>
      </c>
      <c r="L712" s="42" t="s">
        <v>116</v>
      </c>
      <c r="M712" s="42" t="s">
        <v>116</v>
      </c>
      <c r="N712" s="118" t="n">
        <v>43953</v>
      </c>
      <c r="O712" s="42" t="s">
        <v>116</v>
      </c>
      <c r="P712" s="118" t="n">
        <v>43953</v>
      </c>
      <c r="Q712" s="118" t="n">
        <v>43954</v>
      </c>
      <c r="R712" s="119" t="n">
        <f aca="false">G712</f>
        <v>43942</v>
      </c>
      <c r="S712" s="120" t="n">
        <f aca="false">IF(COUNT(T712:X712)&gt;0,MAX(T712:X712),G712)</f>
        <v>43942</v>
      </c>
      <c r="T712" s="118"/>
      <c r="U712" s="44"/>
      <c r="V712" s="44"/>
      <c r="W712" s="44"/>
      <c r="X712" s="44"/>
      <c r="Y712" s="121"/>
      <c r="Z712" s="121"/>
      <c r="AA712" s="122"/>
      <c r="AB712" s="44"/>
      <c r="AC712" s="51"/>
      <c r="AD712" s="42" t="s">
        <v>116</v>
      </c>
      <c r="AE712" s="42" t="s">
        <v>116</v>
      </c>
      <c r="AF712" s="44"/>
      <c r="AG712" s="123"/>
      <c r="AH712" s="44"/>
      <c r="AI712" s="44"/>
      <c r="AJ712" s="44"/>
      <c r="AK712" s="44"/>
      <c r="AL712" s="44"/>
      <c r="AM712" s="65"/>
      <c r="AN712" s="124"/>
      <c r="AO712" s="124"/>
      <c r="AP712" s="124"/>
      <c r="AQ712" s="125"/>
      <c r="AR712" s="381" t="n">
        <v>0.7</v>
      </c>
      <c r="AS712" s="127"/>
    </row>
    <row r="713" customFormat="false" ht="12.8" hidden="false" customHeight="false" outlineLevel="0" collapsed="false">
      <c r="A713" s="130" t="s">
        <v>954</v>
      </c>
      <c r="B713" s="130" t="s">
        <v>910</v>
      </c>
      <c r="C713" s="114" t="s">
        <v>126</v>
      </c>
      <c r="D713" s="111" t="s">
        <v>964</v>
      </c>
      <c r="E713" s="112" t="n">
        <v>60</v>
      </c>
      <c r="F713" s="110"/>
      <c r="G713" s="113" t="n">
        <v>43930</v>
      </c>
      <c r="H713" s="114" t="s">
        <v>130</v>
      </c>
      <c r="I713" s="115"/>
      <c r="J713" s="116"/>
      <c r="K713" s="42" t="s">
        <v>116</v>
      </c>
      <c r="L713" s="42" t="s">
        <v>116</v>
      </c>
      <c r="M713" s="42" t="s">
        <v>116</v>
      </c>
      <c r="N713" s="118" t="n">
        <v>43952</v>
      </c>
      <c r="O713" s="42"/>
      <c r="P713" s="118" t="n">
        <v>43952</v>
      </c>
      <c r="Q713" s="118" t="n">
        <v>43954</v>
      </c>
      <c r="R713" s="119" t="n">
        <f aca="false">G713</f>
        <v>43930</v>
      </c>
      <c r="S713" s="120" t="n">
        <f aca="false">IF(COUNT(T713:X713)&gt;0,MAX(T713:X713),G713)</f>
        <v>43930</v>
      </c>
      <c r="T713" s="118"/>
      <c r="U713" s="118"/>
      <c r="V713" s="118"/>
      <c r="W713" s="118"/>
      <c r="X713" s="118"/>
      <c r="Y713" s="121"/>
      <c r="Z713" s="121"/>
      <c r="AA713" s="44"/>
      <c r="AB713" s="44"/>
      <c r="AC713" s="51"/>
      <c r="AD713" s="42" t="s">
        <v>116</v>
      </c>
      <c r="AE713" s="42" t="s">
        <v>116</v>
      </c>
      <c r="AF713" s="44"/>
      <c r="AG713" s="123"/>
      <c r="AH713" s="44"/>
      <c r="AI713" s="44"/>
      <c r="AJ713" s="44"/>
      <c r="AK713" s="44"/>
      <c r="AL713" s="44"/>
      <c r="AM713" s="65"/>
      <c r="AN713" s="169"/>
      <c r="AO713" s="124"/>
      <c r="AP713" s="124"/>
      <c r="AQ713" s="396"/>
      <c r="AR713" s="381" t="n">
        <v>0.6</v>
      </c>
      <c r="AS713" s="127"/>
    </row>
    <row r="714" customFormat="false" ht="24.05" hidden="false" customHeight="false" outlineLevel="0" collapsed="false">
      <c r="A714" s="111" t="s">
        <v>412</v>
      </c>
      <c r="B714" s="130" t="s">
        <v>36</v>
      </c>
      <c r="C714" s="130" t="s">
        <v>126</v>
      </c>
      <c r="D714" s="160" t="s">
        <v>804</v>
      </c>
      <c r="E714" s="112" t="n">
        <v>60</v>
      </c>
      <c r="F714" s="130"/>
      <c r="G714" s="223" t="n">
        <v>43941</v>
      </c>
      <c r="H714" s="124" t="s">
        <v>130</v>
      </c>
      <c r="I714" s="115"/>
      <c r="J714" s="116"/>
      <c r="K714" s="42" t="s">
        <v>116</v>
      </c>
      <c r="L714" s="42" t="s">
        <v>116</v>
      </c>
      <c r="M714" s="42" t="s">
        <v>116</v>
      </c>
      <c r="N714" s="118" t="n">
        <v>43951</v>
      </c>
      <c r="O714" s="42"/>
      <c r="P714" s="118" t="n">
        <v>43951</v>
      </c>
      <c r="Q714" s="118" t="n">
        <v>43951</v>
      </c>
      <c r="R714" s="119" t="n">
        <f aca="false">G714</f>
        <v>43941</v>
      </c>
      <c r="S714" s="120" t="n">
        <f aca="false">IF(COUNT(T714:X714)&gt;0,MAX(T714:X714),G714)</f>
        <v>43943</v>
      </c>
      <c r="T714" s="118" t="n">
        <v>43943</v>
      </c>
      <c r="U714" s="118"/>
      <c r="V714" s="118"/>
      <c r="W714" s="118"/>
      <c r="X714" s="118"/>
      <c r="Y714" s="121" t="str">
        <f aca="false">IF(R714&lt;&gt;S714,"Y","N")</f>
        <v>Y</v>
      </c>
      <c r="Z714" s="121" t="n">
        <f aca="false">COUNTA(T714:X714)</f>
        <v>1</v>
      </c>
      <c r="AA714" s="44" t="s">
        <v>1083</v>
      </c>
      <c r="AB714" s="44"/>
      <c r="AC714" s="51"/>
      <c r="AD714" s="42" t="s">
        <v>116</v>
      </c>
      <c r="AE714" s="42" t="s">
        <v>116</v>
      </c>
      <c r="AF714" s="44"/>
      <c r="AG714" s="123"/>
      <c r="AH714" s="44"/>
      <c r="AI714" s="44"/>
      <c r="AJ714" s="44"/>
      <c r="AK714" s="44"/>
      <c r="AL714" s="44"/>
      <c r="AM714" s="65" t="n">
        <v>43903</v>
      </c>
      <c r="AN714" s="124" t="s">
        <v>130</v>
      </c>
      <c r="AO714" s="124"/>
      <c r="AP714" s="124"/>
      <c r="AQ714" s="125"/>
      <c r="AR714" s="381" t="n">
        <v>0.6</v>
      </c>
      <c r="AS714" s="305" t="s">
        <v>416</v>
      </c>
    </row>
    <row r="715" customFormat="false" ht="24.05" hidden="false" customHeight="false" outlineLevel="0" collapsed="false">
      <c r="A715" s="111" t="s">
        <v>421</v>
      </c>
      <c r="B715" s="439" t="s">
        <v>422</v>
      </c>
      <c r="C715" s="130" t="s">
        <v>126</v>
      </c>
      <c r="D715" s="160" t="s">
        <v>974</v>
      </c>
      <c r="E715" s="112" t="n">
        <v>60</v>
      </c>
      <c r="F715" s="130"/>
      <c r="G715" s="113" t="s">
        <v>6</v>
      </c>
      <c r="H715" s="124" t="s">
        <v>130</v>
      </c>
      <c r="I715" s="115"/>
      <c r="J715" s="116"/>
      <c r="K715" s="42"/>
      <c r="L715" s="42"/>
      <c r="M715" s="42"/>
      <c r="N715" s="42"/>
      <c r="O715" s="42"/>
      <c r="P715" s="42"/>
      <c r="Q715" s="42"/>
      <c r="R715" s="119" t="str">
        <f aca="false">G715</f>
        <v>NA</v>
      </c>
      <c r="S715" s="120" t="str">
        <f aca="false">IF(COUNT(T715:X715)&gt;0,MAX(T715:X715),G715)</f>
        <v>NA</v>
      </c>
      <c r="T715" s="118"/>
      <c r="U715" s="118"/>
      <c r="V715" s="118"/>
      <c r="W715" s="118"/>
      <c r="X715" s="118"/>
      <c r="Y715" s="121" t="str">
        <f aca="false">IF(R715&lt;&gt;S715,"Y","N")</f>
        <v>N</v>
      </c>
      <c r="Z715" s="121" t="n">
        <f aca="false">COUNTA(T715:X715)</f>
        <v>0</v>
      </c>
      <c r="AB715" s="44"/>
      <c r="AC715" s="51"/>
      <c r="AD715" s="44"/>
      <c r="AE715" s="44"/>
      <c r="AF715" s="44"/>
      <c r="AG715" s="123"/>
      <c r="AH715" s="44"/>
      <c r="AI715" s="44"/>
      <c r="AJ715" s="44"/>
      <c r="AK715" s="44"/>
      <c r="AL715" s="44"/>
      <c r="AM715" s="65" t="n">
        <v>43913</v>
      </c>
      <c r="AN715" s="124" t="s">
        <v>130</v>
      </c>
      <c r="AO715" s="124"/>
      <c r="AP715" s="124"/>
      <c r="AQ715" s="125" t="s">
        <v>1084</v>
      </c>
      <c r="AR715" s="125"/>
      <c r="AS715" s="127"/>
    </row>
    <row r="716" customFormat="false" ht="24.05" hidden="false" customHeight="false" outlineLevel="0" collapsed="false">
      <c r="A716" s="130" t="s">
        <v>425</v>
      </c>
      <c r="B716" s="147" t="s">
        <v>448</v>
      </c>
      <c r="C716" s="110" t="s">
        <v>126</v>
      </c>
      <c r="D716" s="111" t="s">
        <v>449</v>
      </c>
      <c r="E716" s="112" t="n">
        <v>60</v>
      </c>
      <c r="F716" s="130"/>
      <c r="G716" s="158" t="s">
        <v>6</v>
      </c>
      <c r="H716" s="110" t="s">
        <v>130</v>
      </c>
      <c r="I716" s="115"/>
      <c r="J716" s="116"/>
      <c r="K716" s="42"/>
      <c r="L716" s="42"/>
      <c r="M716" s="42"/>
      <c r="N716" s="118"/>
      <c r="O716" s="42"/>
      <c r="P716" s="118"/>
      <c r="Q716" s="118"/>
      <c r="R716" s="119" t="str">
        <f aca="false">G716</f>
        <v>NA</v>
      </c>
      <c r="S716" s="120" t="str">
        <f aca="false">IF(COUNT(T716:X716)&gt;0,MAX(T716:X716),G716)</f>
        <v>NA</v>
      </c>
      <c r="T716" s="118"/>
      <c r="U716" s="118"/>
      <c r="V716" s="118"/>
      <c r="W716" s="118"/>
      <c r="X716" s="118"/>
      <c r="Y716" s="121" t="str">
        <f aca="false">IF(R716&lt;&gt;S716,"Y","N")</f>
        <v>N</v>
      </c>
      <c r="Z716" s="121" t="n">
        <f aca="false">COUNTA(T716:X716)</f>
        <v>0</v>
      </c>
      <c r="AA716" s="44"/>
      <c r="AB716" s="44"/>
      <c r="AC716" s="51"/>
      <c r="AD716" s="42"/>
      <c r="AE716" s="42"/>
      <c r="AF716" s="44"/>
      <c r="AG716" s="123"/>
      <c r="AH716" s="44" t="s">
        <v>450</v>
      </c>
      <c r="AI716" s="44" t="s">
        <v>429</v>
      </c>
      <c r="AJ716" s="44" t="s">
        <v>430</v>
      </c>
      <c r="AK716" s="44" t="s">
        <v>431</v>
      </c>
      <c r="AL716" s="44" t="s">
        <v>451</v>
      </c>
      <c r="AM716" s="65" t="s">
        <v>7</v>
      </c>
      <c r="AN716" s="110" t="s">
        <v>130</v>
      </c>
      <c r="AO716" s="124" t="s">
        <v>122</v>
      </c>
      <c r="AP716" s="124" t="s">
        <v>448</v>
      </c>
      <c r="AQ716" s="125"/>
      <c r="AR716" s="332"/>
      <c r="AS716" s="127" t="s">
        <v>452</v>
      </c>
    </row>
    <row r="717" customFormat="false" ht="24.05" hidden="false" customHeight="false" outlineLevel="0" collapsed="false">
      <c r="A717" s="147" t="s">
        <v>425</v>
      </c>
      <c r="B717" s="147" t="s">
        <v>460</v>
      </c>
      <c r="C717" s="110" t="s">
        <v>126</v>
      </c>
      <c r="D717" s="111" t="s">
        <v>461</v>
      </c>
      <c r="E717" s="112" t="n">
        <v>60</v>
      </c>
      <c r="F717" s="130"/>
      <c r="G717" s="113" t="s">
        <v>6</v>
      </c>
      <c r="H717" s="110" t="s">
        <v>130</v>
      </c>
      <c r="I717" s="115"/>
      <c r="J717" s="116"/>
      <c r="K717" s="42"/>
      <c r="L717" s="42"/>
      <c r="M717" s="42"/>
      <c r="N717" s="118"/>
      <c r="O717" s="42"/>
      <c r="P717" s="118"/>
      <c r="Q717" s="118"/>
      <c r="R717" s="119" t="str">
        <f aca="false">G717</f>
        <v>NA</v>
      </c>
      <c r="S717" s="120" t="str">
        <f aca="false">IF(COUNT(T717:X717)&gt;0,MAX(T717:X717),G717)</f>
        <v>NA</v>
      </c>
      <c r="T717" s="118"/>
      <c r="U717" s="118"/>
      <c r="V717" s="118"/>
      <c r="W717" s="118"/>
      <c r="X717" s="118"/>
      <c r="Y717" s="121" t="str">
        <f aca="false">IF(R717&lt;&gt;S717,"Y","N")</f>
        <v>N</v>
      </c>
      <c r="Z717" s="121" t="n">
        <f aca="false">COUNTA(T717:X717)</f>
        <v>0</v>
      </c>
      <c r="AA717" s="44"/>
      <c r="AB717" s="44"/>
      <c r="AC717" s="51"/>
      <c r="AD717" s="42"/>
      <c r="AE717" s="42"/>
      <c r="AF717" s="44"/>
      <c r="AG717" s="123"/>
      <c r="AH717" s="44" t="s">
        <v>313</v>
      </c>
      <c r="AI717" s="44" t="s">
        <v>170</v>
      </c>
      <c r="AJ717" s="44"/>
      <c r="AK717" s="44" t="s">
        <v>431</v>
      </c>
      <c r="AL717" s="44"/>
      <c r="AM717" s="65" t="s">
        <v>6</v>
      </c>
      <c r="AN717" s="110" t="s">
        <v>130</v>
      </c>
      <c r="AO717" s="124" t="s">
        <v>122</v>
      </c>
      <c r="AP717" s="124" t="s">
        <v>460</v>
      </c>
      <c r="AQ717" s="125"/>
      <c r="AR717" s="393"/>
      <c r="AS717" s="127" t="s">
        <v>462</v>
      </c>
    </row>
    <row r="718" customFormat="false" ht="13.8" hidden="false" customHeight="false" outlineLevel="0" collapsed="false">
      <c r="A718" s="147" t="s">
        <v>425</v>
      </c>
      <c r="B718" s="147" t="s">
        <v>810</v>
      </c>
      <c r="C718" s="110" t="s">
        <v>126</v>
      </c>
      <c r="D718" s="111" t="s">
        <v>811</v>
      </c>
      <c r="E718" s="112" t="n">
        <v>60</v>
      </c>
      <c r="F718" s="130"/>
      <c r="G718" s="113" t="s">
        <v>6</v>
      </c>
      <c r="H718" s="110" t="s">
        <v>130</v>
      </c>
      <c r="I718" s="115"/>
      <c r="J718" s="44"/>
      <c r="K718" s="165"/>
      <c r="L718" s="42"/>
      <c r="M718" s="42"/>
      <c r="N718" s="118"/>
      <c r="O718" s="42"/>
      <c r="P718" s="118"/>
      <c r="Q718" s="118"/>
      <c r="R718" s="119" t="str">
        <f aca="false">G718</f>
        <v>NA</v>
      </c>
      <c r="S718" s="120" t="str">
        <f aca="false">IF(COUNT(T718:X718)&gt;0,MAX(T718:X718),G718)</f>
        <v>NA</v>
      </c>
      <c r="T718" s="118"/>
      <c r="U718" s="44"/>
      <c r="V718" s="44"/>
      <c r="W718" s="44"/>
      <c r="X718" s="44"/>
      <c r="Y718" s="121" t="str">
        <f aca="false">IF(R718&lt;&gt;S718,"Y","N")</f>
        <v>N</v>
      </c>
      <c r="Z718" s="121" t="n">
        <f aca="false">COUNTA(T718:X718)</f>
        <v>0</v>
      </c>
      <c r="AA718" s="44"/>
      <c r="AB718" s="44"/>
      <c r="AC718" s="51"/>
      <c r="AD718" s="42"/>
      <c r="AE718" s="42"/>
      <c r="AF718" s="42"/>
      <c r="AG718" s="123"/>
      <c r="AH718" s="44"/>
      <c r="AI718" s="44"/>
      <c r="AJ718" s="44"/>
      <c r="AK718" s="44"/>
      <c r="AL718" s="44"/>
      <c r="AM718" s="65" t="s">
        <v>6</v>
      </c>
      <c r="AN718" s="110" t="s">
        <v>130</v>
      </c>
      <c r="AO718" s="124" t="s">
        <v>122</v>
      </c>
      <c r="AP718" s="124"/>
      <c r="AQ718" s="125" t="s">
        <v>901</v>
      </c>
      <c r="AR718" s="381"/>
      <c r="AS718" s="305"/>
    </row>
    <row r="719" customFormat="false" ht="24.05" hidden="false" customHeight="false" outlineLevel="0" collapsed="false">
      <c r="A719" s="147" t="s">
        <v>425</v>
      </c>
      <c r="B719" s="147" t="s">
        <v>453</v>
      </c>
      <c r="C719" s="110" t="s">
        <v>126</v>
      </c>
      <c r="D719" s="111" t="s">
        <v>454</v>
      </c>
      <c r="E719" s="112" t="n">
        <v>60</v>
      </c>
      <c r="F719" s="130"/>
      <c r="G719" s="113" t="s">
        <v>6</v>
      </c>
      <c r="H719" s="110" t="s">
        <v>130</v>
      </c>
      <c r="I719" s="115"/>
      <c r="J719" s="116"/>
      <c r="K719" s="42"/>
      <c r="L719" s="42"/>
      <c r="M719" s="42"/>
      <c r="N719" s="118"/>
      <c r="O719" s="42"/>
      <c r="P719" s="118"/>
      <c r="Q719" s="118"/>
      <c r="R719" s="119" t="str">
        <f aca="false">G719</f>
        <v>NA</v>
      </c>
      <c r="S719" s="120" t="str">
        <f aca="false">IF(COUNT(T719:X719)&gt;0,MAX(T719:X719),G719)</f>
        <v>NA</v>
      </c>
      <c r="T719" s="118"/>
      <c r="U719" s="118"/>
      <c r="V719" s="118"/>
      <c r="W719" s="118"/>
      <c r="X719" s="118"/>
      <c r="Y719" s="121" t="str">
        <f aca="false">IF(R719&lt;&gt;S719,"Y","N")</f>
        <v>N</v>
      </c>
      <c r="Z719" s="121" t="n">
        <f aca="false">COUNTA(T719:X719)</f>
        <v>0</v>
      </c>
      <c r="AA719" s="44"/>
      <c r="AB719" s="44"/>
      <c r="AC719" s="51"/>
      <c r="AD719" s="42"/>
      <c r="AE719" s="42"/>
      <c r="AF719" s="44"/>
      <c r="AG719" s="123"/>
      <c r="AH719" s="44" t="s">
        <v>428</v>
      </c>
      <c r="AI719" s="44" t="s">
        <v>429</v>
      </c>
      <c r="AJ719" s="44" t="s">
        <v>430</v>
      </c>
      <c r="AK719" s="44" t="s">
        <v>431</v>
      </c>
      <c r="AL719" s="44"/>
      <c r="AM719" s="65" t="s">
        <v>7</v>
      </c>
      <c r="AN719" s="110" t="s">
        <v>130</v>
      </c>
      <c r="AO719" s="124" t="s">
        <v>122</v>
      </c>
      <c r="AP719" s="124" t="s">
        <v>455</v>
      </c>
      <c r="AQ719" s="125"/>
      <c r="AR719" s="332"/>
      <c r="AS719" s="127" t="s">
        <v>457</v>
      </c>
    </row>
    <row r="720" customFormat="false" ht="24.05" hidden="false" customHeight="false" outlineLevel="0" collapsed="false">
      <c r="A720" s="130" t="s">
        <v>425</v>
      </c>
      <c r="B720" s="130" t="s">
        <v>501</v>
      </c>
      <c r="C720" s="110" t="s">
        <v>126</v>
      </c>
      <c r="D720" s="111" t="s">
        <v>502</v>
      </c>
      <c r="E720" s="112" t="n">
        <v>30</v>
      </c>
      <c r="F720" s="130"/>
      <c r="G720" s="113" t="s">
        <v>6</v>
      </c>
      <c r="H720" s="110" t="s">
        <v>130</v>
      </c>
      <c r="I720" s="115"/>
      <c r="J720" s="116"/>
      <c r="K720" s="42"/>
      <c r="L720" s="42"/>
      <c r="M720" s="42"/>
      <c r="N720" s="42"/>
      <c r="O720" s="42"/>
      <c r="P720" s="42"/>
      <c r="Q720" s="42"/>
      <c r="R720" s="119" t="str">
        <f aca="false">G720</f>
        <v>NA</v>
      </c>
      <c r="S720" s="120" t="str">
        <f aca="false">IF(COUNT(T720:X720)&gt;0,MAX(T720:X720),G720)</f>
        <v>NA</v>
      </c>
      <c r="T720" s="118"/>
      <c r="U720" s="118"/>
      <c r="V720" s="118"/>
      <c r="W720" s="118"/>
      <c r="X720" s="118"/>
      <c r="Y720" s="121" t="str">
        <f aca="false">IF(R720&lt;&gt;S720,"Y","N")</f>
        <v>N</v>
      </c>
      <c r="Z720" s="121" t="n">
        <f aca="false">COUNTA(T720:X720)</f>
        <v>0</v>
      </c>
      <c r="AA720" s="44"/>
      <c r="AB720" s="44"/>
      <c r="AC720" s="51"/>
      <c r="AD720" s="42"/>
      <c r="AE720" s="42"/>
      <c r="AF720" s="44"/>
      <c r="AG720" s="123"/>
      <c r="AH720" s="44" t="s">
        <v>428</v>
      </c>
      <c r="AI720" s="44" t="s">
        <v>429</v>
      </c>
      <c r="AJ720" s="44" t="s">
        <v>430</v>
      </c>
      <c r="AK720" s="44" t="s">
        <v>431</v>
      </c>
      <c r="AL720" s="44" t="s">
        <v>486</v>
      </c>
      <c r="AM720" s="65" t="s">
        <v>7</v>
      </c>
      <c r="AN720" s="110" t="s">
        <v>130</v>
      </c>
      <c r="AO720" s="124" t="s">
        <v>122</v>
      </c>
      <c r="AP720" s="124" t="s">
        <v>503</v>
      </c>
      <c r="AQ720" s="125"/>
      <c r="AR720" s="125"/>
      <c r="AS720" s="127" t="s">
        <v>490</v>
      </c>
    </row>
    <row r="721" customFormat="false" ht="24.05" hidden="false" customHeight="false" outlineLevel="0" collapsed="false">
      <c r="A721" s="130" t="s">
        <v>425</v>
      </c>
      <c r="B721" s="130" t="s">
        <v>432</v>
      </c>
      <c r="C721" s="110" t="s">
        <v>126</v>
      </c>
      <c r="D721" s="111" t="s">
        <v>458</v>
      </c>
      <c r="E721" s="112" t="n">
        <v>60</v>
      </c>
      <c r="F721" s="130"/>
      <c r="G721" s="113" t="s">
        <v>6</v>
      </c>
      <c r="H721" s="110" t="s">
        <v>130</v>
      </c>
      <c r="I721" s="115"/>
      <c r="J721" s="116"/>
      <c r="K721" s="42"/>
      <c r="L721" s="42"/>
      <c r="M721" s="42"/>
      <c r="N721" s="118"/>
      <c r="O721" s="42"/>
      <c r="P721" s="118"/>
      <c r="Q721" s="137"/>
      <c r="R721" s="120" t="str">
        <f aca="false">G721</f>
        <v>NA</v>
      </c>
      <c r="S721" s="279" t="str">
        <f aca="false">IF(COUNT(T721:X721)&gt;0,MAX(T721:X721),G721)</f>
        <v>NA</v>
      </c>
      <c r="T721" s="118"/>
      <c r="U721" s="118"/>
      <c r="V721" s="118"/>
      <c r="W721" s="118"/>
      <c r="X721" s="118"/>
      <c r="Y721" s="121" t="str">
        <f aca="false">IF(R721&lt;&gt;S721,"Y","N")</f>
        <v>N</v>
      </c>
      <c r="Z721" s="121" t="n">
        <f aca="false">COUNTA(T721:X721)</f>
        <v>0</v>
      </c>
      <c r="AA721" s="44"/>
      <c r="AB721" s="44"/>
      <c r="AC721" s="51"/>
      <c r="AD721" s="42"/>
      <c r="AE721" s="42"/>
      <c r="AF721" s="61"/>
      <c r="AG721" s="51"/>
      <c r="AH721" s="44" t="s">
        <v>428</v>
      </c>
      <c r="AI721" s="44" t="s">
        <v>429</v>
      </c>
      <c r="AJ721" s="44" t="s">
        <v>430</v>
      </c>
      <c r="AK721" s="44" t="s">
        <v>431</v>
      </c>
      <c r="AL721" s="52"/>
      <c r="AM721" s="65" t="s">
        <v>6</v>
      </c>
      <c r="AN721" s="110" t="s">
        <v>130</v>
      </c>
      <c r="AO721" s="124" t="s">
        <v>122</v>
      </c>
      <c r="AP721" s="125" t="s">
        <v>432</v>
      </c>
      <c r="AQ721" s="124"/>
      <c r="AR721" s="125"/>
      <c r="AS721" s="127" t="s">
        <v>459</v>
      </c>
    </row>
    <row r="722" customFormat="false" ht="24.05" hidden="false" customHeight="false" outlineLevel="0" collapsed="false">
      <c r="A722" s="130" t="s">
        <v>425</v>
      </c>
      <c r="B722" s="130" t="s">
        <v>505</v>
      </c>
      <c r="C722" s="110" t="s">
        <v>126</v>
      </c>
      <c r="D722" s="111" t="s">
        <v>506</v>
      </c>
      <c r="E722" s="112" t="n">
        <v>60</v>
      </c>
      <c r="F722" s="130"/>
      <c r="G722" s="113" t="s">
        <v>6</v>
      </c>
      <c r="H722" s="110" t="s">
        <v>130</v>
      </c>
      <c r="I722" s="115"/>
      <c r="J722" s="116"/>
      <c r="K722" s="42"/>
      <c r="L722" s="42"/>
      <c r="M722" s="42"/>
      <c r="N722" s="42"/>
      <c r="O722" s="42"/>
      <c r="P722" s="42"/>
      <c r="Q722" s="42"/>
      <c r="R722" s="119" t="str">
        <f aca="false">G722</f>
        <v>NA</v>
      </c>
      <c r="S722" s="120" t="str">
        <f aca="false">IF(COUNT(T722:X722)&gt;0,MAX(T722:X722),G722)</f>
        <v>NA</v>
      </c>
      <c r="T722" s="118"/>
      <c r="U722" s="118"/>
      <c r="V722" s="118"/>
      <c r="W722" s="118"/>
      <c r="X722" s="118"/>
      <c r="Y722" s="121" t="str">
        <f aca="false">IF(R722&lt;&gt;S722,"Y","N")</f>
        <v>N</v>
      </c>
      <c r="Z722" s="121" t="n">
        <f aca="false">COUNTA(T722:X722)</f>
        <v>0</v>
      </c>
      <c r="AA722" s="44"/>
      <c r="AB722" s="44"/>
      <c r="AC722" s="51"/>
      <c r="AD722" s="44"/>
      <c r="AE722" s="44"/>
      <c r="AF722" s="44"/>
      <c r="AG722" s="123"/>
      <c r="AH722" s="44" t="s">
        <v>507</v>
      </c>
      <c r="AI722" s="44" t="s">
        <v>429</v>
      </c>
      <c r="AJ722" s="44" t="s">
        <v>430</v>
      </c>
      <c r="AK722" s="44" t="s">
        <v>431</v>
      </c>
      <c r="AL722" s="44" t="s">
        <v>508</v>
      </c>
      <c r="AM722" s="65" t="s">
        <v>6</v>
      </c>
      <c r="AN722" s="110" t="s">
        <v>130</v>
      </c>
      <c r="AO722" s="124" t="s">
        <v>316</v>
      </c>
      <c r="AP722" s="124" t="s">
        <v>465</v>
      </c>
      <c r="AQ722" s="125"/>
      <c r="AR722" s="125"/>
      <c r="AS722" s="127" t="s">
        <v>510</v>
      </c>
    </row>
    <row r="723" customFormat="false" ht="12.8" hidden="false" customHeight="false" outlineLevel="0" collapsed="false">
      <c r="A723" s="130" t="s">
        <v>425</v>
      </c>
      <c r="B723" s="130" t="s">
        <v>463</v>
      </c>
      <c r="C723" s="110" t="s">
        <v>126</v>
      </c>
      <c r="D723" s="111" t="s">
        <v>464</v>
      </c>
      <c r="E723" s="112" t="n">
        <v>60</v>
      </c>
      <c r="F723" s="130"/>
      <c r="G723" s="113" t="s">
        <v>6</v>
      </c>
      <c r="H723" s="110" t="s">
        <v>130</v>
      </c>
      <c r="I723" s="115"/>
      <c r="J723" s="116"/>
      <c r="K723" s="42"/>
      <c r="L723" s="136"/>
      <c r="M723" s="42"/>
      <c r="N723" s="137"/>
      <c r="O723" s="42"/>
      <c r="P723" s="118"/>
      <c r="Q723" s="118"/>
      <c r="R723" s="119" t="str">
        <f aca="false">G723</f>
        <v>NA</v>
      </c>
      <c r="S723" s="120" t="str">
        <f aca="false">IF(COUNT(T723:X723)&gt;0,MAX(T723:X723),G723)</f>
        <v>NA</v>
      </c>
      <c r="T723" s="118"/>
      <c r="U723" s="118"/>
      <c r="V723" s="118"/>
      <c r="W723" s="118"/>
      <c r="X723" s="118"/>
      <c r="Y723" s="121" t="str">
        <f aca="false">IF(R723&lt;&gt;S723,"Y","N")</f>
        <v>N</v>
      </c>
      <c r="Z723" s="121" t="n">
        <f aca="false">COUNTA(T723:X723)</f>
        <v>0</v>
      </c>
      <c r="AA723" s="69"/>
      <c r="AB723" s="44"/>
      <c r="AC723" s="51"/>
      <c r="AD723" s="42"/>
      <c r="AE723" s="42"/>
      <c r="AF723" s="44"/>
      <c r="AG723" s="123"/>
      <c r="AH723" s="44" t="s">
        <v>428</v>
      </c>
      <c r="AI723" s="44" t="s">
        <v>429</v>
      </c>
      <c r="AJ723" s="44" t="s">
        <v>430</v>
      </c>
      <c r="AK723" s="44" t="s">
        <v>431</v>
      </c>
      <c r="AL723" s="44"/>
      <c r="AM723" s="65" t="s">
        <v>6</v>
      </c>
      <c r="AN723" s="110" t="s">
        <v>130</v>
      </c>
      <c r="AO723" s="124" t="s">
        <v>122</v>
      </c>
      <c r="AP723" s="124" t="s">
        <v>465</v>
      </c>
      <c r="AQ723" s="125"/>
      <c r="AR723" s="332"/>
      <c r="AS723" s="127" t="s">
        <v>433</v>
      </c>
    </row>
    <row r="724" customFormat="false" ht="13.8" hidden="false" customHeight="false" outlineLevel="0" collapsed="false">
      <c r="A724" s="130" t="s">
        <v>425</v>
      </c>
      <c r="B724" s="130" t="s">
        <v>436</v>
      </c>
      <c r="C724" s="110" t="s">
        <v>126</v>
      </c>
      <c r="D724" s="130" t="s">
        <v>818</v>
      </c>
      <c r="E724" s="112" t="n">
        <v>60</v>
      </c>
      <c r="F724" s="110"/>
      <c r="G724" s="113" t="n">
        <v>43934</v>
      </c>
      <c r="H724" s="124" t="s">
        <v>130</v>
      </c>
      <c r="I724" s="115"/>
      <c r="J724" s="116"/>
      <c r="K724" s="42" t="s">
        <v>116</v>
      </c>
      <c r="L724" s="136" t="s">
        <v>116</v>
      </c>
      <c r="M724" s="42" t="s">
        <v>116</v>
      </c>
      <c r="N724" s="137" t="n">
        <v>43956</v>
      </c>
      <c r="O724" s="42"/>
      <c r="P724" s="118" t="n">
        <v>43956</v>
      </c>
      <c r="Q724" s="118" t="n">
        <v>43956</v>
      </c>
      <c r="R724" s="119" t="n">
        <f aca="false">G724</f>
        <v>43934</v>
      </c>
      <c r="S724" s="120" t="n">
        <f aca="false">IF(COUNT(T724:X724)&gt;0,MAX(T724:X724),G724)</f>
        <v>43934</v>
      </c>
      <c r="T724" s="118"/>
      <c r="U724" s="118"/>
      <c r="V724" s="118"/>
      <c r="W724" s="118"/>
      <c r="X724" s="118"/>
      <c r="Y724" s="121" t="str">
        <f aca="false">IF(R724&lt;&gt;S724,"Y","N")</f>
        <v>N</v>
      </c>
      <c r="Z724" s="121" t="n">
        <f aca="false">COUNTA(T724:X724)</f>
        <v>0</v>
      </c>
      <c r="AA724" s="440"/>
      <c r="AB724" s="44"/>
      <c r="AC724" s="51"/>
      <c r="AD724" s="42" t="s">
        <v>116</v>
      </c>
      <c r="AE724" s="42" t="s">
        <v>116</v>
      </c>
      <c r="AF724" s="44"/>
      <c r="AG724" s="123"/>
      <c r="AH724" s="44"/>
      <c r="AI724" s="44"/>
      <c r="AJ724" s="44"/>
      <c r="AK724" s="44"/>
      <c r="AL724" s="44"/>
      <c r="AM724" s="65" t="n">
        <v>43913</v>
      </c>
      <c r="AN724" s="124" t="s">
        <v>130</v>
      </c>
      <c r="AO724" s="124"/>
      <c r="AP724" s="124"/>
      <c r="AQ724" s="125"/>
      <c r="AR724" s="381" t="n">
        <v>0.6</v>
      </c>
      <c r="AS724" s="305" t="s">
        <v>439</v>
      </c>
    </row>
    <row r="725" customFormat="false" ht="13.8" hidden="false" customHeight="false" outlineLevel="0" collapsed="false">
      <c r="A725" s="124" t="s">
        <v>513</v>
      </c>
      <c r="B725" s="130" t="s">
        <v>1085</v>
      </c>
      <c r="C725" s="110" t="s">
        <v>126</v>
      </c>
      <c r="D725" s="130" t="s">
        <v>1086</v>
      </c>
      <c r="E725" s="112" t="n">
        <v>60</v>
      </c>
      <c r="F725" s="110"/>
      <c r="G725" s="158" t="s">
        <v>7</v>
      </c>
      <c r="H725" s="124" t="s">
        <v>260</v>
      </c>
      <c r="I725" s="115"/>
      <c r="J725" s="116"/>
      <c r="K725" s="42"/>
      <c r="L725" s="42"/>
      <c r="M725" s="42"/>
      <c r="N725" s="118"/>
      <c r="O725" s="42"/>
      <c r="P725" s="118"/>
      <c r="Q725" s="118"/>
      <c r="R725" s="119"/>
      <c r="S725" s="120" t="str">
        <f aca="false">IF(COUNT(T725:X725)&gt;0,MAX(T725:X725),G725)</f>
        <v>TBD</v>
      </c>
      <c r="T725" s="118"/>
      <c r="U725" s="118"/>
      <c r="V725" s="118"/>
      <c r="W725" s="118"/>
      <c r="X725" s="118"/>
      <c r="Y725" s="121"/>
      <c r="Z725" s="121"/>
      <c r="AA725" s="44"/>
      <c r="AB725" s="44"/>
      <c r="AC725" s="51"/>
      <c r="AD725" s="44"/>
      <c r="AE725" s="44"/>
      <c r="AF725" s="44"/>
      <c r="AG725" s="123"/>
      <c r="AH725" s="44"/>
      <c r="AI725" s="44"/>
      <c r="AJ725" s="44"/>
      <c r="AK725" s="44"/>
      <c r="AL725" s="44"/>
      <c r="AM725" s="65"/>
      <c r="AN725" s="124"/>
      <c r="AO725" s="124"/>
      <c r="AP725" s="124"/>
      <c r="AQ725" s="181" t="s">
        <v>1087</v>
      </c>
      <c r="AR725" s="381"/>
      <c r="AS725" s="305"/>
    </row>
    <row r="726" customFormat="false" ht="24.05" hidden="false" customHeight="false" outlineLevel="0" collapsed="false">
      <c r="A726" s="124" t="s">
        <v>513</v>
      </c>
      <c r="B726" s="124" t="s">
        <v>34</v>
      </c>
      <c r="C726" s="114" t="s">
        <v>126</v>
      </c>
      <c r="D726" s="301" t="s">
        <v>1088</v>
      </c>
      <c r="E726" s="168" t="n">
        <v>60</v>
      </c>
      <c r="F726" s="110"/>
      <c r="G726" s="113" t="n">
        <v>43941</v>
      </c>
      <c r="H726" s="114" t="s">
        <v>260</v>
      </c>
      <c r="I726" s="115"/>
      <c r="J726" s="116"/>
      <c r="K726" s="42" t="s">
        <v>116</v>
      </c>
      <c r="L726" s="42" t="s">
        <v>116</v>
      </c>
      <c r="M726" s="42" t="s">
        <v>116</v>
      </c>
      <c r="N726" s="118" t="n">
        <v>43951</v>
      </c>
      <c r="O726" s="42" t="s">
        <v>116</v>
      </c>
      <c r="P726" s="118" t="n">
        <v>43951</v>
      </c>
      <c r="Q726" s="118" t="n">
        <v>43951</v>
      </c>
      <c r="R726" s="119" t="n">
        <f aca="false">G726</f>
        <v>43941</v>
      </c>
      <c r="S726" s="120" t="n">
        <f aca="false">IF(COUNT(T726:X726)&gt;0,MAX(T726:X726),G726)</f>
        <v>43941</v>
      </c>
      <c r="T726" s="118"/>
      <c r="U726" s="118"/>
      <c r="V726" s="118"/>
      <c r="W726" s="118"/>
      <c r="X726" s="118"/>
      <c r="Y726" s="121" t="str">
        <f aca="false">IF(R726&lt;&gt;S726,"Y","N")</f>
        <v>N</v>
      </c>
      <c r="Z726" s="121" t="n">
        <f aca="false">COUNTA(T726:X726)</f>
        <v>0</v>
      </c>
      <c r="AA726" s="44"/>
      <c r="AB726" s="44"/>
      <c r="AC726" s="51"/>
      <c r="AD726" s="42" t="s">
        <v>6</v>
      </c>
      <c r="AE726" s="42" t="s">
        <v>6</v>
      </c>
      <c r="AF726" s="44"/>
      <c r="AG726" s="123"/>
      <c r="AH726" s="44" t="s">
        <v>533</v>
      </c>
      <c r="AI726" s="44" t="s">
        <v>518</v>
      </c>
      <c r="AJ726" s="44" t="s">
        <v>519</v>
      </c>
      <c r="AK726" s="44" t="s">
        <v>431</v>
      </c>
      <c r="AL726" s="44"/>
      <c r="AM726" s="65" t="n">
        <v>43913</v>
      </c>
      <c r="AN726" s="114" t="s">
        <v>260</v>
      </c>
      <c r="AO726" s="124" t="s">
        <v>122</v>
      </c>
      <c r="AP726" s="124" t="s">
        <v>535</v>
      </c>
      <c r="AQ726" s="125"/>
      <c r="AR726" s="381" t="n">
        <v>0.641</v>
      </c>
      <c r="AS726" s="127" t="s">
        <v>536</v>
      </c>
    </row>
    <row r="727" customFormat="false" ht="24.05" hidden="false" customHeight="false" outlineLevel="0" collapsed="false">
      <c r="A727" s="239" t="s">
        <v>513</v>
      </c>
      <c r="B727" s="239" t="s">
        <v>522</v>
      </c>
      <c r="C727" s="114" t="s">
        <v>126</v>
      </c>
      <c r="D727" s="301" t="s">
        <v>546</v>
      </c>
      <c r="E727" s="166" t="n">
        <v>45</v>
      </c>
      <c r="F727" s="110"/>
      <c r="G727" s="113" t="s">
        <v>6</v>
      </c>
      <c r="H727" s="114" t="s">
        <v>260</v>
      </c>
      <c r="I727" s="115"/>
      <c r="J727" s="116"/>
      <c r="K727" s="42"/>
      <c r="L727" s="42"/>
      <c r="M727" s="42"/>
      <c r="N727" s="118"/>
      <c r="O727" s="42"/>
      <c r="P727" s="118"/>
      <c r="Q727" s="118"/>
      <c r="R727" s="119" t="str">
        <f aca="false">G727</f>
        <v>NA</v>
      </c>
      <c r="S727" s="120" t="str">
        <f aca="false">IF(COUNT(T727:X727)&gt;0,MAX(T727:X727),G727)</f>
        <v>NA</v>
      </c>
      <c r="T727" s="118"/>
      <c r="U727" s="118"/>
      <c r="V727" s="118"/>
      <c r="W727" s="118"/>
      <c r="X727" s="118"/>
      <c r="Y727" s="121" t="str">
        <f aca="false">IF(R727&lt;&gt;S727,"Y","N")</f>
        <v>N</v>
      </c>
      <c r="Z727" s="121" t="n">
        <f aca="false">COUNTA(T727:X727)</f>
        <v>0</v>
      </c>
      <c r="AA727" s="118"/>
      <c r="AB727" s="44"/>
      <c r="AC727" s="51"/>
      <c r="AD727" s="44"/>
      <c r="AE727" s="44"/>
      <c r="AF727" s="44"/>
      <c r="AG727" s="123"/>
      <c r="AH727" s="44" t="s">
        <v>525</v>
      </c>
      <c r="AI727" s="44" t="s">
        <v>518</v>
      </c>
      <c r="AJ727" s="44"/>
      <c r="AK727" s="44"/>
      <c r="AL727" s="44"/>
      <c r="AM727" s="65" t="n">
        <v>43901</v>
      </c>
      <c r="AN727" s="114" t="s">
        <v>260</v>
      </c>
      <c r="AO727" s="124" t="s">
        <v>316</v>
      </c>
      <c r="AP727" s="124" t="s">
        <v>526</v>
      </c>
      <c r="AQ727" s="125" t="s">
        <v>1044</v>
      </c>
      <c r="AR727" s="125"/>
      <c r="AS727" s="127" t="s">
        <v>527</v>
      </c>
    </row>
    <row r="728" customFormat="false" ht="24.05" hidden="false" customHeight="false" outlineLevel="0" collapsed="false">
      <c r="A728" s="130" t="s">
        <v>513</v>
      </c>
      <c r="B728" s="130" t="s">
        <v>37</v>
      </c>
      <c r="C728" s="110" t="s">
        <v>126</v>
      </c>
      <c r="D728" s="111" t="s">
        <v>986</v>
      </c>
      <c r="E728" s="402" t="n">
        <v>90</v>
      </c>
      <c r="F728" s="110"/>
      <c r="G728" s="113" t="n">
        <v>43942</v>
      </c>
      <c r="H728" s="114" t="s">
        <v>260</v>
      </c>
      <c r="I728" s="115"/>
      <c r="J728" s="116"/>
      <c r="K728" s="42" t="s">
        <v>116</v>
      </c>
      <c r="L728" s="42" t="s">
        <v>116</v>
      </c>
      <c r="M728" s="42" t="s">
        <v>116</v>
      </c>
      <c r="N728" s="118" t="n">
        <v>43951</v>
      </c>
      <c r="O728" s="42" t="s">
        <v>116</v>
      </c>
      <c r="P728" s="118" t="n">
        <v>43951</v>
      </c>
      <c r="Q728" s="118" t="n">
        <v>43951</v>
      </c>
      <c r="R728" s="119" t="n">
        <f aca="false">G728</f>
        <v>43942</v>
      </c>
      <c r="S728" s="120" t="n">
        <f aca="false">IF(COUNT(T728:X728)&gt;0,MAX(T728:X728),G728)</f>
        <v>43942</v>
      </c>
      <c r="T728" s="118"/>
      <c r="U728" s="118"/>
      <c r="V728" s="118"/>
      <c r="W728" s="118"/>
      <c r="X728" s="118"/>
      <c r="Y728" s="121" t="str">
        <f aca="false">IF(R728&lt;&gt;S728,"Y","N")</f>
        <v>N</v>
      </c>
      <c r="Z728" s="121" t="n">
        <f aca="false">COUNTA(T728:X728)</f>
        <v>0</v>
      </c>
      <c r="AA728" s="44"/>
      <c r="AB728" s="44"/>
      <c r="AC728" s="51"/>
      <c r="AD728" s="42" t="s">
        <v>6</v>
      </c>
      <c r="AE728" s="42" t="s">
        <v>6</v>
      </c>
      <c r="AF728" s="44"/>
      <c r="AG728" s="123"/>
      <c r="AH728" s="44" t="s">
        <v>517</v>
      </c>
      <c r="AI728" s="44" t="s">
        <v>518</v>
      </c>
      <c r="AJ728" s="44" t="s">
        <v>519</v>
      </c>
      <c r="AK728" s="44" t="s">
        <v>431</v>
      </c>
      <c r="AL728" s="44"/>
      <c r="AM728" s="65" t="n">
        <v>43914</v>
      </c>
      <c r="AN728" s="114" t="s">
        <v>260</v>
      </c>
      <c r="AO728" s="124" t="s">
        <v>122</v>
      </c>
      <c r="AP728" s="124" t="s">
        <v>520</v>
      </c>
      <c r="AQ728" s="125"/>
      <c r="AR728" s="332" t="n">
        <v>0.667</v>
      </c>
      <c r="AS728" s="127" t="s">
        <v>521</v>
      </c>
    </row>
    <row r="729" customFormat="false" ht="24.05" hidden="false" customHeight="false" outlineLevel="0" collapsed="false">
      <c r="A729" s="130" t="s">
        <v>547</v>
      </c>
      <c r="B729" s="130" t="s">
        <v>547</v>
      </c>
      <c r="C729" s="110" t="s">
        <v>126</v>
      </c>
      <c r="D729" s="441" t="s">
        <v>269</v>
      </c>
      <c r="E729" s="166" t="n">
        <v>60</v>
      </c>
      <c r="F729" s="222"/>
      <c r="G729" s="113" t="n">
        <v>43942</v>
      </c>
      <c r="H729" s="124" t="s">
        <v>130</v>
      </c>
      <c r="I729" s="115"/>
      <c r="J729" s="116"/>
      <c r="K729" s="118" t="s">
        <v>285</v>
      </c>
      <c r="L729" s="42" t="s">
        <v>285</v>
      </c>
      <c r="M729" s="42" t="s">
        <v>116</v>
      </c>
      <c r="N729" s="118" t="s">
        <v>6</v>
      </c>
      <c r="O729" s="42" t="s">
        <v>6</v>
      </c>
      <c r="P729" s="118"/>
      <c r="Q729" s="118" t="s">
        <v>6</v>
      </c>
      <c r="R729" s="119" t="n">
        <f aca="false">G729</f>
        <v>43942</v>
      </c>
      <c r="S729" s="120" t="n">
        <f aca="false">IF(COUNT(T729:X729)&gt;0,MAX(T729:X729),G729)</f>
        <v>43942</v>
      </c>
      <c r="T729" s="118"/>
      <c r="U729" s="118"/>
      <c r="V729" s="118"/>
      <c r="W729" s="118"/>
      <c r="X729" s="118"/>
      <c r="Y729" s="121" t="str">
        <f aca="false">IF(R729&lt;&gt;S729,"Y","N")</f>
        <v>N</v>
      </c>
      <c r="Z729" s="121" t="n">
        <f aca="false">COUNTA(T729:X729)</f>
        <v>0</v>
      </c>
      <c r="AA729" s="44"/>
      <c r="AB729" s="44"/>
      <c r="AC729" s="51"/>
      <c r="AD729" s="42" t="s">
        <v>116</v>
      </c>
      <c r="AE729" s="42" t="s">
        <v>116</v>
      </c>
      <c r="AF729" s="44"/>
      <c r="AG729" s="123"/>
      <c r="AH729" s="44"/>
      <c r="AI729" s="44"/>
      <c r="AJ729" s="44"/>
      <c r="AK729" s="44"/>
      <c r="AL729" s="44"/>
      <c r="AM729" s="65" t="n">
        <v>43914</v>
      </c>
      <c r="AN729" s="124" t="s">
        <v>130</v>
      </c>
      <c r="AO729" s="124"/>
      <c r="AP729" s="124"/>
      <c r="AQ729" s="125"/>
      <c r="AR729" s="381"/>
      <c r="AS729" s="115"/>
    </row>
    <row r="730" customFormat="false" ht="12.8" hidden="false" customHeight="false" outlineLevel="0" collapsed="false">
      <c r="A730" s="239" t="s">
        <v>557</v>
      </c>
      <c r="B730" s="239" t="s">
        <v>1089</v>
      </c>
      <c r="C730" s="114" t="s">
        <v>126</v>
      </c>
      <c r="D730" s="124" t="s">
        <v>989</v>
      </c>
      <c r="E730" s="166" t="n">
        <v>60</v>
      </c>
      <c r="F730" s="130"/>
      <c r="G730" s="223" t="n">
        <v>43935</v>
      </c>
      <c r="H730" s="124" t="s">
        <v>130</v>
      </c>
      <c r="I730" s="115"/>
      <c r="J730" s="174"/>
      <c r="K730" s="175" t="s">
        <v>116</v>
      </c>
      <c r="L730" s="175" t="s">
        <v>116</v>
      </c>
      <c r="M730" s="175" t="s">
        <v>116</v>
      </c>
      <c r="N730" s="118" t="n">
        <v>43955</v>
      </c>
      <c r="O730" s="175"/>
      <c r="P730" s="118" t="n">
        <v>43955</v>
      </c>
      <c r="Q730" s="118" t="n">
        <v>43955</v>
      </c>
      <c r="R730" s="119" t="n">
        <f aca="false">G730</f>
        <v>43935</v>
      </c>
      <c r="S730" s="120" t="n">
        <f aca="false">IF(COUNT(T730:X730)&gt;0,MAX(T730:X730),G730)</f>
        <v>43935</v>
      </c>
      <c r="T730" s="236"/>
      <c r="U730" s="236"/>
      <c r="V730" s="236"/>
      <c r="W730" s="236"/>
      <c r="X730" s="236"/>
      <c r="Y730" s="121" t="str">
        <f aca="false">IF(R730&lt;&gt;S730,"Y","N")</f>
        <v>N</v>
      </c>
      <c r="Z730" s="121" t="n">
        <f aca="false">COUNTA(T730:X730)</f>
        <v>0</v>
      </c>
      <c r="AA730" s="124"/>
      <c r="AB730" s="124"/>
      <c r="AC730" s="124"/>
      <c r="AD730" s="42" t="s">
        <v>116</v>
      </c>
      <c r="AE730" s="42" t="s">
        <v>116</v>
      </c>
      <c r="AF730" s="168"/>
      <c r="AG730" s="326"/>
      <c r="AH730" s="168" t="s">
        <v>562</v>
      </c>
      <c r="AI730" s="124"/>
      <c r="AJ730" s="124"/>
      <c r="AK730" s="124"/>
      <c r="AL730" s="124"/>
      <c r="AM730" s="65" t="n">
        <v>43914</v>
      </c>
      <c r="AN730" s="124" t="s">
        <v>130</v>
      </c>
      <c r="AO730" s="236"/>
      <c r="AP730" s="236"/>
      <c r="AQ730" s="237"/>
      <c r="AR730" s="381" t="n">
        <v>0.6</v>
      </c>
      <c r="AS730" s="127" t="s">
        <v>560</v>
      </c>
    </row>
    <row r="731" customFormat="false" ht="12.8" hidden="false" customHeight="false" outlineLevel="0" collapsed="false">
      <c r="A731" s="239" t="s">
        <v>1090</v>
      </c>
      <c r="B731" s="239" t="s">
        <v>1091</v>
      </c>
      <c r="C731" s="114" t="s">
        <v>126</v>
      </c>
      <c r="D731" s="124" t="s">
        <v>1092</v>
      </c>
      <c r="E731" s="166" t="n">
        <v>60</v>
      </c>
      <c r="F731" s="130"/>
      <c r="G731" s="223" t="n">
        <v>43955</v>
      </c>
      <c r="H731" s="124" t="s">
        <v>130</v>
      </c>
      <c r="I731" s="115"/>
      <c r="J731" s="174"/>
      <c r="K731" s="175" t="s">
        <v>116</v>
      </c>
      <c r="L731" s="175" t="s">
        <v>116</v>
      </c>
      <c r="M731" s="175" t="s">
        <v>116</v>
      </c>
      <c r="N731" s="178" t="n">
        <v>43955</v>
      </c>
      <c r="O731" s="175"/>
      <c r="P731" s="178" t="n">
        <v>43955</v>
      </c>
      <c r="Q731" s="178" t="n">
        <v>43955</v>
      </c>
      <c r="R731" s="119" t="n">
        <f aca="false">G731</f>
        <v>43955</v>
      </c>
      <c r="S731" s="120" t="n">
        <f aca="false">IF(COUNT(T731:X731)&gt;0,MAX(T731:X731),G731)</f>
        <v>43955</v>
      </c>
      <c r="T731" s="236"/>
      <c r="U731" s="236"/>
      <c r="V731" s="236"/>
      <c r="W731" s="236"/>
      <c r="X731" s="236"/>
      <c r="Y731" s="121" t="str">
        <f aca="false">IF(R731&lt;&gt;S731,"Y","N")</f>
        <v>N</v>
      </c>
      <c r="Z731" s="121"/>
      <c r="AA731" s="124"/>
      <c r="AB731" s="124"/>
      <c r="AC731" s="124"/>
      <c r="AD731" s="42" t="s">
        <v>116</v>
      </c>
      <c r="AE731" s="42" t="s">
        <v>116</v>
      </c>
      <c r="AF731" s="168"/>
      <c r="AG731" s="326"/>
      <c r="AH731" s="168"/>
      <c r="AI731" s="124"/>
      <c r="AJ731" s="124"/>
      <c r="AK731" s="124"/>
      <c r="AL731" s="124"/>
      <c r="AM731" s="65"/>
      <c r="AN731" s="124"/>
      <c r="AO731" s="236"/>
      <c r="AP731" s="236"/>
      <c r="AQ731" s="237"/>
      <c r="AR731" s="381" t="n">
        <v>0.6</v>
      </c>
      <c r="AS731" s="127"/>
    </row>
    <row r="732" customFormat="false" ht="24.05" hidden="false" customHeight="false" outlineLevel="0" collapsed="false">
      <c r="A732" s="124" t="s">
        <v>557</v>
      </c>
      <c r="B732" s="130" t="s">
        <v>32</v>
      </c>
      <c r="C732" s="114" t="s">
        <v>126</v>
      </c>
      <c r="D732" s="301" t="s">
        <v>991</v>
      </c>
      <c r="E732" s="166" t="n">
        <v>60</v>
      </c>
      <c r="F732" s="130"/>
      <c r="G732" s="223" t="s">
        <v>6</v>
      </c>
      <c r="H732" s="114" t="s">
        <v>130</v>
      </c>
      <c r="I732" s="115"/>
      <c r="J732" s="174"/>
      <c r="K732" s="175"/>
      <c r="L732" s="175"/>
      <c r="M732" s="175"/>
      <c r="N732" s="178"/>
      <c r="O732" s="175"/>
      <c r="P732" s="178"/>
      <c r="Q732" s="178"/>
      <c r="R732" s="119" t="str">
        <f aca="false">G732</f>
        <v>NA</v>
      </c>
      <c r="S732" s="120" t="str">
        <f aca="false">IF(COUNT(T732:X732)&gt;0,MAX(T732:X732),G732)</f>
        <v>NA</v>
      </c>
      <c r="T732" s="236"/>
      <c r="U732" s="236"/>
      <c r="V732" s="236"/>
      <c r="W732" s="236"/>
      <c r="X732" s="236"/>
      <c r="Y732" s="121" t="str">
        <f aca="false">IF(R732&lt;&gt;S732,"Y","N")</f>
        <v>N</v>
      </c>
      <c r="Z732" s="121" t="n">
        <f aca="false">COUNTA(T732:X732)</f>
        <v>0</v>
      </c>
      <c r="AA732" s="336"/>
      <c r="AB732" s="124"/>
      <c r="AC732" s="124"/>
      <c r="AD732" s="168"/>
      <c r="AE732" s="168"/>
      <c r="AF732" s="168"/>
      <c r="AG732" s="326"/>
      <c r="AH732" s="168" t="s">
        <v>554</v>
      </c>
      <c r="AI732" s="124"/>
      <c r="AJ732" s="124"/>
      <c r="AK732" s="124"/>
      <c r="AL732" s="124"/>
      <c r="AM732" s="65" t="n">
        <v>43917</v>
      </c>
      <c r="AN732" s="114" t="s">
        <v>130</v>
      </c>
      <c r="AO732" s="236"/>
      <c r="AP732" s="236"/>
      <c r="AQ732" s="237" t="s">
        <v>1093</v>
      </c>
      <c r="AR732" s="381"/>
      <c r="AS732" s="127" t="s">
        <v>569</v>
      </c>
    </row>
    <row r="733" customFormat="false" ht="24.05" hidden="false" customHeight="false" outlineLevel="0" collapsed="false">
      <c r="A733" s="111" t="s">
        <v>582</v>
      </c>
      <c r="B733" s="111" t="s">
        <v>19</v>
      </c>
      <c r="C733" s="110" t="s">
        <v>126</v>
      </c>
      <c r="D733" s="111" t="s">
        <v>608</v>
      </c>
      <c r="E733" s="112" t="n">
        <v>60</v>
      </c>
      <c r="F733" s="110"/>
      <c r="G733" s="113" t="n">
        <v>43937</v>
      </c>
      <c r="H733" s="114" t="s">
        <v>302</v>
      </c>
      <c r="I733" s="114"/>
      <c r="J733" s="116"/>
      <c r="K733" s="42" t="s">
        <v>116</v>
      </c>
      <c r="L733" s="42" t="s">
        <v>116</v>
      </c>
      <c r="M733" s="42" t="s">
        <v>116</v>
      </c>
      <c r="N733" s="118" t="n">
        <v>43956</v>
      </c>
      <c r="O733" s="42"/>
      <c r="P733" s="118" t="n">
        <v>43956</v>
      </c>
      <c r="Q733" s="118" t="n">
        <v>43956</v>
      </c>
      <c r="R733" s="119" t="n">
        <f aca="false">G733</f>
        <v>43937</v>
      </c>
      <c r="S733" s="120" t="n">
        <f aca="false">IF(COUNT(T733:X733)&gt;0,MAX(T733:X733),G733)</f>
        <v>43937</v>
      </c>
      <c r="T733" s="118"/>
      <c r="U733" s="118"/>
      <c r="V733" s="118"/>
      <c r="W733" s="118"/>
      <c r="X733" s="118"/>
      <c r="Y733" s="121" t="str">
        <f aca="false">IF(R733&lt;&gt;S733,"Y","N")</f>
        <v>N</v>
      </c>
      <c r="Z733" s="121" t="n">
        <f aca="false">COUNTA(T733:X733)</f>
        <v>0</v>
      </c>
      <c r="AA733" s="44"/>
      <c r="AB733" s="44"/>
      <c r="AC733" s="51"/>
      <c r="AD733" s="42" t="s">
        <v>116</v>
      </c>
      <c r="AE733" s="42" t="s">
        <v>116</v>
      </c>
      <c r="AF733" s="44"/>
      <c r="AG733" s="123"/>
      <c r="AH733" s="42" t="s">
        <v>610</v>
      </c>
      <c r="AI733" s="44" t="s">
        <v>119</v>
      </c>
      <c r="AJ733" s="44" t="s">
        <v>119</v>
      </c>
      <c r="AK733" s="44" t="s">
        <v>586</v>
      </c>
      <c r="AL733" s="44" t="s">
        <v>611</v>
      </c>
      <c r="AM733" s="65" t="n">
        <v>43909</v>
      </c>
      <c r="AN733" s="114" t="s">
        <v>302</v>
      </c>
      <c r="AO733" s="124" t="s">
        <v>122</v>
      </c>
      <c r="AP733" s="114" t="s">
        <v>19</v>
      </c>
      <c r="AQ733" s="125"/>
      <c r="AR733" s="413" t="n">
        <v>0.705</v>
      </c>
      <c r="AS733" s="127" t="s">
        <v>612</v>
      </c>
    </row>
    <row r="734" customFormat="false" ht="24.05" hidden="false" customHeight="false" outlineLevel="0" collapsed="false">
      <c r="A734" s="130" t="s">
        <v>582</v>
      </c>
      <c r="B734" s="130" t="s">
        <v>583</v>
      </c>
      <c r="C734" s="110" t="s">
        <v>126</v>
      </c>
      <c r="D734" s="111" t="s">
        <v>1094</v>
      </c>
      <c r="E734" s="112" t="n">
        <v>60</v>
      </c>
      <c r="F734" s="110"/>
      <c r="G734" s="113" t="n">
        <v>43948</v>
      </c>
      <c r="H734" s="115" t="s">
        <v>302</v>
      </c>
      <c r="I734" s="114"/>
      <c r="J734" s="116"/>
      <c r="K734" s="42" t="s">
        <v>116</v>
      </c>
      <c r="L734" s="42" t="s">
        <v>116</v>
      </c>
      <c r="M734" s="42" t="s">
        <v>116</v>
      </c>
      <c r="N734" s="118" t="n">
        <v>43955</v>
      </c>
      <c r="O734" s="42" t="s">
        <v>116</v>
      </c>
      <c r="P734" s="118" t="n">
        <v>43955</v>
      </c>
      <c r="Q734" s="118" t="n">
        <v>43955</v>
      </c>
      <c r="R734" s="119" t="n">
        <f aca="false">G734</f>
        <v>43948</v>
      </c>
      <c r="S734" s="120" t="n">
        <f aca="false">IF(COUNT(T734:X734)&gt;0,MAX(T734:X734),G734)</f>
        <v>43949</v>
      </c>
      <c r="T734" s="118" t="n">
        <v>43949</v>
      </c>
      <c r="U734" s="118"/>
      <c r="V734" s="118"/>
      <c r="W734" s="118"/>
      <c r="X734" s="118"/>
      <c r="Y734" s="121" t="str">
        <f aca="false">IF(R734&lt;&gt;S734,"Y","N")</f>
        <v>Y</v>
      </c>
      <c r="Z734" s="121" t="n">
        <f aca="false">COUNTA(T734:X734)</f>
        <v>1</v>
      </c>
      <c r="AA734" s="69" t="s">
        <v>1095</v>
      </c>
      <c r="AB734" s="44"/>
      <c r="AC734" s="51"/>
      <c r="AD734" s="42" t="s">
        <v>6</v>
      </c>
      <c r="AE734" s="42" t="s">
        <v>6</v>
      </c>
      <c r="AF734" s="44"/>
      <c r="AG734" s="123"/>
      <c r="AH734" s="44" t="s">
        <v>585</v>
      </c>
      <c r="AI734" s="44" t="s">
        <v>119</v>
      </c>
      <c r="AJ734" s="44" t="s">
        <v>119</v>
      </c>
      <c r="AK734" s="44" t="s">
        <v>586</v>
      </c>
      <c r="AL734" s="44" t="s">
        <v>587</v>
      </c>
      <c r="AM734" s="65" t="s">
        <v>6</v>
      </c>
      <c r="AN734" s="115" t="s">
        <v>302</v>
      </c>
      <c r="AO734" s="124" t="s">
        <v>316</v>
      </c>
      <c r="AP734" s="114" t="s">
        <v>583</v>
      </c>
      <c r="AQ734" s="125" t="s">
        <v>1096</v>
      </c>
      <c r="AR734" s="332" t="n">
        <v>0.683</v>
      </c>
      <c r="AS734" s="127" t="n">
        <v>21715</v>
      </c>
    </row>
    <row r="735" customFormat="false" ht="24.05" hidden="false" customHeight="false" outlineLevel="0" collapsed="false">
      <c r="A735" s="239" t="s">
        <v>582</v>
      </c>
      <c r="B735" s="239" t="s">
        <v>837</v>
      </c>
      <c r="C735" s="114" t="s">
        <v>126</v>
      </c>
      <c r="D735" s="301" t="s">
        <v>997</v>
      </c>
      <c r="E735" s="166" t="n">
        <v>90</v>
      </c>
      <c r="F735" s="110"/>
      <c r="G735" s="113" t="n">
        <v>43936</v>
      </c>
      <c r="H735" s="114" t="s">
        <v>302</v>
      </c>
      <c r="I735" s="114"/>
      <c r="J735" s="124"/>
      <c r="K735" s="168" t="s">
        <v>116</v>
      </c>
      <c r="L735" s="42" t="s">
        <v>116</v>
      </c>
      <c r="M735" s="42" t="s">
        <v>116</v>
      </c>
      <c r="N735" s="118" t="n">
        <v>43955</v>
      </c>
      <c r="O735" s="42" t="s">
        <v>116</v>
      </c>
      <c r="P735" s="118" t="n">
        <v>43955</v>
      </c>
      <c r="Q735" s="118" t="n">
        <v>43955</v>
      </c>
      <c r="R735" s="119" t="n">
        <f aca="false">G735</f>
        <v>43936</v>
      </c>
      <c r="S735" s="120" t="n">
        <f aca="false">IF(COUNT(T735:X735)&gt;0,MAX(T735:X735),G735)</f>
        <v>43936</v>
      </c>
      <c r="T735" s="118"/>
      <c r="U735" s="118"/>
      <c r="V735" s="118"/>
      <c r="W735" s="118"/>
      <c r="X735" s="118"/>
      <c r="Y735" s="121" t="str">
        <f aca="false">IF(R735&lt;&gt;S735,"Y","N")</f>
        <v>N</v>
      </c>
      <c r="Z735" s="121" t="n">
        <f aca="false">COUNTA(T735:X735)</f>
        <v>0</v>
      </c>
      <c r="AA735" s="44"/>
      <c r="AB735" s="44"/>
      <c r="AC735" s="51"/>
      <c r="AD735" s="42" t="s">
        <v>116</v>
      </c>
      <c r="AE735" s="42" t="s">
        <v>116</v>
      </c>
      <c r="AF735" s="44"/>
      <c r="AG735" s="123"/>
      <c r="AH735" s="44" t="s">
        <v>622</v>
      </c>
      <c r="AI735" s="44"/>
      <c r="AJ735" s="44"/>
      <c r="AK735" s="44"/>
      <c r="AL735" s="44"/>
      <c r="AM735" s="65" t="n">
        <v>43909</v>
      </c>
      <c r="AN735" s="114" t="s">
        <v>302</v>
      </c>
      <c r="AO735" s="124" t="s">
        <v>122</v>
      </c>
      <c r="AP735" s="124" t="s">
        <v>623</v>
      </c>
      <c r="AQ735" s="125"/>
      <c r="AR735" s="408" t="s">
        <v>1097</v>
      </c>
      <c r="AS735" s="127" t="s">
        <v>625</v>
      </c>
    </row>
    <row r="736" customFormat="false" ht="24.05" hidden="false" customHeight="false" outlineLevel="0" collapsed="false">
      <c r="A736" s="130" t="s">
        <v>582</v>
      </c>
      <c r="B736" s="130" t="s">
        <v>20</v>
      </c>
      <c r="C736" s="247" t="s">
        <v>126</v>
      </c>
      <c r="D736" s="111" t="s">
        <v>839</v>
      </c>
      <c r="E736" s="112" t="n">
        <v>60</v>
      </c>
      <c r="F736" s="110"/>
      <c r="G736" s="113" t="n">
        <v>43934</v>
      </c>
      <c r="H736" s="114" t="s">
        <v>302</v>
      </c>
      <c r="I736" s="114"/>
      <c r="J736" s="116"/>
      <c r="K736" s="42" t="s">
        <v>116</v>
      </c>
      <c r="L736" s="42" t="s">
        <v>116</v>
      </c>
      <c r="M736" s="42" t="s">
        <v>116</v>
      </c>
      <c r="N736" s="118" t="n">
        <v>43955</v>
      </c>
      <c r="O736" s="42" t="s">
        <v>116</v>
      </c>
      <c r="P736" s="118" t="n">
        <v>43955</v>
      </c>
      <c r="Q736" s="118" t="n">
        <v>43955</v>
      </c>
      <c r="R736" s="119" t="n">
        <f aca="false">G736</f>
        <v>43934</v>
      </c>
      <c r="S736" s="120" t="n">
        <f aca="false">IF(COUNT(T736:X736)&gt;0,MAX(T736:X736),G736)</f>
        <v>43934</v>
      </c>
      <c r="T736" s="118"/>
      <c r="U736" s="118"/>
      <c r="V736" s="118"/>
      <c r="W736" s="118"/>
      <c r="X736" s="118"/>
      <c r="Y736" s="121" t="str">
        <f aca="false">IF(R736&lt;&gt;S736,"Y","N")</f>
        <v>N</v>
      </c>
      <c r="Z736" s="121" t="n">
        <f aca="false">COUNTA(T736:X736)</f>
        <v>0</v>
      </c>
      <c r="AA736" s="44"/>
      <c r="AB736" s="44"/>
      <c r="AC736" s="51"/>
      <c r="AD736" s="42" t="s">
        <v>116</v>
      </c>
      <c r="AE736" s="42" t="s">
        <v>116</v>
      </c>
      <c r="AF736" s="44"/>
      <c r="AG736" s="123"/>
      <c r="AH736" s="44" t="s">
        <v>630</v>
      </c>
      <c r="AI736" s="44" t="s">
        <v>119</v>
      </c>
      <c r="AJ736" s="44" t="s">
        <v>119</v>
      </c>
      <c r="AK736" s="44" t="s">
        <v>586</v>
      </c>
      <c r="AL736" s="44"/>
      <c r="AM736" s="65" t="n">
        <v>43906</v>
      </c>
      <c r="AN736" s="114" t="s">
        <v>302</v>
      </c>
      <c r="AO736" s="124" t="s">
        <v>122</v>
      </c>
      <c r="AP736" s="124" t="s">
        <v>20</v>
      </c>
      <c r="AQ736" s="125"/>
      <c r="AR736" s="408" t="n">
        <v>0.6722</v>
      </c>
      <c r="AS736" s="127" t="s">
        <v>631</v>
      </c>
    </row>
    <row r="737" customFormat="false" ht="12.8" hidden="false" customHeight="false" outlineLevel="0" collapsed="false">
      <c r="A737" s="111" t="s">
        <v>582</v>
      </c>
      <c r="B737" s="111" t="s">
        <v>42</v>
      </c>
      <c r="C737" s="110" t="s">
        <v>126</v>
      </c>
      <c r="D737" s="111" t="s">
        <v>1098</v>
      </c>
      <c r="E737" s="112" t="n">
        <v>60</v>
      </c>
      <c r="F737" s="110"/>
      <c r="G737" s="113" t="n">
        <v>43935</v>
      </c>
      <c r="H737" s="114" t="s">
        <v>1099</v>
      </c>
      <c r="I737" s="115"/>
      <c r="J737" s="116"/>
      <c r="K737" s="42" t="s">
        <v>116</v>
      </c>
      <c r="L737" s="42" t="s">
        <v>116</v>
      </c>
      <c r="M737" s="42" t="s">
        <v>116</v>
      </c>
      <c r="N737" s="118" t="n">
        <v>43956</v>
      </c>
      <c r="O737" s="42" t="s">
        <v>116</v>
      </c>
      <c r="P737" s="118" t="n">
        <v>43956</v>
      </c>
      <c r="Q737" s="118" t="n">
        <v>43956</v>
      </c>
      <c r="R737" s="119" t="n">
        <f aca="false">G737</f>
        <v>43935</v>
      </c>
      <c r="S737" s="120" t="n">
        <f aca="false">IF(COUNT(T737:X737)&gt;0,MAX(T737:X737),G737)</f>
        <v>43935</v>
      </c>
      <c r="T737" s="118"/>
      <c r="U737" s="118"/>
      <c r="V737" s="118"/>
      <c r="W737" s="118"/>
      <c r="X737" s="118"/>
      <c r="Y737" s="121" t="str">
        <f aca="false">IF(R737&lt;&gt;S737,"Y","N")</f>
        <v>N</v>
      </c>
      <c r="Z737" s="121"/>
      <c r="AA737" s="44"/>
      <c r="AB737" s="44"/>
      <c r="AC737" s="51"/>
      <c r="AD737" s="42" t="s">
        <v>116</v>
      </c>
      <c r="AE737" s="42" t="s">
        <v>116</v>
      </c>
      <c r="AF737" s="118"/>
      <c r="AG737" s="123"/>
      <c r="AH737" s="44"/>
      <c r="AI737" s="44"/>
      <c r="AJ737" s="44"/>
      <c r="AK737" s="44"/>
      <c r="AL737" s="44"/>
      <c r="AM737" s="65"/>
      <c r="AN737" s="114"/>
      <c r="AO737" s="124"/>
      <c r="AP737" s="124"/>
      <c r="AQ737" s="125"/>
      <c r="AR737" s="381" t="n">
        <v>0.695</v>
      </c>
      <c r="AS737" s="127"/>
    </row>
    <row r="738" customFormat="false" ht="24.05" hidden="false" customHeight="false" outlineLevel="0" collapsed="false">
      <c r="A738" s="111" t="s">
        <v>582</v>
      </c>
      <c r="B738" s="111" t="s">
        <v>18</v>
      </c>
      <c r="C738" s="110" t="s">
        <v>126</v>
      </c>
      <c r="D738" s="111" t="s">
        <v>637</v>
      </c>
      <c r="E738" s="112" t="n">
        <v>60</v>
      </c>
      <c r="F738" s="110"/>
      <c r="G738" s="113" t="n">
        <v>43941</v>
      </c>
      <c r="H738" s="114" t="s">
        <v>302</v>
      </c>
      <c r="I738" s="114"/>
      <c r="J738" s="116"/>
      <c r="K738" s="42" t="s">
        <v>116</v>
      </c>
      <c r="L738" s="42" t="s">
        <v>116</v>
      </c>
      <c r="M738" s="42" t="s">
        <v>116</v>
      </c>
      <c r="N738" s="118" t="n">
        <v>43955</v>
      </c>
      <c r="O738" s="42" t="s">
        <v>116</v>
      </c>
      <c r="P738" s="118" t="n">
        <v>43955</v>
      </c>
      <c r="Q738" s="118" t="n">
        <v>43955</v>
      </c>
      <c r="R738" s="119" t="n">
        <f aca="false">G738</f>
        <v>43941</v>
      </c>
      <c r="S738" s="120" t="n">
        <f aca="false">IF(COUNT(T738:X738)&gt;0,MAX(T738:X738),G738)</f>
        <v>43941</v>
      </c>
      <c r="T738" s="118"/>
      <c r="U738" s="118"/>
      <c r="V738" s="118"/>
      <c r="W738" s="118"/>
      <c r="X738" s="118"/>
      <c r="Y738" s="121" t="str">
        <f aca="false">IF(R738&lt;&gt;S738,"Y","N")</f>
        <v>N</v>
      </c>
      <c r="Z738" s="121" t="n">
        <f aca="false">COUNTA(T738:X738)</f>
        <v>0</v>
      </c>
      <c r="AA738" s="44"/>
      <c r="AB738" s="44"/>
      <c r="AC738" s="51"/>
      <c r="AD738" s="42" t="s">
        <v>116</v>
      </c>
      <c r="AE738" s="42" t="s">
        <v>116</v>
      </c>
      <c r="AF738" s="44"/>
      <c r="AG738" s="123"/>
      <c r="AH738" s="44" t="s">
        <v>596</v>
      </c>
      <c r="AI738" s="52" t="s">
        <v>119</v>
      </c>
      <c r="AJ738" s="44" t="s">
        <v>119</v>
      </c>
      <c r="AK738" s="44" t="s">
        <v>586</v>
      </c>
      <c r="AL738" s="44" t="s">
        <v>597</v>
      </c>
      <c r="AM738" s="65" t="n">
        <v>43913</v>
      </c>
      <c r="AN738" s="114" t="s">
        <v>302</v>
      </c>
      <c r="AO738" s="135" t="s">
        <v>122</v>
      </c>
      <c r="AP738" s="135" t="s">
        <v>18</v>
      </c>
      <c r="AQ738" s="135"/>
      <c r="AR738" s="442" t="n">
        <v>0.6303</v>
      </c>
      <c r="AS738" s="127" t="s">
        <v>598</v>
      </c>
    </row>
    <row r="739" customFormat="false" ht="24.05" hidden="false" customHeight="false" outlineLevel="0" collapsed="false">
      <c r="A739" s="130" t="s">
        <v>582</v>
      </c>
      <c r="B739" s="130" t="s">
        <v>599</v>
      </c>
      <c r="C739" s="110" t="s">
        <v>126</v>
      </c>
      <c r="D739" s="111" t="s">
        <v>640</v>
      </c>
      <c r="E739" s="112" t="n">
        <v>60</v>
      </c>
      <c r="F739" s="110"/>
      <c r="G739" s="113" t="n">
        <v>43941</v>
      </c>
      <c r="H739" s="114" t="s">
        <v>302</v>
      </c>
      <c r="I739" s="114"/>
      <c r="J739" s="116"/>
      <c r="K739" s="42" t="s">
        <v>116</v>
      </c>
      <c r="L739" s="42" t="s">
        <v>116</v>
      </c>
      <c r="M739" s="42" t="s">
        <v>116</v>
      </c>
      <c r="N739" s="118" t="n">
        <v>43955</v>
      </c>
      <c r="O739" s="42" t="s">
        <v>116</v>
      </c>
      <c r="P739" s="118" t="n">
        <v>43955</v>
      </c>
      <c r="Q739" s="118" t="n">
        <v>43955</v>
      </c>
      <c r="R739" s="119" t="n">
        <f aca="false">G739</f>
        <v>43941</v>
      </c>
      <c r="S739" s="120" t="n">
        <f aca="false">IF(COUNT(T739:X739)&gt;0,MAX(T739:X739),G739)</f>
        <v>43944</v>
      </c>
      <c r="T739" s="118" t="n">
        <v>43944</v>
      </c>
      <c r="U739" s="118"/>
      <c r="V739" s="118"/>
      <c r="W739" s="118"/>
      <c r="X739" s="118"/>
      <c r="Y739" s="121" t="str">
        <f aca="false">IF(R739&lt;&gt;S739,"Y","N")</f>
        <v>Y</v>
      </c>
      <c r="Z739" s="121" t="n">
        <f aca="false">COUNTA(T739:X739)</f>
        <v>1</v>
      </c>
      <c r="AA739" s="69" t="s">
        <v>1100</v>
      </c>
      <c r="AB739" s="44"/>
      <c r="AC739" s="51"/>
      <c r="AD739" s="42" t="s">
        <v>116</v>
      </c>
      <c r="AE739" s="42" t="s">
        <v>116</v>
      </c>
      <c r="AF739" s="44"/>
      <c r="AG739" s="123"/>
      <c r="AH739" s="44" t="s">
        <v>601</v>
      </c>
      <c r="AI739" s="44" t="s">
        <v>119</v>
      </c>
      <c r="AJ739" s="44" t="s">
        <v>602</v>
      </c>
      <c r="AK739" s="44" t="s">
        <v>586</v>
      </c>
      <c r="AL739" s="44"/>
      <c r="AM739" s="65" t="n">
        <v>43913</v>
      </c>
      <c r="AN739" s="114" t="s">
        <v>302</v>
      </c>
      <c r="AO739" s="124" t="s">
        <v>122</v>
      </c>
      <c r="AP739" s="124" t="s">
        <v>599</v>
      </c>
      <c r="AQ739" s="125"/>
      <c r="AR739" s="408" t="n">
        <v>0.6743</v>
      </c>
      <c r="AS739" s="127" t="s">
        <v>604</v>
      </c>
    </row>
    <row r="740" customFormat="false" ht="24.05" hidden="false" customHeight="false" outlineLevel="0" collapsed="false">
      <c r="A740" s="111" t="s">
        <v>651</v>
      </c>
      <c r="B740" s="156" t="s">
        <v>652</v>
      </c>
      <c r="C740" s="110" t="s">
        <v>126</v>
      </c>
      <c r="D740" s="111" t="s">
        <v>1007</v>
      </c>
      <c r="E740" s="112" t="n">
        <v>60</v>
      </c>
      <c r="F740" s="110"/>
      <c r="G740" s="113" t="n">
        <v>43942</v>
      </c>
      <c r="H740" s="114" t="s">
        <v>302</v>
      </c>
      <c r="I740" s="115"/>
      <c r="J740" s="116"/>
      <c r="K740" s="42" t="s">
        <v>116</v>
      </c>
      <c r="L740" s="42" t="s">
        <v>116</v>
      </c>
      <c r="M740" s="42" t="s">
        <v>116</v>
      </c>
      <c r="N740" s="118" t="n">
        <v>43955</v>
      </c>
      <c r="O740" s="42"/>
      <c r="P740" s="118" t="n">
        <v>43955</v>
      </c>
      <c r="Q740" s="118" t="n">
        <v>43955</v>
      </c>
      <c r="R740" s="119" t="n">
        <f aca="false">G740</f>
        <v>43942</v>
      </c>
      <c r="S740" s="120" t="n">
        <f aca="false">IF(COUNT(T740:X740)&gt;0,MAX(T740:X740),G740)</f>
        <v>43944</v>
      </c>
      <c r="T740" s="118" t="n">
        <v>43944</v>
      </c>
      <c r="U740" s="118"/>
      <c r="V740" s="118"/>
      <c r="W740" s="118"/>
      <c r="X740" s="118"/>
      <c r="Y740" s="121" t="str">
        <f aca="false">IF(R740&lt;&gt;S740,"Y","N")</f>
        <v>Y</v>
      </c>
      <c r="Z740" s="121" t="n">
        <f aca="false">COUNTA(T740:X740)</f>
        <v>1</v>
      </c>
      <c r="AA740" s="156" t="s">
        <v>1101</v>
      </c>
      <c r="AB740" s="44"/>
      <c r="AC740" s="51"/>
      <c r="AD740" s="42" t="s">
        <v>116</v>
      </c>
      <c r="AE740" s="42" t="s">
        <v>116</v>
      </c>
      <c r="AF740" s="44"/>
      <c r="AG740" s="123"/>
      <c r="AH740" s="44" t="s">
        <v>668</v>
      </c>
      <c r="AI740" s="44" t="s">
        <v>656</v>
      </c>
      <c r="AJ740" s="44"/>
      <c r="AK740" s="44" t="s">
        <v>276</v>
      </c>
      <c r="AL740" s="44"/>
      <c r="AM740" s="65" t="n">
        <v>43914</v>
      </c>
      <c r="AN740" s="114" t="s">
        <v>302</v>
      </c>
      <c r="AO740" s="124" t="s">
        <v>122</v>
      </c>
      <c r="AP740" s="124" t="s">
        <v>658</v>
      </c>
      <c r="AQ740" s="125"/>
      <c r="AR740" s="332" t="n">
        <v>0.6</v>
      </c>
      <c r="AS740" s="127" t="s">
        <v>660</v>
      </c>
    </row>
    <row r="741" customFormat="false" ht="24.05" hidden="false" customHeight="false" outlineLevel="0" collapsed="false">
      <c r="A741" s="130" t="s">
        <v>677</v>
      </c>
      <c r="B741" s="130" t="s">
        <v>678</v>
      </c>
      <c r="C741" s="110" t="s">
        <v>126</v>
      </c>
      <c r="D741" s="160" t="s">
        <v>679</v>
      </c>
      <c r="E741" s="112" t="n">
        <v>60</v>
      </c>
      <c r="F741" s="130"/>
      <c r="G741" s="113" t="s">
        <v>6</v>
      </c>
      <c r="H741" s="124" t="s">
        <v>130</v>
      </c>
      <c r="I741" s="115"/>
      <c r="J741" s="44"/>
      <c r="K741" s="42"/>
      <c r="L741" s="42"/>
      <c r="M741" s="42"/>
      <c r="N741" s="118"/>
      <c r="O741" s="42"/>
      <c r="P741" s="118"/>
      <c r="Q741" s="118"/>
      <c r="R741" s="119" t="str">
        <f aca="false">G741</f>
        <v>NA</v>
      </c>
      <c r="S741" s="120" t="str">
        <f aca="false">IF(COUNT(T741:X741)&gt;0,MAX(T741:X741),G741)</f>
        <v>NA</v>
      </c>
      <c r="T741" s="195"/>
      <c r="U741" s="195"/>
      <c r="V741" s="195"/>
      <c r="W741" s="195"/>
      <c r="X741" s="44"/>
      <c r="Y741" s="121" t="str">
        <f aca="false">IF(R741&lt;&gt;S741,"Y","N")</f>
        <v>N</v>
      </c>
      <c r="Z741" s="121" t="n">
        <f aca="false">COUNTA(T741:X741)</f>
        <v>0</v>
      </c>
      <c r="AA741" s="443"/>
      <c r="AB741" s="44"/>
      <c r="AC741" s="51"/>
      <c r="AD741" s="42"/>
      <c r="AE741" s="42"/>
      <c r="AF741" s="44"/>
      <c r="AG741" s="123"/>
      <c r="AH741" s="44" t="s">
        <v>152</v>
      </c>
      <c r="AI741" s="44"/>
      <c r="AJ741" s="44"/>
      <c r="AK741" s="44"/>
      <c r="AL741" s="44"/>
      <c r="AM741" s="65" t="s">
        <v>6</v>
      </c>
      <c r="AN741" s="124" t="s">
        <v>130</v>
      </c>
      <c r="AO741" s="124" t="s">
        <v>238</v>
      </c>
      <c r="AP741" s="124" t="s">
        <v>678</v>
      </c>
      <c r="AQ741" s="125"/>
      <c r="AR741" s="381"/>
      <c r="AS741" s="127" t="s">
        <v>680</v>
      </c>
    </row>
    <row r="742" customFormat="false" ht="24.05" hidden="false" customHeight="false" outlineLevel="0" collapsed="false">
      <c r="A742" s="111" t="s">
        <v>681</v>
      </c>
      <c r="B742" s="444" t="s">
        <v>682</v>
      </c>
      <c r="C742" s="110" t="s">
        <v>126</v>
      </c>
      <c r="D742" s="111" t="s">
        <v>683</v>
      </c>
      <c r="E742" s="112" t="n">
        <v>60</v>
      </c>
      <c r="F742" s="110"/>
      <c r="G742" s="113" t="s">
        <v>6</v>
      </c>
      <c r="H742" s="114" t="s">
        <v>302</v>
      </c>
      <c r="I742" s="115"/>
      <c r="J742" s="116"/>
      <c r="K742" s="42"/>
      <c r="L742" s="42"/>
      <c r="M742" s="42"/>
      <c r="N742" s="118"/>
      <c r="O742" s="42"/>
      <c r="P742" s="118"/>
      <c r="Q742" s="118"/>
      <c r="R742" s="119" t="str">
        <f aca="false">G742</f>
        <v>NA</v>
      </c>
      <c r="S742" s="120" t="str">
        <f aca="false">IF(COUNT(T742:X742)&gt;0,MAX(T742:X742),G742)</f>
        <v>NA</v>
      </c>
      <c r="T742" s="118"/>
      <c r="U742" s="118"/>
      <c r="V742" s="118"/>
      <c r="W742" s="118"/>
      <c r="X742" s="118"/>
      <c r="Y742" s="121" t="str">
        <f aca="false">IF(R742&lt;&gt;S742,"Y","N")</f>
        <v>N</v>
      </c>
      <c r="Z742" s="121" t="n">
        <f aca="false">COUNTA(T742:X742)</f>
        <v>0</v>
      </c>
      <c r="AA742" s="44"/>
      <c r="AB742" s="44"/>
      <c r="AC742" s="51"/>
      <c r="AD742" s="44"/>
      <c r="AE742" s="44"/>
      <c r="AF742" s="44"/>
      <c r="AG742" s="123"/>
      <c r="AH742" s="44" t="s">
        <v>684</v>
      </c>
      <c r="AI742" s="44" t="s">
        <v>222</v>
      </c>
      <c r="AJ742" s="44"/>
      <c r="AK742" s="44" t="s">
        <v>222</v>
      </c>
      <c r="AL742" s="44" t="s">
        <v>685</v>
      </c>
      <c r="AM742" s="65" t="s">
        <v>6</v>
      </c>
      <c r="AN742" s="114" t="s">
        <v>302</v>
      </c>
      <c r="AO742" s="124" t="s">
        <v>316</v>
      </c>
      <c r="AP742" s="124" t="s">
        <v>682</v>
      </c>
      <c r="AQ742" s="125" t="s">
        <v>885</v>
      </c>
      <c r="AR742" s="125"/>
      <c r="AS742" s="115" t="n">
        <v>2</v>
      </c>
    </row>
    <row r="743" customFormat="false" ht="24.05" hidden="false" customHeight="false" outlineLevel="0" collapsed="false">
      <c r="A743" s="130" t="s">
        <v>690</v>
      </c>
      <c r="B743" s="130" t="s">
        <v>691</v>
      </c>
      <c r="C743" s="110" t="s">
        <v>126</v>
      </c>
      <c r="D743" s="111" t="s">
        <v>692</v>
      </c>
      <c r="E743" s="112" t="n">
        <v>60</v>
      </c>
      <c r="F743" s="110"/>
      <c r="G743" s="113" t="s">
        <v>6</v>
      </c>
      <c r="H743" s="114" t="s">
        <v>302</v>
      </c>
      <c r="I743" s="115"/>
      <c r="J743" s="116"/>
      <c r="K743" s="42"/>
      <c r="L743" s="42"/>
      <c r="M743" s="42"/>
      <c r="N743" s="118"/>
      <c r="O743" s="42"/>
      <c r="P743" s="118"/>
      <c r="Q743" s="118"/>
      <c r="R743" s="119" t="str">
        <f aca="false">G743</f>
        <v>NA</v>
      </c>
      <c r="S743" s="120" t="str">
        <f aca="false">IF(COUNT(T743:X743)&gt;0,MAX(T743:X743),G743)</f>
        <v>NA</v>
      </c>
      <c r="T743" s="118"/>
      <c r="U743" s="118"/>
      <c r="V743" s="118"/>
      <c r="W743" s="118"/>
      <c r="X743" s="118"/>
      <c r="Y743" s="121" t="str">
        <f aca="false">IF(R743&lt;&gt;S743,"Y","N")</f>
        <v>N</v>
      </c>
      <c r="Z743" s="121" t="n">
        <f aca="false">COUNTA(T743:X743)</f>
        <v>0</v>
      </c>
      <c r="AA743" s="44"/>
      <c r="AB743" s="44"/>
      <c r="AC743" s="51"/>
      <c r="AD743" s="44"/>
      <c r="AE743" s="44"/>
      <c r="AF743" s="44"/>
      <c r="AG743" s="123"/>
      <c r="AH743" s="44" t="s">
        <v>693</v>
      </c>
      <c r="AI743" s="44" t="s">
        <v>694</v>
      </c>
      <c r="AJ743" s="44"/>
      <c r="AK743" s="44" t="s">
        <v>695</v>
      </c>
      <c r="AL743" s="44"/>
      <c r="AM743" s="65" t="s">
        <v>6</v>
      </c>
      <c r="AN743" s="114" t="s">
        <v>302</v>
      </c>
      <c r="AO743" s="124" t="s">
        <v>316</v>
      </c>
      <c r="AP743" s="124" t="s">
        <v>691</v>
      </c>
      <c r="AQ743" s="125" t="s">
        <v>885</v>
      </c>
      <c r="AR743" s="125"/>
      <c r="AS743" s="115" t="n">
        <v>121</v>
      </c>
    </row>
    <row r="744" customFormat="false" ht="24.05" hidden="false" customHeight="false" outlineLevel="0" collapsed="false">
      <c r="A744" s="141" t="s">
        <v>698</v>
      </c>
      <c r="B744" s="141" t="s">
        <v>29</v>
      </c>
      <c r="C744" s="110" t="s">
        <v>126</v>
      </c>
      <c r="D744" s="160" t="s">
        <v>700</v>
      </c>
      <c r="E744" s="112" t="n">
        <v>60</v>
      </c>
      <c r="F744" s="222"/>
      <c r="G744" s="113" t="n">
        <v>43930</v>
      </c>
      <c r="H744" s="124" t="s">
        <v>130</v>
      </c>
      <c r="I744" s="115"/>
      <c r="J744" s="116"/>
      <c r="K744" s="42" t="s">
        <v>116</v>
      </c>
      <c r="L744" s="42" t="s">
        <v>116</v>
      </c>
      <c r="M744" s="42" t="s">
        <v>116</v>
      </c>
      <c r="N744" s="118" t="n">
        <v>43952</v>
      </c>
      <c r="O744" s="42"/>
      <c r="P744" s="118" t="n">
        <v>43954</v>
      </c>
      <c r="Q744" s="118" t="n">
        <v>43954</v>
      </c>
      <c r="R744" s="119" t="n">
        <f aca="false">G744</f>
        <v>43930</v>
      </c>
      <c r="S744" s="120" t="n">
        <f aca="false">IF(COUNT(T744:X744)&gt;0,MAX(T744:X744),G744)</f>
        <v>43930</v>
      </c>
      <c r="T744" s="118"/>
      <c r="U744" s="118"/>
      <c r="V744" s="118"/>
      <c r="W744" s="118"/>
      <c r="X744" s="118"/>
      <c r="Y744" s="121" t="str">
        <f aca="false">IF(R744&lt;&gt;S744,"Y","N")</f>
        <v>N</v>
      </c>
      <c r="Z744" s="121" t="n">
        <f aca="false">COUNTA(T744:X744)</f>
        <v>0</v>
      </c>
      <c r="AA744" s="44"/>
      <c r="AB744" s="44"/>
      <c r="AC744" s="51"/>
      <c r="AD744" s="42" t="s">
        <v>116</v>
      </c>
      <c r="AE744" s="42" t="s">
        <v>116</v>
      </c>
      <c r="AF744" s="44"/>
      <c r="AG744" s="123"/>
      <c r="AH744" s="44" t="s">
        <v>156</v>
      </c>
      <c r="AI744" s="44"/>
      <c r="AJ744" s="44"/>
      <c r="AK744" s="44"/>
      <c r="AL744" s="44"/>
      <c r="AM744" s="65" t="n">
        <v>43903</v>
      </c>
      <c r="AN744" s="124" t="s">
        <v>130</v>
      </c>
      <c r="AO744" s="124"/>
      <c r="AP744" s="124"/>
      <c r="AQ744" s="125"/>
      <c r="AR744" s="381" t="n">
        <v>0.6</v>
      </c>
      <c r="AS744" s="127" t="s">
        <v>701</v>
      </c>
    </row>
    <row r="745" customFormat="false" ht="12.8" hidden="false" customHeight="false" outlineLevel="0" collapsed="false">
      <c r="A745" s="111" t="s">
        <v>702</v>
      </c>
      <c r="B745" s="239" t="s">
        <v>40</v>
      </c>
      <c r="C745" s="110" t="s">
        <v>126</v>
      </c>
      <c r="D745" s="130" t="s">
        <v>862</v>
      </c>
      <c r="E745" s="112" t="n">
        <v>60</v>
      </c>
      <c r="F745" s="222"/>
      <c r="G745" s="223" t="n">
        <v>43945</v>
      </c>
      <c r="H745" s="124" t="s">
        <v>260</v>
      </c>
      <c r="I745" s="115"/>
      <c r="J745" s="116"/>
      <c r="K745" s="42" t="s">
        <v>116</v>
      </c>
      <c r="L745" s="136" t="s">
        <v>116</v>
      </c>
      <c r="M745" s="42" t="s">
        <v>116</v>
      </c>
      <c r="N745" s="137" t="n">
        <v>43951</v>
      </c>
      <c r="O745" s="42" t="s">
        <v>116</v>
      </c>
      <c r="P745" s="118" t="n">
        <v>43951</v>
      </c>
      <c r="Q745" s="118" t="n">
        <v>43951</v>
      </c>
      <c r="R745" s="119" t="n">
        <f aca="false">G745</f>
        <v>43945</v>
      </c>
      <c r="S745" s="120" t="n">
        <f aca="false">IF(COUNT(T745:X745)&gt;0,MAX(T745:X745),G745)</f>
        <v>43945</v>
      </c>
      <c r="T745" s="118"/>
      <c r="U745" s="118"/>
      <c r="V745" s="118"/>
      <c r="W745" s="118"/>
      <c r="X745" s="118"/>
      <c r="Y745" s="121" t="str">
        <f aca="false">IF(R745&lt;&gt;S745,"Y","N")</f>
        <v>N</v>
      </c>
      <c r="Z745" s="121" t="n">
        <f aca="false">COUNTA(T745:X745)</f>
        <v>0</v>
      </c>
      <c r="AA745" s="122"/>
      <c r="AB745" s="44"/>
      <c r="AC745" s="51"/>
      <c r="AD745" s="42" t="s">
        <v>116</v>
      </c>
      <c r="AE745" s="42" t="s">
        <v>116</v>
      </c>
      <c r="AF745" s="44"/>
      <c r="AG745" s="123"/>
      <c r="AH745" s="44"/>
      <c r="AI745" s="44"/>
      <c r="AJ745" s="44"/>
      <c r="AK745" s="44"/>
      <c r="AL745" s="44"/>
      <c r="AM745" s="65" t="n">
        <v>43916</v>
      </c>
      <c r="AN745" s="124" t="s">
        <v>260</v>
      </c>
      <c r="AO745" s="124"/>
      <c r="AP745" s="124"/>
      <c r="AQ745" s="125"/>
      <c r="AR745" s="381" t="n">
        <v>0.6667</v>
      </c>
      <c r="AS745" s="127"/>
    </row>
    <row r="746" customFormat="false" ht="13.8" hidden="false" customHeight="false" outlineLevel="0" collapsed="false">
      <c r="A746" s="124" t="s">
        <v>702</v>
      </c>
      <c r="B746" s="124" t="s">
        <v>703</v>
      </c>
      <c r="C746" s="114" t="s">
        <v>126</v>
      </c>
      <c r="D746" s="445"/>
      <c r="E746" s="421"/>
      <c r="F746" s="422"/>
      <c r="G746" s="113" t="s">
        <v>6</v>
      </c>
      <c r="H746" s="124" t="s">
        <v>260</v>
      </c>
      <c r="I746" s="115"/>
      <c r="J746" s="44"/>
      <c r="K746" s="165"/>
      <c r="L746" s="136"/>
      <c r="M746" s="144"/>
      <c r="N746" s="298"/>
      <c r="O746" s="42"/>
      <c r="P746" s="42"/>
      <c r="Q746" s="42"/>
      <c r="R746" s="119" t="str">
        <f aca="false">G746</f>
        <v>NA</v>
      </c>
      <c r="S746" s="120" t="str">
        <f aca="false">IF(COUNT(T746:X746)&gt;0,MAX(T746:X746),G746)</f>
        <v>NA</v>
      </c>
      <c r="T746" s="195"/>
      <c r="U746" s="195"/>
      <c r="V746" s="44"/>
      <c r="W746" s="44"/>
      <c r="X746" s="44"/>
      <c r="Y746" s="121" t="str">
        <f aca="false">IF(R746&lt;&gt;S746,"Y","N")</f>
        <v>N</v>
      </c>
      <c r="Z746" s="121" t="n">
        <f aca="false">COUNTA(T746:X746)</f>
        <v>0</v>
      </c>
      <c r="AA746" s="44"/>
      <c r="AB746" s="44"/>
      <c r="AC746" s="51"/>
      <c r="AD746" s="42"/>
      <c r="AE746" s="42"/>
      <c r="AF746" s="42"/>
      <c r="AG746" s="123"/>
      <c r="AH746" s="44"/>
      <c r="AI746" s="44"/>
      <c r="AJ746" s="44"/>
      <c r="AK746" s="44"/>
      <c r="AL746" s="44"/>
      <c r="AM746" s="65" t="s">
        <v>7</v>
      </c>
      <c r="AN746" s="124" t="s">
        <v>260</v>
      </c>
      <c r="AO746" s="124"/>
      <c r="AP746" s="124"/>
      <c r="AQ746" s="125"/>
      <c r="AR746" s="125"/>
      <c r="AS746" s="115"/>
    </row>
    <row r="747" customFormat="false" ht="24.05" hidden="false" customHeight="false" outlineLevel="0" collapsed="false">
      <c r="A747" s="110" t="s">
        <v>705</v>
      </c>
      <c r="B747" s="130" t="s">
        <v>13</v>
      </c>
      <c r="C747" s="110" t="s">
        <v>126</v>
      </c>
      <c r="D747" s="111" t="s">
        <v>871</v>
      </c>
      <c r="E747" s="166" t="n">
        <v>60</v>
      </c>
      <c r="F747" s="423"/>
      <c r="G747" s="113" t="s">
        <v>6</v>
      </c>
      <c r="H747" s="124" t="s">
        <v>130</v>
      </c>
      <c r="I747" s="115"/>
      <c r="J747" s="116"/>
      <c r="K747" s="42"/>
      <c r="L747" s="136"/>
      <c r="M747" s="144"/>
      <c r="N747" s="298"/>
      <c r="O747" s="42"/>
      <c r="P747" s="42"/>
      <c r="Q747" s="42"/>
      <c r="R747" s="119" t="str">
        <f aca="false">G747</f>
        <v>NA</v>
      </c>
      <c r="S747" s="120" t="str">
        <f aca="false">IF(COUNT(T747:X747)&gt;0,MAX(T747:X747),G747)</f>
        <v>NA</v>
      </c>
      <c r="T747" s="118"/>
      <c r="U747" s="118"/>
      <c r="V747" s="118"/>
      <c r="W747" s="118"/>
      <c r="X747" s="118"/>
      <c r="Y747" s="121" t="str">
        <f aca="false">IF(R747&lt;&gt;S747,"Y","N")</f>
        <v>N</v>
      </c>
      <c r="Z747" s="121" t="n">
        <f aca="false">COUNTA(T747:X747)</f>
        <v>0</v>
      </c>
      <c r="AA747" s="44"/>
      <c r="AB747" s="44"/>
      <c r="AC747" s="51"/>
      <c r="AD747" s="44"/>
      <c r="AE747" s="44"/>
      <c r="AF747" s="44"/>
      <c r="AG747" s="123"/>
      <c r="AH747" s="44"/>
      <c r="AI747" s="44"/>
      <c r="AJ747" s="44"/>
      <c r="AK747" s="44"/>
      <c r="AL747" s="44"/>
      <c r="AM747" s="65" t="s">
        <v>6</v>
      </c>
      <c r="AN747" s="124" t="s">
        <v>130</v>
      </c>
      <c r="AO747" s="124"/>
      <c r="AP747" s="124"/>
      <c r="AQ747" s="125"/>
      <c r="AR747" s="125"/>
      <c r="AS747" s="115"/>
    </row>
    <row r="748" customFormat="false" ht="24.05" hidden="false" customHeight="false" outlineLevel="0" collapsed="false">
      <c r="A748" s="110" t="s">
        <v>705</v>
      </c>
      <c r="B748" s="130" t="s">
        <v>46</v>
      </c>
      <c r="C748" s="110" t="s">
        <v>126</v>
      </c>
      <c r="D748" s="111" t="s">
        <v>871</v>
      </c>
      <c r="E748" s="166" t="n">
        <v>90</v>
      </c>
      <c r="F748" s="422"/>
      <c r="G748" s="113" t="n">
        <v>43936</v>
      </c>
      <c r="H748" s="124" t="s">
        <v>130</v>
      </c>
      <c r="I748" s="115"/>
      <c r="J748" s="116"/>
      <c r="K748" s="42" t="s">
        <v>116</v>
      </c>
      <c r="L748" s="42" t="s">
        <v>116</v>
      </c>
      <c r="M748" s="144" t="s">
        <v>116</v>
      </c>
      <c r="N748" s="118" t="n">
        <v>43936</v>
      </c>
      <c r="O748" s="42"/>
      <c r="P748" s="118" t="n">
        <v>43938</v>
      </c>
      <c r="Q748" s="118" t="n">
        <v>43938</v>
      </c>
      <c r="R748" s="119" t="n">
        <f aca="false">G748</f>
        <v>43936</v>
      </c>
      <c r="S748" s="120" t="n">
        <f aca="false">IF(COUNT(T748:X748)&gt;0,MAX(T748:X748),G748)</f>
        <v>43936</v>
      </c>
      <c r="T748" s="118"/>
      <c r="U748" s="118"/>
      <c r="V748" s="118"/>
      <c r="W748" s="118"/>
      <c r="X748" s="118"/>
      <c r="Y748" s="121" t="str">
        <f aca="false">IF(R748&lt;&gt;S748,"Y","N")</f>
        <v>N</v>
      </c>
      <c r="Z748" s="121" t="n">
        <f aca="false">COUNTA(T748:X748)</f>
        <v>0</v>
      </c>
      <c r="AA748" s="44"/>
      <c r="AB748" s="44"/>
      <c r="AC748" s="51"/>
      <c r="AD748" s="42" t="s">
        <v>116</v>
      </c>
      <c r="AE748" s="42" t="s">
        <v>116</v>
      </c>
      <c r="AF748" s="44"/>
      <c r="AG748" s="123"/>
      <c r="AH748" s="44"/>
      <c r="AI748" s="44"/>
      <c r="AJ748" s="44"/>
      <c r="AK748" s="44"/>
      <c r="AL748" s="44"/>
      <c r="AM748" s="65" t="n">
        <v>43914</v>
      </c>
      <c r="AN748" s="124" t="s">
        <v>130</v>
      </c>
      <c r="AO748" s="124"/>
      <c r="AP748" s="124"/>
      <c r="AQ748" s="446" t="s">
        <v>1102</v>
      </c>
      <c r="AR748" s="381" t="n">
        <v>0.6</v>
      </c>
      <c r="AS748" s="115"/>
    </row>
    <row r="749" customFormat="false" ht="24.05" hidden="false" customHeight="false" outlineLevel="0" collapsed="false">
      <c r="A749" s="110" t="s">
        <v>705</v>
      </c>
      <c r="B749" s="130" t="s">
        <v>47</v>
      </c>
      <c r="C749" s="110" t="s">
        <v>126</v>
      </c>
      <c r="D749" s="111" t="s">
        <v>1018</v>
      </c>
      <c r="E749" s="166" t="n">
        <v>90</v>
      </c>
      <c r="F749" s="421"/>
      <c r="G749" s="223" t="n">
        <v>43941</v>
      </c>
      <c r="H749" s="114" t="s">
        <v>130</v>
      </c>
      <c r="I749" s="115"/>
      <c r="J749" s="116"/>
      <c r="K749" s="42" t="s">
        <v>116</v>
      </c>
      <c r="L749" s="42" t="s">
        <v>116</v>
      </c>
      <c r="M749" s="42" t="s">
        <v>116</v>
      </c>
      <c r="N749" s="118" t="n">
        <v>43954</v>
      </c>
      <c r="O749" s="42"/>
      <c r="P749" s="118" t="n">
        <v>43954</v>
      </c>
      <c r="Q749" s="118" t="n">
        <v>43956</v>
      </c>
      <c r="R749" s="119" t="n">
        <f aca="false">G749</f>
        <v>43941</v>
      </c>
      <c r="S749" s="120" t="n">
        <f aca="false">IF(COUNT(T749:X749)&gt;0,MAX(T749:X749),G749)</f>
        <v>43941</v>
      </c>
      <c r="T749" s="118"/>
      <c r="U749" s="118"/>
      <c r="V749" s="118"/>
      <c r="W749" s="118"/>
      <c r="X749" s="118"/>
      <c r="Y749" s="121" t="str">
        <f aca="false">IF(R749&lt;&gt;S749,"Y","N")</f>
        <v>N</v>
      </c>
      <c r="Z749" s="121" t="n">
        <f aca="false">COUNTA(T749:X749)</f>
        <v>0</v>
      </c>
      <c r="AA749" s="44"/>
      <c r="AB749" s="44"/>
      <c r="AC749" s="51"/>
      <c r="AD749" s="42" t="s">
        <v>116</v>
      </c>
      <c r="AE749" s="42" t="s">
        <v>116</v>
      </c>
      <c r="AF749" s="44"/>
      <c r="AG749" s="123"/>
      <c r="AH749" s="44"/>
      <c r="AI749" s="44"/>
      <c r="AJ749" s="44"/>
      <c r="AK749" s="44"/>
      <c r="AL749" s="44"/>
      <c r="AM749" s="65" t="n">
        <v>43903</v>
      </c>
      <c r="AN749" s="114" t="s">
        <v>130</v>
      </c>
      <c r="AO749" s="124"/>
      <c r="AP749" s="124"/>
      <c r="AQ749" s="125"/>
      <c r="AR749" s="381" t="n">
        <v>0.6</v>
      </c>
      <c r="AS749" s="115"/>
    </row>
    <row r="750" customFormat="false" ht="24.05" hidden="false" customHeight="false" outlineLevel="0" collapsed="false">
      <c r="A750" s="110" t="s">
        <v>705</v>
      </c>
      <c r="B750" s="110" t="s">
        <v>713</v>
      </c>
      <c r="C750" s="110" t="s">
        <v>126</v>
      </c>
      <c r="D750" s="111" t="s">
        <v>871</v>
      </c>
      <c r="E750" s="112"/>
      <c r="F750" s="110"/>
      <c r="G750" s="113" t="n">
        <v>43942</v>
      </c>
      <c r="H750" s="114" t="s">
        <v>130</v>
      </c>
      <c r="I750" s="115"/>
      <c r="J750" s="116"/>
      <c r="K750" s="42" t="s">
        <v>116</v>
      </c>
      <c r="L750" s="42" t="s">
        <v>116</v>
      </c>
      <c r="M750" s="42" t="s">
        <v>116</v>
      </c>
      <c r="N750" s="118" t="n">
        <v>43954</v>
      </c>
      <c r="O750" s="42" t="s">
        <v>116</v>
      </c>
      <c r="P750" s="118" t="n">
        <v>43954</v>
      </c>
      <c r="Q750" s="118" t="n">
        <v>43956</v>
      </c>
      <c r="R750" s="119" t="n">
        <f aca="false">G750</f>
        <v>43942</v>
      </c>
      <c r="S750" s="120" t="n">
        <f aca="false">IF(COUNT(T750:X750)&gt;0,MAX(T750:X750),G750)</f>
        <v>43942</v>
      </c>
      <c r="T750" s="118"/>
      <c r="U750" s="118"/>
      <c r="V750" s="118"/>
      <c r="W750" s="118"/>
      <c r="X750" s="118"/>
      <c r="Y750" s="121" t="str">
        <f aca="false">IF(R750&lt;&gt;S750,"Y","N")</f>
        <v>N</v>
      </c>
      <c r="Z750" s="121" t="n">
        <f aca="false">COUNTA(T750:X750)</f>
        <v>0</v>
      </c>
      <c r="AA750" s="44"/>
      <c r="AB750" s="44"/>
      <c r="AC750" s="51"/>
      <c r="AD750" s="42" t="s">
        <v>116</v>
      </c>
      <c r="AE750" s="42" t="s">
        <v>116</v>
      </c>
      <c r="AF750" s="44"/>
      <c r="AG750" s="123"/>
      <c r="AH750" s="44"/>
      <c r="AI750" s="44"/>
      <c r="AJ750" s="44"/>
      <c r="AK750" s="44"/>
      <c r="AL750" s="44"/>
      <c r="AM750" s="65" t="s">
        <v>7</v>
      </c>
      <c r="AN750" s="114" t="s">
        <v>130</v>
      </c>
      <c r="AO750" s="124"/>
      <c r="AP750" s="124"/>
      <c r="AQ750" s="125"/>
      <c r="AR750" s="399" t="n">
        <v>0.7067</v>
      </c>
      <c r="AS750" s="127"/>
    </row>
    <row r="751" customFormat="false" ht="24.05" hidden="false" customHeight="false" outlineLevel="0" collapsed="false">
      <c r="A751" s="110" t="s">
        <v>721</v>
      </c>
      <c r="B751" s="110" t="s">
        <v>722</v>
      </c>
      <c r="C751" s="110" t="s">
        <v>126</v>
      </c>
      <c r="D751" s="226" t="s">
        <v>723</v>
      </c>
      <c r="E751" s="112" t="n">
        <v>30</v>
      </c>
      <c r="F751" s="222"/>
      <c r="G751" s="113" t="s">
        <v>6</v>
      </c>
      <c r="H751" s="114" t="s">
        <v>302</v>
      </c>
      <c r="I751" s="114"/>
      <c r="J751" s="116"/>
      <c r="K751" s="42"/>
      <c r="L751" s="42"/>
      <c r="M751" s="42"/>
      <c r="N751" s="118"/>
      <c r="O751" s="42"/>
      <c r="P751" s="118"/>
      <c r="Q751" s="118"/>
      <c r="R751" s="119" t="str">
        <f aca="false">G751</f>
        <v>NA</v>
      </c>
      <c r="S751" s="120" t="str">
        <f aca="false">IF(COUNT(T751:X751)&gt;0,MAX(T751:X751),G751)</f>
        <v>NA</v>
      </c>
      <c r="T751" s="118"/>
      <c r="U751" s="118"/>
      <c r="V751" s="118"/>
      <c r="W751" s="118"/>
      <c r="X751" s="118"/>
      <c r="Y751" s="121" t="str">
        <f aca="false">IF(R751&lt;&gt;S751,"Y","N")</f>
        <v>N</v>
      </c>
      <c r="Z751" s="121" t="n">
        <f aca="false">COUNTA(T751:X751)</f>
        <v>0</v>
      </c>
      <c r="AA751" s="44"/>
      <c r="AB751" s="44"/>
      <c r="AC751" s="51"/>
      <c r="AD751" s="44"/>
      <c r="AE751" s="44"/>
      <c r="AF751" s="42"/>
      <c r="AG751" s="123"/>
      <c r="AH751" s="44" t="s">
        <v>222</v>
      </c>
      <c r="AI751" s="44" t="s">
        <v>222</v>
      </c>
      <c r="AJ751" s="44"/>
      <c r="AK751" s="44" t="s">
        <v>724</v>
      </c>
      <c r="AL751" s="44" t="s">
        <v>725</v>
      </c>
      <c r="AM751" s="65" t="s">
        <v>6</v>
      </c>
      <c r="AN751" s="114" t="s">
        <v>302</v>
      </c>
      <c r="AO751" s="124" t="s">
        <v>316</v>
      </c>
      <c r="AP751" s="124" t="s">
        <v>722</v>
      </c>
      <c r="AQ751" s="125" t="s">
        <v>885</v>
      </c>
      <c r="AR751" s="125"/>
      <c r="AS751" s="127" t="s">
        <v>727</v>
      </c>
    </row>
    <row r="752" customFormat="false" ht="24.05" hidden="false" customHeight="false" outlineLevel="0" collapsed="false">
      <c r="A752" s="110" t="s">
        <v>730</v>
      </c>
      <c r="B752" s="110" t="s">
        <v>731</v>
      </c>
      <c r="C752" s="110" t="s">
        <v>126</v>
      </c>
      <c r="D752" s="111" t="s">
        <v>882</v>
      </c>
      <c r="E752" s="112" t="n">
        <v>45</v>
      </c>
      <c r="F752" s="222"/>
      <c r="G752" s="113" t="n">
        <v>43944</v>
      </c>
      <c r="H752" s="114" t="s">
        <v>302</v>
      </c>
      <c r="I752" s="115"/>
      <c r="J752" s="116"/>
      <c r="K752" s="42" t="s">
        <v>116</v>
      </c>
      <c r="L752" s="42" t="s">
        <v>116</v>
      </c>
      <c r="M752" s="42" t="s">
        <v>285</v>
      </c>
      <c r="N752" s="118" t="n">
        <v>43955</v>
      </c>
      <c r="O752" s="42"/>
      <c r="P752" s="118" t="n">
        <v>43955</v>
      </c>
      <c r="Q752" s="118" t="n">
        <v>43955</v>
      </c>
      <c r="R752" s="119" t="n">
        <f aca="false">G752</f>
        <v>43944</v>
      </c>
      <c r="S752" s="120" t="n">
        <f aca="false">IF(COUNT(T752:X752)&gt;0,MAX(T752:X752),G752)</f>
        <v>43944</v>
      </c>
      <c r="T752" s="118"/>
      <c r="U752" s="118"/>
      <c r="V752" s="118"/>
      <c r="W752" s="118"/>
      <c r="X752" s="118"/>
      <c r="Y752" s="121" t="str">
        <f aca="false">IF(R752&lt;&gt;S752,"Y","N")</f>
        <v>N</v>
      </c>
      <c r="Z752" s="121" t="n">
        <f aca="false">COUNTA(T752:X752)</f>
        <v>0</v>
      </c>
      <c r="AA752" s="44"/>
      <c r="AB752" s="44"/>
      <c r="AC752" s="51"/>
      <c r="AD752" s="42" t="s">
        <v>116</v>
      </c>
      <c r="AE752" s="42" t="s">
        <v>116</v>
      </c>
      <c r="AF752" s="44"/>
      <c r="AG752" s="123"/>
      <c r="AH752" s="44" t="s">
        <v>734</v>
      </c>
      <c r="AI752" s="44" t="s">
        <v>694</v>
      </c>
      <c r="AJ752" s="44"/>
      <c r="AK752" s="44" t="s">
        <v>694</v>
      </c>
      <c r="AL752" s="44"/>
      <c r="AM752" s="65" t="s">
        <v>6</v>
      </c>
      <c r="AN752" s="114" t="s">
        <v>302</v>
      </c>
      <c r="AO752" s="124" t="s">
        <v>316</v>
      </c>
      <c r="AP752" s="124" t="s">
        <v>731</v>
      </c>
      <c r="AQ752" s="125" t="s">
        <v>1096</v>
      </c>
      <c r="AR752" s="381" t="n">
        <v>0.6</v>
      </c>
      <c r="AS752" s="127" t="s">
        <v>736</v>
      </c>
    </row>
    <row r="753" customFormat="false" ht="24.05" hidden="false" customHeight="false" outlineLevel="0" collapsed="false">
      <c r="A753" s="110" t="s">
        <v>737</v>
      </c>
      <c r="B753" s="110" t="s">
        <v>39</v>
      </c>
      <c r="C753" s="110" t="s">
        <v>126</v>
      </c>
      <c r="D753" s="111" t="s">
        <v>738</v>
      </c>
      <c r="E753" s="112" t="n">
        <v>45</v>
      </c>
      <c r="F753" s="222"/>
      <c r="G753" s="113" t="n">
        <v>43937</v>
      </c>
      <c r="H753" s="114" t="s">
        <v>260</v>
      </c>
      <c r="I753" s="115"/>
      <c r="J753" s="116"/>
      <c r="K753" s="46" t="s">
        <v>285</v>
      </c>
      <c r="L753" s="42" t="s">
        <v>285</v>
      </c>
      <c r="M753" s="46" t="s">
        <v>6</v>
      </c>
      <c r="N753" s="447" t="s">
        <v>6</v>
      </c>
      <c r="O753" s="46" t="s">
        <v>6</v>
      </c>
      <c r="P753" s="426" t="s">
        <v>6</v>
      </c>
      <c r="Q753" s="426" t="s">
        <v>6</v>
      </c>
      <c r="R753" s="119" t="n">
        <f aca="false">G753</f>
        <v>43937</v>
      </c>
      <c r="S753" s="120" t="n">
        <f aca="false">IF(COUNT(T753:X753)&gt;0,MAX(T753:X753),G753)</f>
        <v>43937</v>
      </c>
      <c r="T753" s="118"/>
      <c r="U753" s="118"/>
      <c r="V753" s="118"/>
      <c r="W753" s="118"/>
      <c r="X753" s="118"/>
      <c r="Y753" s="121" t="str">
        <f aca="false">IF(R753&lt;&gt;S753,"Y","N")</f>
        <v>N</v>
      </c>
      <c r="Z753" s="121" t="n">
        <f aca="false">COUNTA(T753:X753)</f>
        <v>0</v>
      </c>
      <c r="AA753" s="44"/>
      <c r="AB753" s="44"/>
      <c r="AC753" s="51"/>
      <c r="AD753" s="42" t="s">
        <v>116</v>
      </c>
      <c r="AE753" s="42" t="s">
        <v>116</v>
      </c>
      <c r="AF753" s="44"/>
      <c r="AG753" s="123"/>
      <c r="AH753" s="44" t="s">
        <v>739</v>
      </c>
      <c r="AI753" s="44"/>
      <c r="AJ753" s="44"/>
      <c r="AK753" s="44"/>
      <c r="AL753" s="44"/>
      <c r="AM753" s="65" t="n">
        <v>43909</v>
      </c>
      <c r="AN753" s="114" t="s">
        <v>260</v>
      </c>
      <c r="AO753" s="124"/>
      <c r="AP753" s="124"/>
      <c r="AQ753" s="125" t="s">
        <v>1103</v>
      </c>
      <c r="AR753" s="381"/>
      <c r="AS753" s="127" t="s">
        <v>741</v>
      </c>
    </row>
    <row r="754" customFormat="false" ht="13.8" hidden="false" customHeight="false" outlineLevel="0" collapsed="false">
      <c r="A754" s="130" t="s">
        <v>279</v>
      </c>
      <c r="B754" s="130" t="s">
        <v>280</v>
      </c>
      <c r="C754" s="130" t="s">
        <v>753</v>
      </c>
      <c r="D754" s="130" t="s">
        <v>789</v>
      </c>
      <c r="E754" s="166" t="n">
        <v>60</v>
      </c>
      <c r="F754" s="130"/>
      <c r="G754" s="113" t="s">
        <v>6</v>
      </c>
      <c r="H754" s="124" t="s">
        <v>130</v>
      </c>
      <c r="I754" s="43"/>
      <c r="J754" s="44"/>
      <c r="K754" s="165"/>
      <c r="L754" s="42"/>
      <c r="M754" s="42"/>
      <c r="N754" s="42"/>
      <c r="O754" s="42"/>
      <c r="P754" s="42"/>
      <c r="Q754" s="42"/>
      <c r="R754" s="119" t="str">
        <f aca="false">G754</f>
        <v>NA</v>
      </c>
      <c r="S754" s="120" t="str">
        <f aca="false">IF(COUNT(T754:X754)&gt;0,MAX(T754:X754),G754)</f>
        <v>NA</v>
      </c>
      <c r="T754" s="195"/>
      <c r="U754" s="195"/>
      <c r="V754" s="44"/>
      <c r="W754" s="44"/>
      <c r="X754" s="44"/>
      <c r="Y754" s="121" t="str">
        <f aca="false">IF(R754&lt;&gt;S754,"Y","N")</f>
        <v>N</v>
      </c>
      <c r="Z754" s="121" t="n">
        <f aca="false">COUNTA(T754:X754)</f>
        <v>0</v>
      </c>
      <c r="AA754" s="361"/>
      <c r="AB754" s="44"/>
      <c r="AC754" s="51"/>
      <c r="AD754" s="42"/>
      <c r="AE754" s="42"/>
      <c r="AF754" s="42"/>
      <c r="AG754" s="123"/>
      <c r="AH754" s="44"/>
      <c r="AI754" s="44"/>
      <c r="AJ754" s="44"/>
      <c r="AK754" s="44"/>
      <c r="AL754" s="44"/>
      <c r="AM754" s="65" t="n">
        <v>43920</v>
      </c>
      <c r="AN754" s="124" t="s">
        <v>130</v>
      </c>
      <c r="AO754" s="124" t="s">
        <v>122</v>
      </c>
      <c r="AP754" s="44"/>
      <c r="AQ754" s="52" t="s">
        <v>1104</v>
      </c>
      <c r="AR754" s="52"/>
      <c r="AS754" s="305" t="s">
        <v>282</v>
      </c>
    </row>
    <row r="755" customFormat="false" ht="12.8" hidden="false" customHeight="false" outlineLevel="0" collapsed="false">
      <c r="A755" s="130" t="s">
        <v>954</v>
      </c>
      <c r="B755" s="130" t="s">
        <v>910</v>
      </c>
      <c r="C755" s="114" t="s">
        <v>753</v>
      </c>
      <c r="D755" s="111" t="s">
        <v>964</v>
      </c>
      <c r="E755" s="112" t="n">
        <v>60</v>
      </c>
      <c r="F755" s="110"/>
      <c r="G755" s="113" t="n">
        <v>43949</v>
      </c>
      <c r="H755" s="114" t="s">
        <v>130</v>
      </c>
      <c r="I755" s="115"/>
      <c r="J755" s="116"/>
      <c r="K755" s="42" t="s">
        <v>116</v>
      </c>
      <c r="L755" s="42" t="s">
        <v>116</v>
      </c>
      <c r="M755" s="42" t="s">
        <v>116</v>
      </c>
      <c r="N755" s="118" t="n">
        <v>43952</v>
      </c>
      <c r="O755" s="42"/>
      <c r="P755" s="118" t="n">
        <v>43952</v>
      </c>
      <c r="Q755" s="118" t="n">
        <v>43954</v>
      </c>
      <c r="R755" s="119" t="n">
        <f aca="false">G755</f>
        <v>43949</v>
      </c>
      <c r="S755" s="120" t="n">
        <f aca="false">IF(COUNT(T755:X755)&gt;0,MAX(T755:X755),G755)</f>
        <v>43949</v>
      </c>
      <c r="T755" s="118"/>
      <c r="U755" s="118"/>
      <c r="V755" s="118"/>
      <c r="W755" s="118"/>
      <c r="X755" s="118"/>
      <c r="Y755" s="121"/>
      <c r="Z755" s="121"/>
      <c r="AA755" s="44"/>
      <c r="AB755" s="44"/>
      <c r="AC755" s="51"/>
      <c r="AD755" s="42" t="s">
        <v>116</v>
      </c>
      <c r="AE755" s="42" t="s">
        <v>116</v>
      </c>
      <c r="AF755" s="44"/>
      <c r="AG755" s="123"/>
      <c r="AH755" s="44"/>
      <c r="AI755" s="44"/>
      <c r="AJ755" s="44"/>
      <c r="AK755" s="44"/>
      <c r="AL755" s="44"/>
      <c r="AM755" s="65" t="n">
        <v>43917</v>
      </c>
      <c r="AN755" s="114" t="s">
        <v>130</v>
      </c>
      <c r="AO755" s="124"/>
      <c r="AP755" s="124"/>
      <c r="AQ755" s="125"/>
      <c r="AR755" s="381" t="n">
        <v>0.6</v>
      </c>
      <c r="AS755" s="127"/>
    </row>
    <row r="756" customFormat="false" ht="24.05" hidden="false" customHeight="false" outlineLevel="0" collapsed="false">
      <c r="A756" s="111" t="s">
        <v>412</v>
      </c>
      <c r="B756" s="130" t="s">
        <v>36</v>
      </c>
      <c r="C756" s="130" t="s">
        <v>753</v>
      </c>
      <c r="D756" s="160" t="s">
        <v>804</v>
      </c>
      <c r="E756" s="112" t="n">
        <v>60</v>
      </c>
      <c r="F756" s="130"/>
      <c r="G756" s="223" t="s">
        <v>6</v>
      </c>
      <c r="H756" s="124" t="s">
        <v>130</v>
      </c>
      <c r="I756" s="115"/>
      <c r="J756" s="116"/>
      <c r="K756" s="42"/>
      <c r="L756" s="42"/>
      <c r="M756" s="42"/>
      <c r="N756" s="298"/>
      <c r="O756" s="42"/>
      <c r="P756" s="42"/>
      <c r="Q756" s="42"/>
      <c r="R756" s="119" t="str">
        <f aca="false">G756</f>
        <v>NA</v>
      </c>
      <c r="S756" s="120" t="str">
        <f aca="false">IF(COUNT(T756:X756)&gt;0,MAX(T756:X756),G756)</f>
        <v>NA</v>
      </c>
      <c r="T756" s="118"/>
      <c r="U756" s="118"/>
      <c r="V756" s="118"/>
      <c r="W756" s="118"/>
      <c r="X756" s="118"/>
      <c r="Y756" s="121" t="str">
        <f aca="false">IF(R756&lt;&gt;S756,"Y","N")</f>
        <v>N</v>
      </c>
      <c r="Z756" s="121" t="n">
        <f aca="false">COUNTA(T756:X756)</f>
        <v>0</v>
      </c>
      <c r="AA756" s="44"/>
      <c r="AB756" s="44"/>
      <c r="AC756" s="51"/>
      <c r="AD756" s="44"/>
      <c r="AE756" s="44"/>
      <c r="AF756" s="44"/>
      <c r="AG756" s="123"/>
      <c r="AH756" s="44"/>
      <c r="AI756" s="44"/>
      <c r="AJ756" s="44"/>
      <c r="AK756" s="44"/>
      <c r="AL756" s="44"/>
      <c r="AM756" s="65" t="n">
        <v>43920</v>
      </c>
      <c r="AN756" s="124" t="s">
        <v>130</v>
      </c>
      <c r="AO756" s="124"/>
      <c r="AP756" s="124"/>
      <c r="AQ756" s="125" t="s">
        <v>1084</v>
      </c>
      <c r="AR756" s="125"/>
      <c r="AS756" s="305" t="s">
        <v>416</v>
      </c>
    </row>
    <row r="757" customFormat="false" ht="24.05" hidden="false" customHeight="false" outlineLevel="0" collapsed="false">
      <c r="A757" s="111" t="s">
        <v>698</v>
      </c>
      <c r="B757" s="239" t="s">
        <v>29</v>
      </c>
      <c r="C757" s="110" t="s">
        <v>753</v>
      </c>
      <c r="D757" s="160" t="s">
        <v>700</v>
      </c>
      <c r="E757" s="112" t="n">
        <v>60</v>
      </c>
      <c r="F757" s="222"/>
      <c r="G757" s="223" t="n">
        <v>43948</v>
      </c>
      <c r="H757" s="124" t="s">
        <v>130</v>
      </c>
      <c r="I757" s="115"/>
      <c r="J757" s="116"/>
      <c r="K757" s="42" t="s">
        <v>116</v>
      </c>
      <c r="L757" s="42" t="s">
        <v>285</v>
      </c>
      <c r="M757" s="42" t="s">
        <v>116</v>
      </c>
      <c r="N757" s="118" t="n">
        <v>43952</v>
      </c>
      <c r="O757" s="42"/>
      <c r="P757" s="118" t="n">
        <v>43952</v>
      </c>
      <c r="Q757" s="118" t="n">
        <v>43954</v>
      </c>
      <c r="R757" s="119" t="n">
        <f aca="false">G757</f>
        <v>43948</v>
      </c>
      <c r="S757" s="120" t="n">
        <f aca="false">IF(COUNT(T757:X757)&gt;0,MAX(T757:X757),G757)</f>
        <v>43948</v>
      </c>
      <c r="T757" s="118"/>
      <c r="U757" s="118"/>
      <c r="V757" s="118"/>
      <c r="W757" s="118"/>
      <c r="X757" s="118"/>
      <c r="Y757" s="121" t="str">
        <f aca="false">IF(R757&lt;&gt;S757,"Y","N")</f>
        <v>N</v>
      </c>
      <c r="Z757" s="121" t="n">
        <f aca="false">COUNTA(T757:X757)</f>
        <v>0</v>
      </c>
      <c r="AA757" s="122"/>
      <c r="AB757" s="44"/>
      <c r="AC757" s="51"/>
      <c r="AD757" s="42" t="s">
        <v>116</v>
      </c>
      <c r="AE757" s="42" t="s">
        <v>116</v>
      </c>
      <c r="AF757" s="44"/>
      <c r="AG757" s="123"/>
      <c r="AH757" s="44" t="s">
        <v>156</v>
      </c>
      <c r="AI757" s="44"/>
      <c r="AJ757" s="44"/>
      <c r="AK757" s="44"/>
      <c r="AL757" s="44"/>
      <c r="AM757" s="65" t="n">
        <v>43914</v>
      </c>
      <c r="AN757" s="124" t="s">
        <v>130</v>
      </c>
      <c r="AO757" s="124"/>
      <c r="AP757" s="124"/>
      <c r="AQ757" s="125"/>
      <c r="AR757" s="381" t="n">
        <v>0.6</v>
      </c>
      <c r="AS757" s="127" t="s">
        <v>701</v>
      </c>
    </row>
    <row r="758" customFormat="false" ht="24.05" hidden="false" customHeight="false" outlineLevel="0" collapsed="false">
      <c r="A758" s="110" t="s">
        <v>705</v>
      </c>
      <c r="B758" s="130" t="s">
        <v>1105</v>
      </c>
      <c r="C758" s="110" t="s">
        <v>753</v>
      </c>
      <c r="D758" s="111" t="s">
        <v>871</v>
      </c>
      <c r="E758" s="166" t="n">
        <v>60</v>
      </c>
      <c r="F758" s="422"/>
      <c r="G758" s="113" t="s">
        <v>6</v>
      </c>
      <c r="H758" s="124" t="s">
        <v>130</v>
      </c>
      <c r="I758" s="115"/>
      <c r="J758" s="116"/>
      <c r="K758" s="42"/>
      <c r="L758" s="42"/>
      <c r="M758" s="42"/>
      <c r="N758" s="42"/>
      <c r="O758" s="42"/>
      <c r="P758" s="42"/>
      <c r="Q758" s="42"/>
      <c r="R758" s="119" t="str">
        <f aca="false">G758</f>
        <v>NA</v>
      </c>
      <c r="S758" s="120" t="str">
        <f aca="false">IF(COUNT(T758:X758)&gt;0,MAX(T758:X758),G758)</f>
        <v>NA</v>
      </c>
      <c r="T758" s="118"/>
      <c r="U758" s="118"/>
      <c r="V758" s="118"/>
      <c r="W758" s="118"/>
      <c r="X758" s="118"/>
      <c r="Y758" s="121" t="str">
        <f aca="false">IF(R758&lt;&gt;S758,"Y","N")</f>
        <v>N</v>
      </c>
      <c r="Z758" s="121" t="n">
        <f aca="false">COUNTA(T758:X758)</f>
        <v>0</v>
      </c>
      <c r="AB758" s="44"/>
      <c r="AC758" s="51"/>
      <c r="AD758" s="44"/>
      <c r="AE758" s="44"/>
      <c r="AF758" s="44"/>
      <c r="AG758" s="123"/>
      <c r="AH758" s="44"/>
      <c r="AI758" s="44"/>
      <c r="AJ758" s="44"/>
      <c r="AK758" s="44"/>
      <c r="AL758" s="44"/>
      <c r="AM758" s="65"/>
      <c r="AN758" s="124"/>
      <c r="AO758" s="124"/>
      <c r="AP758" s="124"/>
      <c r="AQ758" s="446"/>
      <c r="AR758" s="125"/>
      <c r="AS758" s="115"/>
    </row>
    <row r="759" customFormat="false" ht="24.05" hidden="false" customHeight="false" outlineLevel="0" collapsed="false">
      <c r="A759" s="110" t="s">
        <v>705</v>
      </c>
      <c r="B759" s="130" t="s">
        <v>47</v>
      </c>
      <c r="C759" s="110" t="s">
        <v>753</v>
      </c>
      <c r="D759" s="111" t="s">
        <v>1018</v>
      </c>
      <c r="E759" s="166" t="n">
        <v>60</v>
      </c>
      <c r="F759" s="422"/>
      <c r="G759" s="223" t="s">
        <v>6</v>
      </c>
      <c r="H759" s="114" t="s">
        <v>130</v>
      </c>
      <c r="I759" s="115"/>
      <c r="J759" s="116"/>
      <c r="K759" s="42"/>
      <c r="L759" s="42"/>
      <c r="M759" s="42"/>
      <c r="N759" s="42"/>
      <c r="O759" s="42"/>
      <c r="P759" s="42"/>
      <c r="Q759" s="42"/>
      <c r="R759" s="119" t="str">
        <f aca="false">G759</f>
        <v>NA</v>
      </c>
      <c r="S759" s="120" t="str">
        <f aca="false">IF(COUNT(T759:X759)&gt;0,MAX(T759:X759),G759)</f>
        <v>NA</v>
      </c>
      <c r="T759" s="118"/>
      <c r="U759" s="118"/>
      <c r="V759" s="118"/>
      <c r="W759" s="118"/>
      <c r="X759" s="118"/>
      <c r="Y759" s="121" t="str">
        <f aca="false">IF(R759&lt;&gt;S759,"Y","N")</f>
        <v>N</v>
      </c>
      <c r="Z759" s="121" t="n">
        <f aca="false">COUNTA(T759:X759)</f>
        <v>0</v>
      </c>
      <c r="AA759" s="44"/>
      <c r="AB759" s="44"/>
      <c r="AC759" s="51"/>
      <c r="AD759" s="44"/>
      <c r="AE759" s="44"/>
      <c r="AF759" s="44"/>
      <c r="AG759" s="123"/>
      <c r="AH759" s="44"/>
      <c r="AI759" s="44"/>
      <c r="AJ759" s="44"/>
      <c r="AK759" s="44"/>
      <c r="AL759" s="44"/>
      <c r="AM759" s="65" t="n">
        <v>43920</v>
      </c>
      <c r="AN759" s="114" t="s">
        <v>130</v>
      </c>
      <c r="AO759" s="124"/>
      <c r="AP759" s="124"/>
      <c r="AQ759" s="125"/>
      <c r="AR759" s="125"/>
      <c r="AS759" s="115"/>
    </row>
    <row r="760" customFormat="false" ht="24.05" hidden="false" customHeight="false" outlineLevel="0" collapsed="false">
      <c r="A760" s="110" t="s">
        <v>110</v>
      </c>
      <c r="B760" s="110" t="s">
        <v>110</v>
      </c>
      <c r="C760" s="110" t="s">
        <v>101</v>
      </c>
      <c r="D760" s="111" t="s">
        <v>133</v>
      </c>
      <c r="E760" s="112" t="n">
        <v>30</v>
      </c>
      <c r="F760" s="110"/>
      <c r="G760" s="113" t="s">
        <v>6</v>
      </c>
      <c r="H760" s="114" t="s">
        <v>130</v>
      </c>
      <c r="I760" s="115"/>
      <c r="J760" s="116"/>
      <c r="K760" s="42"/>
      <c r="L760" s="42"/>
      <c r="M760" s="42"/>
      <c r="N760" s="298"/>
      <c r="O760" s="42"/>
      <c r="P760" s="42"/>
      <c r="Q760" s="42"/>
      <c r="R760" s="119" t="str">
        <f aca="false">G760</f>
        <v>NA</v>
      </c>
      <c r="S760" s="120" t="str">
        <f aca="false">IF(COUNT(T760:X760)&gt;0,MAX(T760:X760),G760)</f>
        <v>NA</v>
      </c>
      <c r="T760" s="118"/>
      <c r="U760" s="118"/>
      <c r="V760" s="118"/>
      <c r="W760" s="118"/>
      <c r="X760" s="118"/>
      <c r="Y760" s="121" t="str">
        <f aca="false">IF(R760&lt;&gt;S760,"Y","N")</f>
        <v>N</v>
      </c>
      <c r="Z760" s="121" t="n">
        <f aca="false">COUNTA(T760:X760)</f>
        <v>0</v>
      </c>
      <c r="AA760" s="44"/>
      <c r="AB760" s="44"/>
      <c r="AC760" s="51"/>
      <c r="AD760" s="44"/>
      <c r="AE760" s="44"/>
      <c r="AF760" s="44"/>
      <c r="AG760" s="123"/>
      <c r="AH760" s="44"/>
      <c r="AI760" s="44"/>
      <c r="AJ760" s="44" t="s">
        <v>120</v>
      </c>
      <c r="AK760" s="44"/>
      <c r="AL760" s="44"/>
      <c r="AM760" s="65"/>
      <c r="AN760" s="114"/>
      <c r="AO760" s="124" t="s">
        <v>122</v>
      </c>
      <c r="AP760" s="124" t="s">
        <v>110</v>
      </c>
      <c r="AQ760" s="125"/>
      <c r="AR760" s="125"/>
      <c r="AS760" s="115"/>
    </row>
    <row r="761" customFormat="false" ht="24.05" hidden="false" customHeight="false" outlineLevel="0" collapsed="false">
      <c r="A761" s="130" t="s">
        <v>202</v>
      </c>
      <c r="B761" s="130" t="s">
        <v>43</v>
      </c>
      <c r="C761" s="110" t="s">
        <v>101</v>
      </c>
      <c r="D761" s="111" t="s">
        <v>228</v>
      </c>
      <c r="E761" s="166" t="n">
        <v>30</v>
      </c>
      <c r="F761" s="110"/>
      <c r="G761" s="113" t="s">
        <v>6</v>
      </c>
      <c r="H761" s="114" t="s">
        <v>130</v>
      </c>
      <c r="I761" s="115"/>
      <c r="J761" s="116"/>
      <c r="K761" s="42"/>
      <c r="L761" s="42"/>
      <c r="M761" s="42"/>
      <c r="N761" s="42"/>
      <c r="O761" s="42"/>
      <c r="P761" s="42"/>
      <c r="Q761" s="42"/>
      <c r="R761" s="119" t="str">
        <f aca="false">G761</f>
        <v>NA</v>
      </c>
      <c r="S761" s="120" t="str">
        <f aca="false">IF(COUNT(T761:X761)&gt;0,MAX(T761:X761),G761)</f>
        <v>NA</v>
      </c>
      <c r="T761" s="118"/>
      <c r="U761" s="118"/>
      <c r="V761" s="118"/>
      <c r="W761" s="118"/>
      <c r="X761" s="118"/>
      <c r="Y761" s="121" t="str">
        <f aca="false">IF(R761&lt;&gt;S761,"Y","N")</f>
        <v>N</v>
      </c>
      <c r="Z761" s="121" t="n">
        <f aca="false">COUNTA(T761:X761)</f>
        <v>0</v>
      </c>
      <c r="AA761" s="84"/>
      <c r="AB761" s="44"/>
      <c r="AC761" s="51"/>
      <c r="AD761" s="44"/>
      <c r="AE761" s="44"/>
      <c r="AF761" s="44"/>
      <c r="AG761" s="123"/>
      <c r="AH761" s="44"/>
      <c r="AI761" s="44"/>
      <c r="AJ761" s="44" t="s">
        <v>208</v>
      </c>
      <c r="AK761" s="44"/>
      <c r="AL761" s="44"/>
      <c r="AM761" s="65" t="s">
        <v>6</v>
      </c>
      <c r="AN761" s="114" t="s">
        <v>130</v>
      </c>
      <c r="AO761" s="124" t="s">
        <v>122</v>
      </c>
      <c r="AP761" s="124" t="s">
        <v>43</v>
      </c>
      <c r="AQ761" s="125"/>
      <c r="AR761" s="125"/>
      <c r="AS761" s="127" t="s">
        <v>215</v>
      </c>
    </row>
    <row r="762" customFormat="false" ht="13.8" hidden="false" customHeight="false" outlineLevel="0" collapsed="false">
      <c r="A762" s="130" t="s">
        <v>279</v>
      </c>
      <c r="B762" s="130" t="s">
        <v>280</v>
      </c>
      <c r="C762" s="130" t="s">
        <v>101</v>
      </c>
      <c r="D762" s="130" t="s">
        <v>1106</v>
      </c>
      <c r="E762" s="166" t="n">
        <v>30</v>
      </c>
      <c r="F762" s="130"/>
      <c r="G762" s="113" t="n">
        <v>43935</v>
      </c>
      <c r="H762" s="124" t="s">
        <v>130</v>
      </c>
      <c r="I762" s="43"/>
      <c r="J762" s="44"/>
      <c r="K762" s="165" t="s">
        <v>116</v>
      </c>
      <c r="L762" s="165" t="s">
        <v>116</v>
      </c>
      <c r="M762" s="42" t="s">
        <v>116</v>
      </c>
      <c r="N762" s="42"/>
      <c r="O762" s="42"/>
      <c r="P762" s="42"/>
      <c r="Q762" s="42"/>
      <c r="R762" s="119" t="n">
        <f aca="false">G762</f>
        <v>43935</v>
      </c>
      <c r="S762" s="120" t="n">
        <f aca="false">IF(COUNT(T762:X762)&gt;0,MAX(T762:X762),G762)</f>
        <v>43948</v>
      </c>
      <c r="T762" s="195" t="n">
        <v>43948</v>
      </c>
      <c r="U762" s="195"/>
      <c r="V762" s="44"/>
      <c r="W762" s="44"/>
      <c r="X762" s="44"/>
      <c r="Y762" s="121" t="str">
        <f aca="false">IF(R762&lt;&gt;S762,"Y","N")</f>
        <v>Y</v>
      </c>
      <c r="Z762" s="121" t="n">
        <f aca="false">COUNTA(T762:X762)</f>
        <v>1</v>
      </c>
      <c r="AA762" s="331" t="s">
        <v>1107</v>
      </c>
      <c r="AB762" s="44"/>
      <c r="AC762" s="51"/>
      <c r="AD762" s="42"/>
      <c r="AE762" s="42"/>
      <c r="AF762" s="42"/>
      <c r="AG762" s="123"/>
      <c r="AH762" s="44"/>
      <c r="AI762" s="44"/>
      <c r="AJ762" s="44"/>
      <c r="AK762" s="44"/>
      <c r="AL762" s="44"/>
      <c r="AM762" s="65" t="s">
        <v>6</v>
      </c>
      <c r="AN762" s="124" t="s">
        <v>130</v>
      </c>
      <c r="AO762" s="124"/>
      <c r="AP762" s="44"/>
      <c r="AQ762" s="52" t="s">
        <v>919</v>
      </c>
      <c r="AR762" s="52"/>
      <c r="AS762" s="305"/>
    </row>
    <row r="763" customFormat="false" ht="24.05" hidden="false" customHeight="false" outlineLevel="0" collapsed="false">
      <c r="A763" s="111" t="s">
        <v>309</v>
      </c>
      <c r="B763" s="239" t="s">
        <v>375</v>
      </c>
      <c r="C763" s="114" t="s">
        <v>101</v>
      </c>
      <c r="D763" s="301" t="s">
        <v>377</v>
      </c>
      <c r="E763" s="166" t="n">
        <v>30</v>
      </c>
      <c r="F763" s="114"/>
      <c r="G763" s="113" t="n">
        <v>43941</v>
      </c>
      <c r="H763" s="114" t="s">
        <v>130</v>
      </c>
      <c r="I763" s="115"/>
      <c r="J763" s="116"/>
      <c r="K763" s="42" t="s">
        <v>116</v>
      </c>
      <c r="L763" s="42" t="s">
        <v>116</v>
      </c>
      <c r="M763" s="42" t="s">
        <v>116</v>
      </c>
      <c r="N763" s="42"/>
      <c r="O763" s="42"/>
      <c r="P763" s="42"/>
      <c r="Q763" s="42"/>
      <c r="R763" s="119" t="n">
        <f aca="false">G763</f>
        <v>43941</v>
      </c>
      <c r="S763" s="120" t="n">
        <f aca="false">IF(COUNT(T763:X763)&gt;0,MAX(T763:X763),G763)</f>
        <v>43941</v>
      </c>
      <c r="T763" s="118"/>
      <c r="U763" s="118"/>
      <c r="V763" s="118"/>
      <c r="W763" s="118"/>
      <c r="X763" s="118"/>
      <c r="Y763" s="121" t="str">
        <f aca="false">IF(R763&lt;&gt;S763,"Y","N")</f>
        <v>N</v>
      </c>
      <c r="Z763" s="121" t="n">
        <f aca="false">COUNTA(T763:X763)</f>
        <v>0</v>
      </c>
      <c r="AA763" s="44"/>
      <c r="AB763" s="44"/>
      <c r="AC763" s="51"/>
      <c r="AD763" s="44"/>
      <c r="AE763" s="44"/>
      <c r="AF763" s="44"/>
      <c r="AG763" s="123"/>
      <c r="AH763" s="44" t="s">
        <v>235</v>
      </c>
      <c r="AI763" s="44" t="s">
        <v>314</v>
      </c>
      <c r="AJ763" s="44" t="s">
        <v>321</v>
      </c>
      <c r="AK763" s="44" t="s">
        <v>276</v>
      </c>
      <c r="AL763" s="44"/>
      <c r="AM763" s="65" t="s">
        <v>6</v>
      </c>
      <c r="AN763" s="114" t="s">
        <v>130</v>
      </c>
      <c r="AO763" s="124" t="s">
        <v>122</v>
      </c>
      <c r="AP763" s="124" t="s">
        <v>375</v>
      </c>
      <c r="AQ763" s="125"/>
      <c r="AR763" s="125"/>
      <c r="AS763" s="127" t="s">
        <v>323</v>
      </c>
    </row>
    <row r="764" customFormat="false" ht="24.05" hidden="false" customHeight="false" outlineLevel="0" collapsed="false">
      <c r="A764" s="141" t="s">
        <v>309</v>
      </c>
      <c r="B764" s="141" t="s">
        <v>310</v>
      </c>
      <c r="C764" s="114" t="s">
        <v>101</v>
      </c>
      <c r="D764" s="160" t="s">
        <v>1108</v>
      </c>
      <c r="E764" s="112" t="n">
        <v>60</v>
      </c>
      <c r="F764" s="110"/>
      <c r="G764" s="113" t="n">
        <v>43935</v>
      </c>
      <c r="H764" s="114" t="s">
        <v>130</v>
      </c>
      <c r="I764" s="115"/>
      <c r="J764" s="116"/>
      <c r="K764" s="42" t="s">
        <v>116</v>
      </c>
      <c r="L764" s="42" t="s">
        <v>116</v>
      </c>
      <c r="M764" s="42" t="s">
        <v>116</v>
      </c>
      <c r="N764" s="42" t="s">
        <v>6</v>
      </c>
      <c r="O764" s="42" t="s">
        <v>6</v>
      </c>
      <c r="P764" s="42" t="s">
        <v>6</v>
      </c>
      <c r="Q764" s="42" t="s">
        <v>6</v>
      </c>
      <c r="R764" s="119" t="n">
        <f aca="false">G764</f>
        <v>43935</v>
      </c>
      <c r="S764" s="120" t="n">
        <f aca="false">IF(COUNT(T764:X764)&gt;0,MAX(T764:X764),G764)</f>
        <v>43937</v>
      </c>
      <c r="T764" s="118" t="n">
        <v>43937</v>
      </c>
      <c r="U764" s="118"/>
      <c r="V764" s="118"/>
      <c r="W764" s="118"/>
      <c r="X764" s="118"/>
      <c r="Y764" s="121" t="str">
        <f aca="false">IF(R764&lt;&gt;S764,"Y","N")</f>
        <v>Y</v>
      </c>
      <c r="Z764" s="121" t="n">
        <f aca="false">COUNTA(T764:X764)</f>
        <v>1</v>
      </c>
      <c r="AA764" s="44" t="s">
        <v>1107</v>
      </c>
      <c r="AB764" s="44"/>
      <c r="AC764" s="51"/>
      <c r="AD764" s="44"/>
      <c r="AE764" s="44"/>
      <c r="AF764" s="44"/>
      <c r="AG764" s="123"/>
      <c r="AH764" s="44" t="s">
        <v>381</v>
      </c>
      <c r="AI764" s="44" t="s">
        <v>314</v>
      </c>
      <c r="AJ764" s="44" t="s">
        <v>315</v>
      </c>
      <c r="AK764" s="44" t="s">
        <v>276</v>
      </c>
      <c r="AL764" s="44"/>
      <c r="AM764" s="65" t="n">
        <v>43920</v>
      </c>
      <c r="AN764" s="114" t="s">
        <v>130</v>
      </c>
      <c r="AO764" s="124" t="s">
        <v>122</v>
      </c>
      <c r="AP764" s="124" t="s">
        <v>365</v>
      </c>
      <c r="AQ764" s="125"/>
      <c r="AR764" s="125"/>
      <c r="AS764" s="127" t="s">
        <v>318</v>
      </c>
    </row>
    <row r="765" customFormat="false" ht="24.05" hidden="false" customHeight="false" outlineLevel="0" collapsed="false">
      <c r="A765" s="130" t="s">
        <v>408</v>
      </c>
      <c r="B765" s="147" t="s">
        <v>324</v>
      </c>
      <c r="C765" s="114" t="s">
        <v>101</v>
      </c>
      <c r="D765" s="111" t="s">
        <v>410</v>
      </c>
      <c r="E765" s="112" t="n">
        <v>30</v>
      </c>
      <c r="F765" s="110"/>
      <c r="G765" s="113" t="n">
        <v>43935</v>
      </c>
      <c r="H765" s="114" t="s">
        <v>130</v>
      </c>
      <c r="I765" s="115"/>
      <c r="J765" s="116"/>
      <c r="K765" s="42" t="s">
        <v>116</v>
      </c>
      <c r="L765" s="42" t="s">
        <v>116</v>
      </c>
      <c r="M765" s="42" t="s">
        <v>116</v>
      </c>
      <c r="N765" s="118" t="s">
        <v>6</v>
      </c>
      <c r="O765" s="118" t="s">
        <v>6</v>
      </c>
      <c r="P765" s="118" t="s">
        <v>6</v>
      </c>
      <c r="Q765" s="118" t="s">
        <v>6</v>
      </c>
      <c r="R765" s="119" t="n">
        <f aca="false">G765</f>
        <v>43935</v>
      </c>
      <c r="S765" s="120" t="n">
        <f aca="false">IF(COUNT(T765:X765)&gt;0,MAX(T765:X765),G765)</f>
        <v>43935</v>
      </c>
      <c r="T765" s="118"/>
      <c r="U765" s="118"/>
      <c r="V765" s="118"/>
      <c r="W765" s="118"/>
      <c r="X765" s="118"/>
      <c r="Y765" s="121" t="str">
        <f aca="false">IF(R765&lt;&gt;S765,"Y","N")</f>
        <v>N</v>
      </c>
      <c r="Z765" s="121" t="n">
        <f aca="false">COUNTA(T765:X765)</f>
        <v>0</v>
      </c>
      <c r="AA765" s="44"/>
      <c r="AB765" s="44"/>
      <c r="AC765" s="51"/>
      <c r="AD765" s="44"/>
      <c r="AE765" s="44"/>
      <c r="AF765" s="44"/>
      <c r="AG765" s="123"/>
      <c r="AH765" s="44" t="s">
        <v>326</v>
      </c>
      <c r="AI765" s="44" t="s">
        <v>314</v>
      </c>
      <c r="AJ765" s="44" t="s">
        <v>327</v>
      </c>
      <c r="AK765" s="44" t="s">
        <v>276</v>
      </c>
      <c r="AL765" s="44"/>
      <c r="AM765" s="65" t="s">
        <v>6</v>
      </c>
      <c r="AN765" s="114" t="s">
        <v>130</v>
      </c>
      <c r="AO765" s="124" t="s">
        <v>122</v>
      </c>
      <c r="AP765" s="124"/>
      <c r="AQ765" s="125"/>
      <c r="AR765" s="125"/>
      <c r="AS765" s="127" t="n">
        <v>21805</v>
      </c>
    </row>
    <row r="766" customFormat="false" ht="24.05" hidden="false" customHeight="false" outlineLevel="0" collapsed="false">
      <c r="A766" s="130" t="s">
        <v>412</v>
      </c>
      <c r="B766" s="147" t="s">
        <v>36</v>
      </c>
      <c r="C766" s="114" t="s">
        <v>101</v>
      </c>
      <c r="D766" s="160" t="s">
        <v>1109</v>
      </c>
      <c r="E766" s="112" t="n">
        <v>30</v>
      </c>
      <c r="F766" s="222"/>
      <c r="G766" s="113" t="n">
        <v>43950</v>
      </c>
      <c r="H766" s="124" t="s">
        <v>130</v>
      </c>
      <c r="I766" s="115"/>
      <c r="J766" s="116"/>
      <c r="K766" s="42" t="s">
        <v>116</v>
      </c>
      <c r="L766" s="42" t="s">
        <v>116</v>
      </c>
      <c r="M766" s="42" t="s">
        <v>116</v>
      </c>
      <c r="N766" s="42"/>
      <c r="O766" s="42"/>
      <c r="P766" s="42"/>
      <c r="Q766" s="42"/>
      <c r="R766" s="119" t="n">
        <f aca="false">G766</f>
        <v>43950</v>
      </c>
      <c r="S766" s="120" t="n">
        <f aca="false">IF(COUNT(T766:X766)&gt;0,MAX(T766:X766),G766)</f>
        <v>43950</v>
      </c>
      <c r="T766" s="118"/>
      <c r="U766" s="118"/>
      <c r="V766" s="118"/>
      <c r="W766" s="118"/>
      <c r="X766" s="118"/>
      <c r="Y766" s="121" t="str">
        <f aca="false">IF(R766&lt;&gt;S766,"Y","N")</f>
        <v>N</v>
      </c>
      <c r="Z766" s="121" t="n">
        <f aca="false">COUNTA(T766:X766)</f>
        <v>0</v>
      </c>
      <c r="AA766" s="44"/>
      <c r="AB766" s="44"/>
      <c r="AC766" s="51"/>
      <c r="AD766" s="44"/>
      <c r="AE766" s="44"/>
      <c r="AF766" s="44"/>
      <c r="AG766" s="123"/>
      <c r="AH766" s="44"/>
      <c r="AI766" s="44"/>
      <c r="AJ766" s="44"/>
      <c r="AK766" s="44"/>
      <c r="AL766" s="44"/>
      <c r="AM766" s="65" t="n">
        <v>43916</v>
      </c>
      <c r="AN766" s="124" t="s">
        <v>130</v>
      </c>
      <c r="AO766" s="124"/>
      <c r="AP766" s="124"/>
      <c r="AQ766" s="125"/>
      <c r="AR766" s="125"/>
      <c r="AS766" s="305" t="s">
        <v>416</v>
      </c>
    </row>
    <row r="767" customFormat="false" ht="24.05" hidden="false" customHeight="false" outlineLevel="0" collapsed="false">
      <c r="A767" s="239" t="s">
        <v>425</v>
      </c>
      <c r="B767" s="239" t="s">
        <v>806</v>
      </c>
      <c r="C767" s="114" t="s">
        <v>101</v>
      </c>
      <c r="D767" s="301" t="s">
        <v>447</v>
      </c>
      <c r="E767" s="166" t="n">
        <v>30</v>
      </c>
      <c r="F767" s="110"/>
      <c r="G767" s="113" t="n">
        <v>43941</v>
      </c>
      <c r="H767" s="114" t="s">
        <v>130</v>
      </c>
      <c r="I767" s="170"/>
      <c r="J767" s="116"/>
      <c r="K767" s="42" t="s">
        <v>116</v>
      </c>
      <c r="L767" s="42" t="s">
        <v>116</v>
      </c>
      <c r="M767" s="42" t="s">
        <v>116</v>
      </c>
      <c r="N767" s="42"/>
      <c r="O767" s="42"/>
      <c r="P767" s="42"/>
      <c r="Q767" s="42"/>
      <c r="R767" s="119" t="n">
        <f aca="false">G767</f>
        <v>43941</v>
      </c>
      <c r="S767" s="120" t="n">
        <f aca="false">IF(COUNT(T767:X767)&gt;0,MAX(T767:X767),G767)</f>
        <v>43943</v>
      </c>
      <c r="T767" s="118" t="n">
        <v>43943</v>
      </c>
      <c r="U767" s="118"/>
      <c r="V767" s="118"/>
      <c r="W767" s="118"/>
      <c r="X767" s="118"/>
      <c r="Y767" s="121" t="str">
        <f aca="false">IF(R767&lt;&gt;S767,"Y","N")</f>
        <v>Y</v>
      </c>
      <c r="Z767" s="121" t="n">
        <f aca="false">COUNTA(T767:X767)</f>
        <v>1</v>
      </c>
      <c r="AA767" s="44" t="s">
        <v>1110</v>
      </c>
      <c r="AB767" s="44"/>
      <c r="AC767" s="51"/>
      <c r="AD767" s="44"/>
      <c r="AE767" s="44"/>
      <c r="AF767" s="44"/>
      <c r="AG767" s="123"/>
      <c r="AH767" s="44"/>
      <c r="AI767" s="44" t="s">
        <v>429</v>
      </c>
      <c r="AJ767" s="44" t="s">
        <v>430</v>
      </c>
      <c r="AK767" s="44" t="s">
        <v>431</v>
      </c>
      <c r="AL767" s="44"/>
      <c r="AM767" s="65" t="n">
        <v>43922</v>
      </c>
      <c r="AN767" s="114" t="s">
        <v>130</v>
      </c>
      <c r="AO767" s="124" t="s">
        <v>122</v>
      </c>
      <c r="AP767" s="124" t="s">
        <v>446</v>
      </c>
      <c r="AQ767" s="125"/>
      <c r="AR767" s="125"/>
      <c r="AS767" s="115"/>
    </row>
    <row r="768" customFormat="false" ht="13.8" hidden="false" customHeight="false" outlineLevel="0" collapsed="false">
      <c r="A768" s="111" t="s">
        <v>698</v>
      </c>
      <c r="B768" s="111" t="s">
        <v>29</v>
      </c>
      <c r="C768" s="114" t="s">
        <v>101</v>
      </c>
      <c r="D768" s="111" t="s">
        <v>855</v>
      </c>
      <c r="E768" s="112" t="n">
        <v>30</v>
      </c>
      <c r="F768" s="361"/>
      <c r="G768" s="113" t="n">
        <v>43935</v>
      </c>
      <c r="H768" s="124" t="s">
        <v>130</v>
      </c>
      <c r="I768" s="115" t="s">
        <v>302</v>
      </c>
      <c r="J768" s="116"/>
      <c r="K768" s="42" t="s">
        <v>116</v>
      </c>
      <c r="L768" s="42" t="s">
        <v>116</v>
      </c>
      <c r="M768" s="42" t="s">
        <v>116</v>
      </c>
      <c r="N768" s="118" t="s">
        <v>6</v>
      </c>
      <c r="O768" s="118" t="s">
        <v>6</v>
      </c>
      <c r="P768" s="118" t="s">
        <v>6</v>
      </c>
      <c r="Q768" s="118" t="s">
        <v>6</v>
      </c>
      <c r="R768" s="119" t="n">
        <f aca="false">G768</f>
        <v>43935</v>
      </c>
      <c r="S768" s="120" t="n">
        <f aca="false">IF(COUNT(T768:X768)&gt;0,MAX(T768:X768),G768)</f>
        <v>43935</v>
      </c>
      <c r="T768" s="118"/>
      <c r="U768" s="118"/>
      <c r="V768" s="118"/>
      <c r="W768" s="118"/>
      <c r="X768" s="118"/>
      <c r="Y768" s="121" t="str">
        <f aca="false">IF(R768&lt;&gt;S768,"Y","N")</f>
        <v>N</v>
      </c>
      <c r="Z768" s="121" t="n">
        <f aca="false">COUNTA(T768:X768)</f>
        <v>0</v>
      </c>
      <c r="AA768" s="44"/>
      <c r="AB768" s="44"/>
      <c r="AC768" s="51"/>
      <c r="AD768" s="44"/>
      <c r="AE768" s="44"/>
      <c r="AF768" s="44"/>
      <c r="AG768" s="123"/>
      <c r="AH768" s="44"/>
      <c r="AI768" s="279"/>
      <c r="AJ768" s="114"/>
      <c r="AK768" s="124"/>
      <c r="AL768" s="124"/>
      <c r="AM768" s="65" t="n">
        <v>43907</v>
      </c>
      <c r="AN768" s="124" t="s">
        <v>130</v>
      </c>
      <c r="AO768" s="124" t="s">
        <v>122</v>
      </c>
      <c r="AP768" s="44"/>
      <c r="AQ768" s="52"/>
      <c r="AR768" s="52"/>
      <c r="AS768" s="44"/>
    </row>
    <row r="769" customFormat="false" ht="13.8" hidden="false" customHeight="false" outlineLevel="0" collapsed="false">
      <c r="A769" s="111" t="s">
        <v>425</v>
      </c>
      <c r="B769" s="111" t="s">
        <v>1111</v>
      </c>
      <c r="C769" s="114" t="s">
        <v>913</v>
      </c>
      <c r="D769" s="111"/>
      <c r="E769" s="112" t="n">
        <v>60</v>
      </c>
      <c r="F769" s="361"/>
      <c r="G769" s="113" t="n">
        <v>43943</v>
      </c>
      <c r="H769" s="124" t="s">
        <v>302</v>
      </c>
      <c r="I769" s="115"/>
      <c r="J769" s="116"/>
      <c r="K769" s="42" t="s">
        <v>116</v>
      </c>
      <c r="L769" s="42" t="s">
        <v>116</v>
      </c>
      <c r="M769" s="42" t="s">
        <v>116</v>
      </c>
      <c r="N769" s="118" t="s">
        <v>6</v>
      </c>
      <c r="O769" s="42"/>
      <c r="P769" s="118"/>
      <c r="Q769" s="118"/>
      <c r="R769" s="119" t="n">
        <f aca="false">G769</f>
        <v>43943</v>
      </c>
      <c r="S769" s="120" t="n">
        <f aca="false">IF(COUNT(T769:X769)&gt;0,MAX(T769:X769),G769)</f>
        <v>43943</v>
      </c>
      <c r="T769" s="118"/>
      <c r="U769" s="118"/>
      <c r="V769" s="118"/>
      <c r="W769" s="118"/>
      <c r="X769" s="118"/>
      <c r="Y769" s="121"/>
      <c r="Z769" s="121"/>
      <c r="AA769" s="44"/>
      <c r="AB769" s="44"/>
      <c r="AC769" s="51"/>
      <c r="AD769" s="44"/>
      <c r="AE769" s="44"/>
      <c r="AF769" s="44"/>
      <c r="AG769" s="123"/>
      <c r="AH769" s="44"/>
      <c r="AI769" s="279"/>
      <c r="AJ769" s="114"/>
      <c r="AK769" s="124"/>
      <c r="AL769" s="124"/>
      <c r="AM769" s="65"/>
      <c r="AN769" s="124"/>
      <c r="AO769" s="124"/>
      <c r="AP769" s="44"/>
      <c r="AQ769" s="52"/>
      <c r="AR769" s="52"/>
      <c r="AS769" s="44"/>
    </row>
    <row r="770" customFormat="false" ht="24.05" hidden="false" customHeight="false" outlineLevel="0" collapsed="false">
      <c r="A770" s="111" t="s">
        <v>202</v>
      </c>
      <c r="B770" s="111" t="s">
        <v>21</v>
      </c>
      <c r="C770" s="114" t="s">
        <v>913</v>
      </c>
      <c r="D770" s="111" t="s">
        <v>237</v>
      </c>
      <c r="E770" s="166" t="n">
        <v>60</v>
      </c>
      <c r="F770" s="110"/>
      <c r="G770" s="113" t="n">
        <v>43934</v>
      </c>
      <c r="H770" s="114" t="s">
        <v>302</v>
      </c>
      <c r="I770" s="115"/>
      <c r="J770" s="116"/>
      <c r="K770" s="42" t="s">
        <v>116</v>
      </c>
      <c r="L770" s="42" t="s">
        <v>116</v>
      </c>
      <c r="M770" s="118" t="s">
        <v>116</v>
      </c>
      <c r="N770" s="42" t="s">
        <v>6</v>
      </c>
      <c r="O770" s="42" t="s">
        <v>6</v>
      </c>
      <c r="P770" s="42" t="s">
        <v>6</v>
      </c>
      <c r="Q770" s="42" t="s">
        <v>6</v>
      </c>
      <c r="R770" s="119" t="n">
        <f aca="false">G770</f>
        <v>43934</v>
      </c>
      <c r="S770" s="120" t="n">
        <f aca="false">IF(COUNT(T770:X770)&gt;0,MAX(T770:X770),G770)</f>
        <v>43938</v>
      </c>
      <c r="T770" s="118" t="n">
        <v>43938</v>
      </c>
      <c r="U770" s="118"/>
      <c r="V770" s="118"/>
      <c r="W770" s="118"/>
      <c r="X770" s="118"/>
      <c r="Y770" s="121" t="str">
        <f aca="false">IF(R770&lt;&gt;S770,"Y","N")</f>
        <v>Y</v>
      </c>
      <c r="Z770" s="121" t="n">
        <f aca="false">COUNTA(T770:X770)</f>
        <v>1</v>
      </c>
      <c r="AA770" s="84" t="s">
        <v>1112</v>
      </c>
      <c r="AB770" s="44"/>
      <c r="AC770" s="51"/>
      <c r="AD770" s="42"/>
      <c r="AE770" s="42"/>
      <c r="AF770" s="44"/>
      <c r="AG770" s="123"/>
      <c r="AH770" s="44" t="s">
        <v>206</v>
      </c>
      <c r="AI770" s="44" t="s">
        <v>222</v>
      </c>
      <c r="AJ770" s="44" t="s">
        <v>208</v>
      </c>
      <c r="AK770" s="44"/>
      <c r="AL770" s="44"/>
      <c r="AM770" s="65" t="s">
        <v>6</v>
      </c>
      <c r="AN770" s="114" t="s">
        <v>130</v>
      </c>
      <c r="AO770" s="124" t="s">
        <v>316</v>
      </c>
      <c r="AP770" s="124" t="s">
        <v>21</v>
      </c>
      <c r="AQ770" s="125"/>
      <c r="AR770" s="125"/>
      <c r="AS770" s="127" t="s">
        <v>210</v>
      </c>
    </row>
    <row r="771" customFormat="false" ht="12.8" hidden="false" customHeight="false" outlineLevel="0" collapsed="false">
      <c r="A771" s="141" t="s">
        <v>1113</v>
      </c>
      <c r="B771" s="141" t="s">
        <v>1114</v>
      </c>
      <c r="C771" s="114" t="s">
        <v>913</v>
      </c>
      <c r="D771" s="111" t="s">
        <v>1115</v>
      </c>
      <c r="E771" s="166" t="n">
        <v>60</v>
      </c>
      <c r="F771" s="110"/>
      <c r="G771" s="113" t="n">
        <v>43956</v>
      </c>
      <c r="H771" s="114" t="s">
        <v>302</v>
      </c>
      <c r="I771" s="115"/>
      <c r="J771" s="116"/>
      <c r="K771" s="42" t="s">
        <v>116</v>
      </c>
      <c r="L771" s="42" t="s">
        <v>116</v>
      </c>
      <c r="M771" s="118"/>
      <c r="N771" s="118" t="s">
        <v>6</v>
      </c>
      <c r="O771" s="42"/>
      <c r="P771" s="118"/>
      <c r="Q771" s="118"/>
      <c r="R771" s="119" t="n">
        <f aca="false">G771</f>
        <v>43956</v>
      </c>
      <c r="S771" s="120" t="n">
        <f aca="false">IF(COUNT(T771:X771)&gt;0,MAX(T771:X771),G771)</f>
        <v>43956</v>
      </c>
      <c r="T771" s="118"/>
      <c r="U771" s="118"/>
      <c r="V771" s="118"/>
      <c r="W771" s="118"/>
      <c r="X771" s="118"/>
      <c r="Y771" s="121"/>
      <c r="Z771" s="121"/>
      <c r="AA771" s="84"/>
      <c r="AB771" s="44"/>
      <c r="AC771" s="51"/>
      <c r="AD771" s="42"/>
      <c r="AE771" s="42"/>
      <c r="AF771" s="44"/>
      <c r="AG771" s="123"/>
      <c r="AH771" s="44"/>
      <c r="AI771" s="44"/>
      <c r="AJ771" s="44"/>
      <c r="AK771" s="44"/>
      <c r="AL771" s="44"/>
      <c r="AM771" s="65"/>
      <c r="AN771" s="114"/>
      <c r="AO771" s="124"/>
      <c r="AP771" s="124"/>
      <c r="AQ771" s="125"/>
      <c r="AR771" s="125"/>
      <c r="AS771" s="127"/>
    </row>
    <row r="772" customFormat="false" ht="24.05" hidden="false" customHeight="false" outlineLevel="0" collapsed="false">
      <c r="A772" s="141" t="s">
        <v>582</v>
      </c>
      <c r="B772" s="141" t="s">
        <v>995</v>
      </c>
      <c r="C772" s="114" t="s">
        <v>913</v>
      </c>
      <c r="D772" s="111" t="s">
        <v>993</v>
      </c>
      <c r="E772" s="112" t="n">
        <v>60</v>
      </c>
      <c r="F772" s="110"/>
      <c r="G772" s="113" t="n">
        <v>43928</v>
      </c>
      <c r="H772" s="114" t="s">
        <v>302</v>
      </c>
      <c r="I772" s="114"/>
      <c r="J772" s="44"/>
      <c r="K772" s="42" t="s">
        <v>116</v>
      </c>
      <c r="L772" s="42" t="s">
        <v>116</v>
      </c>
      <c r="M772" s="42" t="s">
        <v>116</v>
      </c>
      <c r="N772" s="118" t="s">
        <v>6</v>
      </c>
      <c r="O772" s="118" t="s">
        <v>6</v>
      </c>
      <c r="P772" s="118" t="s">
        <v>6</v>
      </c>
      <c r="Q772" s="118" t="s">
        <v>6</v>
      </c>
      <c r="R772" s="119" t="n">
        <f aca="false">G772</f>
        <v>43928</v>
      </c>
      <c r="S772" s="120" t="n">
        <f aca="false">IF(COUNT(T772:X772)&gt;0,MAX(T772:X772),G772)</f>
        <v>43928</v>
      </c>
      <c r="T772" s="118"/>
      <c r="U772" s="118"/>
      <c r="V772" s="118"/>
      <c r="W772" s="118"/>
      <c r="X772" s="118"/>
      <c r="Y772" s="121"/>
      <c r="Z772" s="121"/>
      <c r="AA772" s="44"/>
      <c r="AB772" s="44"/>
      <c r="AC772" s="51"/>
      <c r="AD772" s="42"/>
      <c r="AE772" s="42"/>
      <c r="AF772" s="44"/>
      <c r="AG772" s="123"/>
      <c r="AH772" s="44"/>
      <c r="AI772" s="44"/>
      <c r="AJ772" s="44"/>
      <c r="AK772" s="44"/>
      <c r="AL772" s="44"/>
      <c r="AM772" s="65" t="n">
        <v>43927</v>
      </c>
      <c r="AN772" s="114" t="s">
        <v>302</v>
      </c>
      <c r="AO772" s="124"/>
      <c r="AP772" s="124"/>
      <c r="AQ772" s="125" t="s">
        <v>1116</v>
      </c>
      <c r="AR772" s="408"/>
      <c r="AS772" s="127"/>
    </row>
    <row r="773" customFormat="false" ht="24.05" hidden="false" customHeight="false" outlineLevel="0" collapsed="false">
      <c r="A773" s="130" t="s">
        <v>1090</v>
      </c>
      <c r="B773" s="130" t="s">
        <v>1091</v>
      </c>
      <c r="C773" s="114" t="s">
        <v>23</v>
      </c>
      <c r="D773" s="111" t="s">
        <v>1117</v>
      </c>
      <c r="E773" s="112" t="n">
        <v>60</v>
      </c>
      <c r="F773" s="110"/>
      <c r="G773" s="113" t="n">
        <v>43943</v>
      </c>
      <c r="H773" s="114" t="s">
        <v>1118</v>
      </c>
      <c r="I773" s="114"/>
      <c r="J773" s="44" t="s">
        <v>116</v>
      </c>
      <c r="K773" s="42" t="s">
        <v>116</v>
      </c>
      <c r="L773" s="42" t="s">
        <v>116</v>
      </c>
      <c r="M773" s="42" t="s">
        <v>6</v>
      </c>
      <c r="N773" s="42" t="s">
        <v>6</v>
      </c>
      <c r="O773" s="42" t="s">
        <v>6</v>
      </c>
      <c r="P773" s="42" t="s">
        <v>6</v>
      </c>
      <c r="Q773" s="42" t="s">
        <v>6</v>
      </c>
      <c r="R773" s="119" t="n">
        <f aca="false">G773</f>
        <v>43943</v>
      </c>
      <c r="S773" s="120" t="n">
        <f aca="false">IF(COUNT(T773:X773)&gt;0,MAX(T773:X773),G773)</f>
        <v>43943</v>
      </c>
      <c r="T773" s="118"/>
      <c r="U773" s="118"/>
      <c r="V773" s="118"/>
      <c r="W773" s="118"/>
      <c r="X773" s="118"/>
      <c r="Y773" s="121"/>
      <c r="Z773" s="121"/>
      <c r="AA773" s="44"/>
      <c r="AB773" s="44"/>
      <c r="AC773" s="51"/>
      <c r="AD773" s="42"/>
      <c r="AE773" s="42"/>
      <c r="AF773" s="44"/>
      <c r="AG773" s="123"/>
      <c r="AH773" s="44"/>
      <c r="AI773" s="44"/>
      <c r="AJ773" s="44"/>
      <c r="AK773" s="44"/>
      <c r="AL773" s="44"/>
      <c r="AM773" s="65"/>
      <c r="AN773" s="114"/>
      <c r="AO773" s="124"/>
      <c r="AP773" s="124"/>
      <c r="AQ773" s="125" t="s">
        <v>1119</v>
      </c>
      <c r="AR773" s="408"/>
      <c r="AS773" s="127"/>
    </row>
    <row r="774" customFormat="false" ht="12.8" hidden="false" customHeight="false" outlineLevel="0" collapsed="false">
      <c r="A774" s="130" t="s">
        <v>1090</v>
      </c>
      <c r="B774" s="130" t="s">
        <v>1091</v>
      </c>
      <c r="C774" s="114" t="s">
        <v>423</v>
      </c>
      <c r="D774" s="111" t="s">
        <v>1120</v>
      </c>
      <c r="E774" s="112" t="n">
        <v>60</v>
      </c>
      <c r="F774" s="110"/>
      <c r="G774" s="113" t="n">
        <v>43935</v>
      </c>
      <c r="H774" s="114" t="s">
        <v>302</v>
      </c>
      <c r="I774" s="114"/>
      <c r="J774" s="44"/>
      <c r="K774" s="42" t="s">
        <v>116</v>
      </c>
      <c r="L774" s="42" t="s">
        <v>116</v>
      </c>
      <c r="M774" s="42" t="s">
        <v>116</v>
      </c>
      <c r="N774" s="118" t="s">
        <v>6</v>
      </c>
      <c r="O774" s="118" t="s">
        <v>6</v>
      </c>
      <c r="P774" s="118" t="s">
        <v>6</v>
      </c>
      <c r="Q774" s="118" t="s">
        <v>6</v>
      </c>
      <c r="R774" s="119" t="n">
        <f aca="false">G774</f>
        <v>43935</v>
      </c>
      <c r="S774" s="120" t="n">
        <f aca="false">IF(COUNT(T774:X774)&gt;0,MAX(T774:X774),G774)</f>
        <v>43935</v>
      </c>
      <c r="T774" s="118"/>
      <c r="U774" s="118"/>
      <c r="V774" s="118"/>
      <c r="W774" s="118"/>
      <c r="X774" s="118"/>
      <c r="Y774" s="121"/>
      <c r="Z774" s="121"/>
      <c r="AA774" s="44"/>
      <c r="AB774" s="44"/>
      <c r="AC774" s="51"/>
      <c r="AD774" s="42"/>
      <c r="AE774" s="42"/>
      <c r="AF774" s="44"/>
      <c r="AG774" s="123"/>
      <c r="AH774" s="44"/>
      <c r="AI774" s="44"/>
      <c r="AJ774" s="44"/>
      <c r="AK774" s="44"/>
      <c r="AL774" s="44"/>
      <c r="AM774" s="65"/>
      <c r="AN774" s="114"/>
      <c r="AO774" s="124"/>
      <c r="AP774" s="124"/>
      <c r="AQ774" s="125"/>
      <c r="AR774" s="408"/>
      <c r="AS774" s="127"/>
    </row>
    <row r="775" customFormat="false" ht="24.05" hidden="false" customHeight="false" outlineLevel="0" collapsed="false">
      <c r="A775" s="124" t="s">
        <v>267</v>
      </c>
      <c r="B775" s="124" t="s">
        <v>268</v>
      </c>
      <c r="C775" s="114" t="s">
        <v>423</v>
      </c>
      <c r="D775" s="186" t="s">
        <v>1121</v>
      </c>
      <c r="E775" s="166" t="n">
        <v>60</v>
      </c>
      <c r="F775" s="124"/>
      <c r="G775" s="113" t="n">
        <v>43927</v>
      </c>
      <c r="H775" s="124" t="s">
        <v>130</v>
      </c>
      <c r="I775" s="115" t="s">
        <v>302</v>
      </c>
      <c r="J775" s="116"/>
      <c r="K775" s="42" t="s">
        <v>285</v>
      </c>
      <c r="L775" s="42" t="s">
        <v>116</v>
      </c>
      <c r="M775" s="42"/>
      <c r="N775" s="42" t="s">
        <v>6</v>
      </c>
      <c r="O775" s="42"/>
      <c r="P775" s="42"/>
      <c r="Q775" s="42"/>
      <c r="R775" s="119" t="n">
        <f aca="false">G775</f>
        <v>43927</v>
      </c>
      <c r="S775" s="120" t="n">
        <f aca="false">IF(COUNT(T775:X775)&gt;0,MAX(T775:X775),G775)</f>
        <v>43990</v>
      </c>
      <c r="T775" s="118" t="n">
        <v>43948</v>
      </c>
      <c r="U775" s="118" t="n">
        <v>43990</v>
      </c>
      <c r="V775" s="118"/>
      <c r="W775" s="118"/>
      <c r="X775" s="118"/>
      <c r="Y775" s="121" t="str">
        <f aca="false">IF(R775&lt;&gt;S775,"Y","N")</f>
        <v>Y</v>
      </c>
      <c r="Z775" s="121" t="n">
        <f aca="false">COUNTA(T775:X775)</f>
        <v>2</v>
      </c>
      <c r="AA775" s="448" t="s">
        <v>1122</v>
      </c>
      <c r="AB775" s="44"/>
      <c r="AC775" s="51"/>
      <c r="AD775" s="44"/>
      <c r="AE775" s="44"/>
      <c r="AF775" s="44"/>
      <c r="AG775" s="123"/>
      <c r="AH775" s="44"/>
      <c r="AI775" s="44"/>
      <c r="AJ775" s="44"/>
      <c r="AK775" s="44"/>
      <c r="AL775" s="44"/>
      <c r="AM775" s="65" t="n">
        <v>43913</v>
      </c>
      <c r="AN775" s="124" t="s">
        <v>130</v>
      </c>
      <c r="AO775" s="124"/>
      <c r="AP775" s="124"/>
      <c r="AQ775" s="435"/>
      <c r="AR775" s="125"/>
      <c r="AS775" s="115" t="n">
        <v>22078</v>
      </c>
    </row>
    <row r="776" customFormat="false" ht="24.05" hidden="false" customHeight="false" outlineLevel="0" collapsed="false">
      <c r="A776" s="124" t="s">
        <v>513</v>
      </c>
      <c r="B776" s="130" t="s">
        <v>1085</v>
      </c>
      <c r="C776" s="114" t="s">
        <v>126</v>
      </c>
      <c r="D776" s="186" t="s">
        <v>1123</v>
      </c>
      <c r="E776" s="166" t="n">
        <v>60</v>
      </c>
      <c r="F776" s="124"/>
      <c r="G776" s="113" t="n">
        <v>43942</v>
      </c>
      <c r="H776" s="124" t="s">
        <v>260</v>
      </c>
      <c r="I776" s="115"/>
      <c r="J776" s="116"/>
      <c r="K776" s="42" t="s">
        <v>116</v>
      </c>
      <c r="L776" s="42" t="s">
        <v>116</v>
      </c>
      <c r="M776" s="42" t="s">
        <v>6</v>
      </c>
      <c r="N776" s="42" t="s">
        <v>6</v>
      </c>
      <c r="O776" s="42" t="s">
        <v>6</v>
      </c>
      <c r="P776" s="42" t="s">
        <v>6</v>
      </c>
      <c r="Q776" s="42" t="s">
        <v>6</v>
      </c>
      <c r="R776" s="119" t="n">
        <f aca="false">G776</f>
        <v>43942</v>
      </c>
      <c r="S776" s="120" t="n">
        <f aca="false">IF(COUNT(T776:X776)&gt;0,MAX(T776:X776),G776)</f>
        <v>43942</v>
      </c>
      <c r="T776" s="118"/>
      <c r="U776" s="118"/>
      <c r="V776" s="118"/>
      <c r="W776" s="118"/>
      <c r="X776" s="118"/>
      <c r="Y776" s="121"/>
      <c r="Z776" s="121"/>
      <c r="AA776" s="448"/>
      <c r="AB776" s="44"/>
      <c r="AC776" s="51"/>
      <c r="AD776" s="42" t="s">
        <v>6</v>
      </c>
      <c r="AE776" s="42" t="s">
        <v>6</v>
      </c>
      <c r="AF776" s="44"/>
      <c r="AG776" s="123"/>
      <c r="AH776" s="44"/>
      <c r="AI776" s="44"/>
      <c r="AJ776" s="44"/>
      <c r="AK776" s="44"/>
      <c r="AL776" s="44"/>
      <c r="AM776" s="65"/>
      <c r="AN776" s="124"/>
      <c r="AO776" s="124"/>
      <c r="AP776" s="124"/>
      <c r="AQ776" s="435" t="s">
        <v>1124</v>
      </c>
      <c r="AR776" s="125"/>
      <c r="AS776" s="115"/>
    </row>
    <row r="777" customFormat="false" ht="13.8" hidden="false" customHeight="false" outlineLevel="0" collapsed="false">
      <c r="A777" s="124" t="s">
        <v>513</v>
      </c>
      <c r="B777" s="130" t="s">
        <v>1085</v>
      </c>
      <c r="C777" s="114" t="s">
        <v>423</v>
      </c>
      <c r="D777" s="130" t="s">
        <v>1125</v>
      </c>
      <c r="E777" s="112" t="n">
        <v>60</v>
      </c>
      <c r="F777" s="110"/>
      <c r="G777" s="113" t="n">
        <v>43923</v>
      </c>
      <c r="H777" s="124" t="s">
        <v>260</v>
      </c>
      <c r="I777" s="115" t="s">
        <v>302</v>
      </c>
      <c r="J777" s="116"/>
      <c r="K777" s="42" t="s">
        <v>938</v>
      </c>
      <c r="L777" s="42" t="s">
        <v>116</v>
      </c>
      <c r="M777" s="42" t="s">
        <v>116</v>
      </c>
      <c r="N777" s="118" t="s">
        <v>6</v>
      </c>
      <c r="O777" s="118" t="s">
        <v>6</v>
      </c>
      <c r="P777" s="118" t="s">
        <v>6</v>
      </c>
      <c r="Q777" s="118" t="s">
        <v>6</v>
      </c>
      <c r="R777" s="119" t="n">
        <f aca="false">G777</f>
        <v>43923</v>
      </c>
      <c r="S777" s="120" t="n">
        <f aca="false">IF(COUNT(T777:X777)&gt;0,MAX(T777:X777),G777)</f>
        <v>43923</v>
      </c>
      <c r="T777" s="118"/>
      <c r="U777" s="118"/>
      <c r="V777" s="118"/>
      <c r="W777" s="118"/>
      <c r="X777" s="118"/>
      <c r="Y777" s="121"/>
      <c r="Z777" s="121"/>
      <c r="AA777" s="44"/>
      <c r="AB777" s="44"/>
      <c r="AC777" s="51"/>
      <c r="AD777" s="44"/>
      <c r="AE777" s="44"/>
      <c r="AF777" s="44"/>
      <c r="AG777" s="123"/>
      <c r="AH777" s="44"/>
      <c r="AI777" s="44"/>
      <c r="AJ777" s="44"/>
      <c r="AK777" s="44"/>
      <c r="AL777" s="44"/>
      <c r="AM777" s="65" t="n">
        <v>43913</v>
      </c>
      <c r="AN777" s="124" t="s">
        <v>260</v>
      </c>
      <c r="AO777" s="124"/>
      <c r="AP777" s="124"/>
      <c r="AQ777" s="125"/>
      <c r="AR777" s="381"/>
      <c r="AS777" s="305"/>
    </row>
    <row r="778" customFormat="false" ht="24.05" hidden="false" customHeight="false" outlineLevel="0" collapsed="false">
      <c r="A778" s="124" t="s">
        <v>110</v>
      </c>
      <c r="B778" s="124" t="s">
        <v>9</v>
      </c>
      <c r="C778" s="114" t="s">
        <v>61</v>
      </c>
      <c r="D778" s="301" t="s">
        <v>757</v>
      </c>
      <c r="E778" s="166" t="n">
        <v>60</v>
      </c>
      <c r="F778" s="130"/>
      <c r="G778" s="113" t="n">
        <v>43945</v>
      </c>
      <c r="H778" s="114" t="s">
        <v>758</v>
      </c>
      <c r="I778" s="115" t="s">
        <v>559</v>
      </c>
      <c r="J778" s="44"/>
      <c r="K778" s="42" t="s">
        <v>116</v>
      </c>
      <c r="L778" s="42" t="s">
        <v>116</v>
      </c>
      <c r="M778" s="42" t="s">
        <v>116</v>
      </c>
      <c r="N778" s="118" t="n">
        <v>43955</v>
      </c>
      <c r="O778" s="42"/>
      <c r="P778" s="118" t="n">
        <v>43956</v>
      </c>
      <c r="Q778" s="118" t="n">
        <v>43956</v>
      </c>
      <c r="R778" s="119" t="n">
        <f aca="false">G778</f>
        <v>43945</v>
      </c>
      <c r="S778" s="120" t="n">
        <f aca="false">IF(COUNT(T778:X778)&gt;0,MAX(T778:X778),G778)</f>
        <v>43948</v>
      </c>
      <c r="T778" s="195" t="n">
        <v>43948</v>
      </c>
      <c r="U778" s="44"/>
      <c r="V778" s="44"/>
      <c r="W778" s="44"/>
      <c r="X778" s="44"/>
      <c r="Y778" s="121" t="str">
        <f aca="false">IF(R778&lt;&gt;S778,"Y","N")</f>
        <v>Y</v>
      </c>
      <c r="Z778" s="121" t="n">
        <f aca="false">COUNTA(T778:X778)</f>
        <v>1</v>
      </c>
      <c r="AA778" s="44" t="s">
        <v>1126</v>
      </c>
      <c r="AB778" s="44"/>
      <c r="AC778" s="51"/>
      <c r="AD778" s="42"/>
      <c r="AE778" s="42"/>
      <c r="AF778" s="44"/>
      <c r="AG778" s="123"/>
      <c r="AH778" s="44"/>
      <c r="AI778" s="44"/>
      <c r="AJ778" s="44"/>
      <c r="AK778" s="44"/>
      <c r="AL778" s="44"/>
      <c r="AM778" s="65" t="n">
        <v>43914</v>
      </c>
      <c r="AN778" s="114" t="s">
        <v>758</v>
      </c>
      <c r="AO778" s="124"/>
      <c r="AP778" s="124"/>
      <c r="AQ778" s="125"/>
      <c r="AR778" s="381" t="n">
        <v>0.6</v>
      </c>
      <c r="AS778" s="305"/>
    </row>
    <row r="779" customFormat="false" ht="24.05" hidden="false" customHeight="false" outlineLevel="0" collapsed="false">
      <c r="A779" s="110" t="s">
        <v>110</v>
      </c>
      <c r="B779" s="110" t="s">
        <v>111</v>
      </c>
      <c r="C779" s="114" t="s">
        <v>61</v>
      </c>
      <c r="D779" s="111" t="s">
        <v>760</v>
      </c>
      <c r="E779" s="112" t="n">
        <v>90</v>
      </c>
      <c r="F779" s="110"/>
      <c r="G779" s="113" t="n">
        <v>43934</v>
      </c>
      <c r="H779" s="114" t="s">
        <v>115</v>
      </c>
      <c r="I779" s="115"/>
      <c r="J779" s="116"/>
      <c r="K779" s="42" t="s">
        <v>116</v>
      </c>
      <c r="L779" s="136" t="s">
        <v>116</v>
      </c>
      <c r="M779" s="118" t="s">
        <v>116</v>
      </c>
      <c r="N779" s="137" t="n">
        <v>43934</v>
      </c>
      <c r="O779" s="42"/>
      <c r="P779" s="118" t="n">
        <v>43948</v>
      </c>
      <c r="Q779" s="118" t="n">
        <v>43948</v>
      </c>
      <c r="R779" s="119" t="n">
        <f aca="false">G779</f>
        <v>43934</v>
      </c>
      <c r="S779" s="120" t="n">
        <f aca="false">IF(COUNT(T779:X779)&gt;0,MAX(T779:X779),G779)</f>
        <v>43934</v>
      </c>
      <c r="T779" s="118"/>
      <c r="U779" s="118"/>
      <c r="V779" s="118"/>
      <c r="W779" s="118"/>
      <c r="X779" s="118"/>
      <c r="Y779" s="121" t="str">
        <f aca="false">IF(R779&lt;&gt;S779,"Y","N")</f>
        <v>N</v>
      </c>
      <c r="Z779" s="121" t="n">
        <f aca="false">COUNTA(T779:X779)</f>
        <v>0</v>
      </c>
      <c r="AA779" s="122"/>
      <c r="AB779" s="44"/>
      <c r="AC779" s="51"/>
      <c r="AD779" s="44"/>
      <c r="AE779" s="44"/>
      <c r="AF779" s="44"/>
      <c r="AG779" s="123"/>
      <c r="AH779" s="44" t="s">
        <v>118</v>
      </c>
      <c r="AI779" s="44" t="s">
        <v>119</v>
      </c>
      <c r="AJ779" s="44" t="s">
        <v>120</v>
      </c>
      <c r="AK779" s="44" t="s">
        <v>121</v>
      </c>
      <c r="AL779" s="44"/>
      <c r="AM779" s="65" t="n">
        <v>43902</v>
      </c>
      <c r="AN779" s="114" t="s">
        <v>115</v>
      </c>
      <c r="AO779" s="124" t="s">
        <v>122</v>
      </c>
      <c r="AP779" s="124" t="s">
        <v>123</v>
      </c>
      <c r="AQ779" s="125"/>
      <c r="AR779" s="381" t="n">
        <v>0.6</v>
      </c>
      <c r="AS779" s="127" t="s">
        <v>124</v>
      </c>
    </row>
    <row r="780" customFormat="false" ht="24.05" hidden="false" customHeight="false" outlineLevel="0" collapsed="false">
      <c r="A780" s="110" t="s">
        <v>110</v>
      </c>
      <c r="B780" s="110" t="s">
        <v>171</v>
      </c>
      <c r="C780" s="114" t="s">
        <v>61</v>
      </c>
      <c r="D780" s="111" t="s">
        <v>1127</v>
      </c>
      <c r="E780" s="112" t="n">
        <v>60</v>
      </c>
      <c r="F780" s="308"/>
      <c r="G780" s="113" t="n">
        <v>43941</v>
      </c>
      <c r="H780" s="114" t="s">
        <v>176</v>
      </c>
      <c r="I780" s="115"/>
      <c r="J780" s="116"/>
      <c r="K780" s="42" t="s">
        <v>116</v>
      </c>
      <c r="L780" s="42" t="s">
        <v>116</v>
      </c>
      <c r="M780" s="144" t="s">
        <v>116</v>
      </c>
      <c r="N780" s="118" t="n">
        <v>43941</v>
      </c>
      <c r="O780" s="42"/>
      <c r="P780" s="118" t="n">
        <v>43948</v>
      </c>
      <c r="Q780" s="118" t="n">
        <v>43948</v>
      </c>
      <c r="R780" s="119" t="n">
        <f aca="false">G780</f>
        <v>43941</v>
      </c>
      <c r="S780" s="120" t="n">
        <f aca="false">IF(COUNT(T780:X780)&gt;0,MAX(T780:X780),G780)</f>
        <v>43941</v>
      </c>
      <c r="T780" s="118"/>
      <c r="U780" s="118"/>
      <c r="V780" s="118"/>
      <c r="W780" s="118"/>
      <c r="X780" s="118"/>
      <c r="Y780" s="121" t="str">
        <f aca="false">IF(R780&lt;&gt;S780,"Y","N")</f>
        <v>N</v>
      </c>
      <c r="Z780" s="121" t="n">
        <f aca="false">COUNTA(T780:X780)</f>
        <v>0</v>
      </c>
      <c r="AA780" s="44"/>
      <c r="AB780" s="44"/>
      <c r="AC780" s="51"/>
      <c r="AD780" s="44"/>
      <c r="AE780" s="44"/>
      <c r="AF780" s="44"/>
      <c r="AG780" s="123"/>
      <c r="AH780" s="44" t="s">
        <v>169</v>
      </c>
      <c r="AI780" s="44" t="s">
        <v>170</v>
      </c>
      <c r="AJ780" s="44" t="s">
        <v>120</v>
      </c>
      <c r="AK780" s="44" t="s">
        <v>121</v>
      </c>
      <c r="AL780" s="44"/>
      <c r="AM780" s="65" t="n">
        <v>43909</v>
      </c>
      <c r="AN780" s="114" t="s">
        <v>176</v>
      </c>
      <c r="AO780" s="124" t="s">
        <v>122</v>
      </c>
      <c r="AP780" s="124" t="s">
        <v>171</v>
      </c>
      <c r="AQ780" s="125"/>
      <c r="AR780" s="381" t="n">
        <v>0.6</v>
      </c>
      <c r="AS780" s="127" t="s">
        <v>173</v>
      </c>
    </row>
    <row r="781" customFormat="false" ht="24.05" hidden="false" customHeight="false" outlineLevel="0" collapsed="false">
      <c r="A781" s="130" t="s">
        <v>110</v>
      </c>
      <c r="B781" s="130" t="s">
        <v>199</v>
      </c>
      <c r="C781" s="114" t="s">
        <v>61</v>
      </c>
      <c r="D781" s="160" t="s">
        <v>185</v>
      </c>
      <c r="E781" s="166" t="n">
        <v>60</v>
      </c>
      <c r="F781" s="130"/>
      <c r="G781" s="113" t="s">
        <v>6</v>
      </c>
      <c r="H781" s="124"/>
      <c r="I781" s="124"/>
      <c r="J781" s="44"/>
      <c r="K781" s="42"/>
      <c r="L781" s="42"/>
      <c r="M781" s="42"/>
      <c r="N781" s="42"/>
      <c r="O781" s="42"/>
      <c r="P781" s="42"/>
      <c r="Q781" s="42"/>
      <c r="R781" s="119" t="str">
        <f aca="false">G781</f>
        <v>NA</v>
      </c>
      <c r="S781" s="120" t="str">
        <f aca="false">IF(COUNT(T781:X781)&gt;0,MAX(T781:X781),G781)</f>
        <v>NA</v>
      </c>
      <c r="T781" s="44"/>
      <c r="U781" s="44"/>
      <c r="V781" s="44"/>
      <c r="W781" s="44"/>
      <c r="X781" s="44"/>
      <c r="Y781" s="121" t="str">
        <f aca="false">IF(R781&lt;&gt;S781,"Y","N")</f>
        <v>N</v>
      </c>
      <c r="Z781" s="121" t="n">
        <f aca="false">COUNTA(T781:X781)</f>
        <v>0</v>
      </c>
      <c r="AA781" s="44"/>
      <c r="AB781" s="44"/>
      <c r="AC781" s="51"/>
      <c r="AD781" s="44"/>
      <c r="AE781" s="44"/>
      <c r="AF781" s="44"/>
      <c r="AG781" s="123"/>
      <c r="AH781" s="44"/>
      <c r="AI781" s="44"/>
      <c r="AJ781" s="44"/>
      <c r="AK781" s="44"/>
      <c r="AL781" s="44"/>
      <c r="AM781" s="65"/>
      <c r="AN781" s="124"/>
      <c r="AO781" s="124"/>
      <c r="AP781" s="124" t="s">
        <v>200</v>
      </c>
      <c r="AQ781" s="125"/>
      <c r="AR781" s="52"/>
      <c r="AS781" s="127" t="s">
        <v>201</v>
      </c>
    </row>
    <row r="782" customFormat="false" ht="35.3" hidden="false" customHeight="false" outlineLevel="0" collapsed="false">
      <c r="A782" s="124" t="s">
        <v>279</v>
      </c>
      <c r="B782" s="124" t="s">
        <v>280</v>
      </c>
      <c r="C782" s="114" t="s">
        <v>61</v>
      </c>
      <c r="D782" s="186" t="s">
        <v>1128</v>
      </c>
      <c r="E782" s="166" t="n">
        <v>60</v>
      </c>
      <c r="F782" s="130"/>
      <c r="G782" s="113" t="n">
        <v>43941</v>
      </c>
      <c r="H782" s="124" t="s">
        <v>218</v>
      </c>
      <c r="I782" s="43" t="s">
        <v>559</v>
      </c>
      <c r="J782" s="44"/>
      <c r="K782" s="165" t="s">
        <v>116</v>
      </c>
      <c r="L782" s="42" t="s">
        <v>116</v>
      </c>
      <c r="M782" s="42" t="s">
        <v>116</v>
      </c>
      <c r="N782" s="118" t="n">
        <v>43947</v>
      </c>
      <c r="O782" s="42" t="s">
        <v>116</v>
      </c>
      <c r="P782" s="118" t="n">
        <v>43980</v>
      </c>
      <c r="Q782" s="118" t="n">
        <v>43956</v>
      </c>
      <c r="R782" s="119" t="n">
        <f aca="false">G782</f>
        <v>43941</v>
      </c>
      <c r="S782" s="120" t="n">
        <f aca="false">IF(COUNT(T782:X782)&gt;0,MAX(T782:X782),G782)</f>
        <v>43942</v>
      </c>
      <c r="T782" s="195" t="n">
        <v>43942</v>
      </c>
      <c r="U782" s="195"/>
      <c r="V782" s="44"/>
      <c r="W782" s="44"/>
      <c r="X782" s="44"/>
      <c r="Y782" s="121" t="str">
        <f aca="false">IF(R782&lt;&gt;S782,"Y","N")</f>
        <v>Y</v>
      </c>
      <c r="Z782" s="121" t="n">
        <f aca="false">COUNTA(T782:X782)</f>
        <v>1</v>
      </c>
      <c r="AA782" s="44" t="s">
        <v>1129</v>
      </c>
      <c r="AB782" s="44"/>
      <c r="AC782" s="51"/>
      <c r="AD782" s="42"/>
      <c r="AE782" s="42"/>
      <c r="AF782" s="42"/>
      <c r="AG782" s="123"/>
      <c r="AH782" s="44"/>
      <c r="AI782" s="44"/>
      <c r="AJ782" s="44"/>
      <c r="AK782" s="44"/>
      <c r="AL782" s="44"/>
      <c r="AM782" s="65" t="n">
        <v>43913</v>
      </c>
      <c r="AN782" s="124" t="s">
        <v>218</v>
      </c>
      <c r="AO782" s="124" t="s">
        <v>122</v>
      </c>
      <c r="AP782" s="44"/>
      <c r="AQ782" s="52"/>
      <c r="AR782" s="316" t="n">
        <v>0.4889</v>
      </c>
      <c r="AS782" s="305"/>
    </row>
    <row r="783" customFormat="false" ht="24.05" hidden="false" customHeight="false" outlineLevel="0" collapsed="false">
      <c r="A783" s="130" t="s">
        <v>295</v>
      </c>
      <c r="B783" s="130" t="s">
        <v>55</v>
      </c>
      <c r="C783" s="114" t="s">
        <v>61</v>
      </c>
      <c r="D783" s="111" t="s">
        <v>296</v>
      </c>
      <c r="E783" s="166" t="n">
        <v>60</v>
      </c>
      <c r="F783" s="110"/>
      <c r="G783" s="113" t="n">
        <v>43934</v>
      </c>
      <c r="H783" s="114" t="s">
        <v>204</v>
      </c>
      <c r="I783" s="115"/>
      <c r="J783" s="116"/>
      <c r="K783" s="42" t="s">
        <v>116</v>
      </c>
      <c r="L783" s="42" t="s">
        <v>116</v>
      </c>
      <c r="M783" s="118" t="s">
        <v>116</v>
      </c>
      <c r="N783" s="118" t="n">
        <v>43949</v>
      </c>
      <c r="O783" s="42"/>
      <c r="P783" s="118" t="n">
        <v>43950</v>
      </c>
      <c r="Q783" s="118" t="n">
        <v>43951</v>
      </c>
      <c r="R783" s="119" t="n">
        <f aca="false">G783</f>
        <v>43934</v>
      </c>
      <c r="S783" s="120" t="n">
        <f aca="false">IF(COUNT(T783:X783)&gt;0,MAX(T783:X783),G783)</f>
        <v>43934</v>
      </c>
      <c r="T783" s="118"/>
      <c r="U783" s="118"/>
      <c r="V783" s="118"/>
      <c r="W783" s="118"/>
      <c r="X783" s="118"/>
      <c r="Y783" s="121" t="str">
        <f aca="false">IF(R783&lt;&gt;S783,"Y","N")</f>
        <v>N</v>
      </c>
      <c r="Z783" s="121" t="n">
        <f aca="false">COUNTA(T783:X783)</f>
        <v>0</v>
      </c>
      <c r="AA783" s="69"/>
      <c r="AB783" s="44"/>
      <c r="AC783" s="51"/>
      <c r="AD783" s="44"/>
      <c r="AE783" s="44"/>
      <c r="AF783" s="44"/>
      <c r="AG783" s="123"/>
      <c r="AH783" s="44" t="s">
        <v>274</v>
      </c>
      <c r="AI783" s="44" t="s">
        <v>275</v>
      </c>
      <c r="AJ783" s="44"/>
      <c r="AK783" s="44" t="s">
        <v>276</v>
      </c>
      <c r="AL783" s="44" t="s">
        <v>277</v>
      </c>
      <c r="AM783" s="65" t="n">
        <v>43900</v>
      </c>
      <c r="AN783" s="114" t="s">
        <v>204</v>
      </c>
      <c r="AO783" s="124" t="s">
        <v>122</v>
      </c>
      <c r="AP783" s="124" t="s">
        <v>923</v>
      </c>
      <c r="AQ783" s="125"/>
      <c r="AR783" s="381" t="n">
        <v>0.6</v>
      </c>
      <c r="AS783" s="127" t="s">
        <v>300</v>
      </c>
    </row>
    <row r="784" customFormat="false" ht="24.05" hidden="false" customHeight="false" outlineLevel="0" collapsed="false">
      <c r="A784" s="111" t="s">
        <v>309</v>
      </c>
      <c r="B784" s="111" t="s">
        <v>24</v>
      </c>
      <c r="C784" s="114" t="s">
        <v>61</v>
      </c>
      <c r="D784" s="111" t="s">
        <v>319</v>
      </c>
      <c r="E784" s="166" t="n">
        <v>60</v>
      </c>
      <c r="F784" s="110"/>
      <c r="G784" s="113" t="s">
        <v>6</v>
      </c>
      <c r="H784" s="114" t="s">
        <v>320</v>
      </c>
      <c r="I784" s="115" t="s">
        <v>130</v>
      </c>
      <c r="J784" s="116"/>
      <c r="K784" s="42"/>
      <c r="L784" s="136"/>
      <c r="M784" s="42"/>
      <c r="N784" s="118"/>
      <c r="O784" s="42"/>
      <c r="P784" s="118"/>
      <c r="Q784" s="118"/>
      <c r="R784" s="119" t="str">
        <f aca="false">G784</f>
        <v>NA</v>
      </c>
      <c r="S784" s="120" t="str">
        <f aca="false">IF(COUNT(T784:X784)&gt;0,MAX(T784:X784),G784)</f>
        <v>NA</v>
      </c>
      <c r="T784" s="118"/>
      <c r="U784" s="118"/>
      <c r="V784" s="118"/>
      <c r="W784" s="118"/>
      <c r="X784" s="118"/>
      <c r="Y784" s="121" t="str">
        <f aca="false">IF(R784&lt;&gt;S784,"Y","N")</f>
        <v>N</v>
      </c>
      <c r="Z784" s="121" t="n">
        <f aca="false">COUNTA(T784:X784)</f>
        <v>0</v>
      </c>
      <c r="AA784" s="44"/>
      <c r="AB784" s="44"/>
      <c r="AC784" s="51"/>
      <c r="AD784" s="44"/>
      <c r="AE784" s="44"/>
      <c r="AF784" s="44"/>
      <c r="AG784" s="123"/>
      <c r="AH784" s="44" t="s">
        <v>235</v>
      </c>
      <c r="AI784" s="44" t="s">
        <v>314</v>
      </c>
      <c r="AJ784" s="44" t="s">
        <v>321</v>
      </c>
      <c r="AK784" s="44" t="s">
        <v>276</v>
      </c>
      <c r="AL784" s="44"/>
      <c r="AM784" s="65" t="n">
        <v>43902</v>
      </c>
      <c r="AN784" s="114" t="s">
        <v>320</v>
      </c>
      <c r="AO784" s="124" t="s">
        <v>316</v>
      </c>
      <c r="AP784" s="124" t="s">
        <v>24</v>
      </c>
      <c r="AQ784" s="125" t="s">
        <v>1044</v>
      </c>
      <c r="AR784" s="332"/>
      <c r="AS784" s="127" t="s">
        <v>323</v>
      </c>
    </row>
    <row r="785" customFormat="false" ht="24.05" hidden="false" customHeight="false" outlineLevel="0" collapsed="false">
      <c r="A785" s="130" t="s">
        <v>309</v>
      </c>
      <c r="B785" s="130" t="s">
        <v>324</v>
      </c>
      <c r="C785" s="114" t="s">
        <v>61</v>
      </c>
      <c r="D785" s="111" t="s">
        <v>325</v>
      </c>
      <c r="E785" s="166" t="n">
        <v>60</v>
      </c>
      <c r="F785" s="110"/>
      <c r="G785" s="113" t="s">
        <v>6</v>
      </c>
      <c r="H785" s="114" t="s">
        <v>320</v>
      </c>
      <c r="I785" s="115" t="s">
        <v>130</v>
      </c>
      <c r="J785" s="116"/>
      <c r="K785" s="42"/>
      <c r="L785" s="42"/>
      <c r="M785" s="42"/>
      <c r="N785" s="118"/>
      <c r="O785" s="42"/>
      <c r="P785" s="118"/>
      <c r="Q785" s="118"/>
      <c r="R785" s="119" t="str">
        <f aca="false">G785</f>
        <v>NA</v>
      </c>
      <c r="S785" s="120" t="str">
        <f aca="false">IF(COUNT(T785:X785)&gt;0,MAX(T785:X785),G785)</f>
        <v>NA</v>
      </c>
      <c r="T785" s="118"/>
      <c r="U785" s="118"/>
      <c r="V785" s="118"/>
      <c r="W785" s="118"/>
      <c r="X785" s="118"/>
      <c r="Y785" s="121" t="str">
        <f aca="false">IF(R785&lt;&gt;S785,"Y","N")</f>
        <v>N</v>
      </c>
      <c r="Z785" s="121" t="n">
        <f aca="false">COUNTA(T785:X785)</f>
        <v>0</v>
      </c>
      <c r="AA785" s="44"/>
      <c r="AB785" s="44"/>
      <c r="AC785" s="51"/>
      <c r="AD785" s="44"/>
      <c r="AE785" s="44"/>
      <c r="AF785" s="44"/>
      <c r="AG785" s="123"/>
      <c r="AH785" s="44" t="s">
        <v>326</v>
      </c>
      <c r="AI785" s="44" t="s">
        <v>314</v>
      </c>
      <c r="AJ785" s="44" t="s">
        <v>327</v>
      </c>
      <c r="AK785" s="44" t="s">
        <v>276</v>
      </c>
      <c r="AL785" s="44"/>
      <c r="AM785" s="65" t="n">
        <v>43902</v>
      </c>
      <c r="AN785" s="114" t="s">
        <v>320</v>
      </c>
      <c r="AO785" s="124" t="s">
        <v>316</v>
      </c>
      <c r="AP785" s="124" t="s">
        <v>324</v>
      </c>
      <c r="AQ785" s="125" t="s">
        <v>1044</v>
      </c>
      <c r="AR785" s="381"/>
      <c r="AS785" s="127" t="s">
        <v>328</v>
      </c>
    </row>
    <row r="786" customFormat="false" ht="24.05" hidden="false" customHeight="false" outlineLevel="0" collapsed="false">
      <c r="A786" s="141" t="s">
        <v>309</v>
      </c>
      <c r="B786" s="141" t="s">
        <v>370</v>
      </c>
      <c r="C786" s="114" t="s">
        <v>61</v>
      </c>
      <c r="D786" s="111" t="s">
        <v>937</v>
      </c>
      <c r="E786" s="112" t="n">
        <v>60</v>
      </c>
      <c r="F786" s="110"/>
      <c r="G786" s="113" t="s">
        <v>6</v>
      </c>
      <c r="H786" s="114" t="s">
        <v>330</v>
      </c>
      <c r="I786" s="115"/>
      <c r="J786" s="116"/>
      <c r="K786" s="42"/>
      <c r="L786" s="136"/>
      <c r="M786" s="42"/>
      <c r="N786" s="137"/>
      <c r="O786" s="42"/>
      <c r="P786" s="42"/>
      <c r="Q786" s="42"/>
      <c r="R786" s="119" t="str">
        <f aca="false">G786</f>
        <v>NA</v>
      </c>
      <c r="S786" s="263" t="str">
        <f aca="false">IF(COUNT(T786:X786)&gt;0,MAX(T786:X786),G786)</f>
        <v>NA</v>
      </c>
      <c r="T786" s="118"/>
      <c r="U786" s="118"/>
      <c r="V786" s="118"/>
      <c r="W786" s="118"/>
      <c r="X786" s="118"/>
      <c r="Y786" s="121" t="str">
        <f aca="false">IF(R786&lt;&gt;S786,"Y","N")</f>
        <v>N</v>
      </c>
      <c r="Z786" s="121" t="n">
        <f aca="false">COUNTA(T786:X786)</f>
        <v>0</v>
      </c>
      <c r="AA786" s="69"/>
      <c r="AB786" s="44"/>
      <c r="AC786" s="51"/>
      <c r="AD786" s="44"/>
      <c r="AE786" s="44"/>
      <c r="AF786" s="44"/>
      <c r="AG786" s="123"/>
      <c r="AH786" s="44" t="s">
        <v>314</v>
      </c>
      <c r="AI786" s="44" t="s">
        <v>314</v>
      </c>
      <c r="AJ786" s="44" t="s">
        <v>315</v>
      </c>
      <c r="AK786" s="44" t="s">
        <v>276</v>
      </c>
      <c r="AL786" s="44"/>
      <c r="AM786" s="65" t="n">
        <v>43900</v>
      </c>
      <c r="AN786" s="114" t="s">
        <v>330</v>
      </c>
      <c r="AO786" s="124" t="s">
        <v>316</v>
      </c>
      <c r="AP786" s="124" t="s">
        <v>317</v>
      </c>
      <c r="AQ786" s="125" t="s">
        <v>1044</v>
      </c>
      <c r="AR786" s="381"/>
      <c r="AS786" s="127" t="s">
        <v>318</v>
      </c>
    </row>
    <row r="787" customFormat="false" ht="24.05" hidden="false" customHeight="false" outlineLevel="0" collapsed="false">
      <c r="A787" s="130" t="s">
        <v>309</v>
      </c>
      <c r="B787" s="130" t="s">
        <v>335</v>
      </c>
      <c r="C787" s="114" t="s">
        <v>61</v>
      </c>
      <c r="D787" s="111" t="s">
        <v>336</v>
      </c>
      <c r="E787" s="112" t="n">
        <v>60</v>
      </c>
      <c r="F787" s="110"/>
      <c r="G787" s="113" t="s">
        <v>6</v>
      </c>
      <c r="H787" s="114" t="s">
        <v>330</v>
      </c>
      <c r="I787" s="115"/>
      <c r="J787" s="116"/>
      <c r="K787" s="42"/>
      <c r="L787" s="136"/>
      <c r="M787" s="42"/>
      <c r="N787" s="118"/>
      <c r="O787" s="42"/>
      <c r="P787" s="118"/>
      <c r="Q787" s="118"/>
      <c r="R787" s="119" t="str">
        <f aca="false">G787</f>
        <v>NA</v>
      </c>
      <c r="S787" s="120" t="str">
        <f aca="false">IF(COUNT(T787:X787)&gt;0,MAX(T787:X787),G787)</f>
        <v>NA</v>
      </c>
      <c r="T787" s="118"/>
      <c r="U787" s="118"/>
      <c r="V787" s="118"/>
      <c r="W787" s="118"/>
      <c r="X787" s="118"/>
      <c r="Y787" s="121" t="str">
        <f aca="false">IF(R787&lt;&gt;S787,"Y","N")</f>
        <v>N</v>
      </c>
      <c r="Z787" s="121" t="n">
        <f aca="false">COUNTA(T787:X787)</f>
        <v>0</v>
      </c>
      <c r="AB787" s="42"/>
      <c r="AC787" s="51"/>
      <c r="AD787" s="42"/>
      <c r="AE787" s="42"/>
      <c r="AF787" s="42"/>
      <c r="AG787" s="123"/>
      <c r="AH787" s="44" t="s">
        <v>331</v>
      </c>
      <c r="AI787" s="52" t="s">
        <v>314</v>
      </c>
      <c r="AJ787" s="44" t="s">
        <v>315</v>
      </c>
      <c r="AK787" s="24" t="s">
        <v>276</v>
      </c>
      <c r="AL787" s="44" t="s">
        <v>337</v>
      </c>
      <c r="AM787" s="65" t="n">
        <v>43901</v>
      </c>
      <c r="AN787" s="114" t="s">
        <v>330</v>
      </c>
      <c r="AO787" s="124" t="s">
        <v>316</v>
      </c>
      <c r="AP787" s="135" t="s">
        <v>335</v>
      </c>
      <c r="AQ787" s="125" t="s">
        <v>1044</v>
      </c>
      <c r="AR787" s="406"/>
      <c r="AS787" s="127" t="s">
        <v>338</v>
      </c>
    </row>
    <row r="788" customFormat="false" ht="24.05" hidden="false" customHeight="false" outlineLevel="0" collapsed="false">
      <c r="A788" s="111" t="s">
        <v>309</v>
      </c>
      <c r="B788" s="111" t="s">
        <v>35</v>
      </c>
      <c r="C788" s="114" t="s">
        <v>61</v>
      </c>
      <c r="D788" s="111" t="s">
        <v>941</v>
      </c>
      <c r="E788" s="112" t="n">
        <v>60</v>
      </c>
      <c r="F788" s="110"/>
      <c r="G788" s="113" t="s">
        <v>6</v>
      </c>
      <c r="H788" s="114" t="s">
        <v>330</v>
      </c>
      <c r="I788" s="115"/>
      <c r="J788" s="116"/>
      <c r="K788" s="42"/>
      <c r="L788" s="42"/>
      <c r="M788" s="144"/>
      <c r="N788" s="118"/>
      <c r="O788" s="189"/>
      <c r="P788" s="118"/>
      <c r="Q788" s="118"/>
      <c r="R788" s="119" t="str">
        <f aca="false">G788</f>
        <v>NA</v>
      </c>
      <c r="S788" s="120" t="e">
        <f aca="false">IF(COUNT(T788:X788)&gt;S783+#REF!,MAX(T788:X788),G788)</f>
        <v>#REF!</v>
      </c>
      <c r="T788" s="118"/>
      <c r="U788" s="118"/>
      <c r="V788" s="118"/>
      <c r="W788" s="118"/>
      <c r="X788" s="118"/>
      <c r="Y788" s="121" t="e">
        <f aca="false">IF(R788&lt;&gt;S788,"Y","N")</f>
        <v>#REF!</v>
      </c>
      <c r="Z788" s="121" t="n">
        <f aca="false">COUNTA(T788:X788)</f>
        <v>0</v>
      </c>
      <c r="AA788" s="428"/>
      <c r="AB788" s="44"/>
      <c r="AC788" s="51"/>
      <c r="AD788" s="44"/>
      <c r="AE788" s="44"/>
      <c r="AF788" s="42"/>
      <c r="AG788" s="123"/>
      <c r="AH788" s="44"/>
      <c r="AI788" s="44"/>
      <c r="AJ788" s="44"/>
      <c r="AK788" s="44"/>
      <c r="AL788" s="44"/>
      <c r="AM788" s="65" t="n">
        <v>43906</v>
      </c>
      <c r="AN788" s="114" t="s">
        <v>330</v>
      </c>
      <c r="AO788" s="124" t="s">
        <v>943</v>
      </c>
      <c r="AP788" s="124" t="s">
        <v>944</v>
      </c>
      <c r="AQ788" s="125" t="s">
        <v>885</v>
      </c>
      <c r="AR788" s="381"/>
      <c r="AS788" s="127"/>
    </row>
    <row r="789" customFormat="false" ht="24.05" hidden="false" customHeight="false" outlineLevel="0" collapsed="false">
      <c r="A789" s="130" t="s">
        <v>309</v>
      </c>
      <c r="B789" s="130" t="s">
        <v>41</v>
      </c>
      <c r="C789" s="114" t="s">
        <v>61</v>
      </c>
      <c r="D789" s="111" t="s">
        <v>950</v>
      </c>
      <c r="E789" s="112" t="n">
        <v>60</v>
      </c>
      <c r="F789" s="110"/>
      <c r="G789" s="113" t="n">
        <v>43948</v>
      </c>
      <c r="H789" s="114" t="s">
        <v>951</v>
      </c>
      <c r="I789" s="115"/>
      <c r="J789" s="116"/>
      <c r="K789" s="42" t="s">
        <v>116</v>
      </c>
      <c r="L789" s="42" t="s">
        <v>116</v>
      </c>
      <c r="M789" s="144" t="s">
        <v>116</v>
      </c>
      <c r="N789" s="118" t="n">
        <v>43948</v>
      </c>
      <c r="O789" s="189" t="s">
        <v>116</v>
      </c>
      <c r="P789" s="118" t="n">
        <v>43950</v>
      </c>
      <c r="Q789" s="118" t="n">
        <v>43955</v>
      </c>
      <c r="R789" s="119" t="n">
        <f aca="false">G789</f>
        <v>43948</v>
      </c>
      <c r="S789" s="120" t="n">
        <f aca="false">IF(COUNT(T789:X789)&gt;0,MAX(T789:X789),G789)</f>
        <v>43948</v>
      </c>
      <c r="T789" s="118"/>
      <c r="U789" s="118"/>
      <c r="V789" s="118"/>
      <c r="W789" s="118"/>
      <c r="X789" s="118"/>
      <c r="Y789" s="121" t="str">
        <f aca="false">IF(R789&lt;&gt;S789,"Y","N")</f>
        <v>N</v>
      </c>
      <c r="Z789" s="121" t="n">
        <f aca="false">COUNTA(T789:X789)</f>
        <v>0</v>
      </c>
      <c r="AA789" s="69"/>
      <c r="AB789" s="44"/>
      <c r="AC789" s="51"/>
      <c r="AD789" s="44"/>
      <c r="AE789" s="44"/>
      <c r="AF789" s="42"/>
      <c r="AG789" s="123"/>
      <c r="AH789" s="44"/>
      <c r="AI789" s="44"/>
      <c r="AJ789" s="44"/>
      <c r="AK789" s="44"/>
      <c r="AL789" s="44"/>
      <c r="AM789" s="65" t="n">
        <v>43914</v>
      </c>
      <c r="AN789" s="114" t="s">
        <v>951</v>
      </c>
      <c r="AO789" s="124" t="s">
        <v>316</v>
      </c>
      <c r="AP789" s="124"/>
      <c r="AQ789" s="125"/>
      <c r="AR789" s="381" t="n">
        <v>0.6261</v>
      </c>
      <c r="AS789" s="127"/>
    </row>
    <row r="790" customFormat="false" ht="12.8" hidden="false" customHeight="false" outlineLevel="0" collapsed="false">
      <c r="A790" s="239" t="s">
        <v>405</v>
      </c>
      <c r="B790" s="239" t="s">
        <v>406</v>
      </c>
      <c r="C790" s="114" t="s">
        <v>61</v>
      </c>
      <c r="D790" s="124" t="s">
        <v>407</v>
      </c>
      <c r="E790" s="166" t="n">
        <v>60</v>
      </c>
      <c r="F790" s="124"/>
      <c r="G790" s="199" t="s">
        <v>6</v>
      </c>
      <c r="H790" s="114"/>
      <c r="I790" s="115"/>
      <c r="J790" s="44"/>
      <c r="K790" s="165"/>
      <c r="L790" s="42"/>
      <c r="M790" s="42"/>
      <c r="N790" s="42"/>
      <c r="O790" s="42"/>
      <c r="P790" s="42"/>
      <c r="Q790" s="42"/>
      <c r="R790" s="119" t="str">
        <f aca="false">G790</f>
        <v>NA</v>
      </c>
      <c r="S790" s="120" t="str">
        <f aca="false">IF(COUNT(T790:X790)&gt;0,MAX(T790:X790),G790)</f>
        <v>NA</v>
      </c>
      <c r="T790" s="118"/>
      <c r="U790" s="44"/>
      <c r="V790" s="44"/>
      <c r="W790" s="44"/>
      <c r="X790" s="44"/>
      <c r="Y790" s="121" t="str">
        <f aca="false">IF(R790&lt;&gt;S790,"Y","N")</f>
        <v>N</v>
      </c>
      <c r="Z790" s="121" t="n">
        <f aca="false">COUNTA(T790:X790)</f>
        <v>0</v>
      </c>
      <c r="AA790" s="44"/>
      <c r="AB790" s="44"/>
      <c r="AC790" s="51"/>
      <c r="AD790" s="42"/>
      <c r="AE790" s="42"/>
      <c r="AF790" s="42"/>
      <c r="AG790" s="123"/>
      <c r="AH790" s="44"/>
      <c r="AI790" s="44"/>
      <c r="AJ790" s="44"/>
      <c r="AK790" s="44"/>
      <c r="AL790" s="44"/>
      <c r="AM790" s="65"/>
      <c r="AN790" s="114"/>
      <c r="AO790" s="124" t="s">
        <v>122</v>
      </c>
      <c r="AP790" s="124"/>
      <c r="AQ790" s="125"/>
      <c r="AR790" s="125"/>
      <c r="AS790" s="115"/>
    </row>
    <row r="791" customFormat="false" ht="12.8" hidden="false" customHeight="false" outlineLevel="0" collapsed="false">
      <c r="A791" s="239" t="s">
        <v>1130</v>
      </c>
      <c r="B791" s="239" t="s">
        <v>1131</v>
      </c>
      <c r="C791" s="114" t="s">
        <v>61</v>
      </c>
      <c r="D791" s="124" t="s">
        <v>1132</v>
      </c>
      <c r="E791" s="166" t="n">
        <v>60</v>
      </c>
      <c r="F791" s="124"/>
      <c r="G791" s="113" t="n">
        <v>43949</v>
      </c>
      <c r="H791" s="114" t="s">
        <v>1133</v>
      </c>
      <c r="I791" s="115"/>
      <c r="J791" s="44"/>
      <c r="K791" s="165" t="s">
        <v>116</v>
      </c>
      <c r="L791" s="42" t="s">
        <v>116</v>
      </c>
      <c r="M791" s="42" t="s">
        <v>116</v>
      </c>
      <c r="N791" s="118" t="n">
        <v>43955</v>
      </c>
      <c r="O791" s="42"/>
      <c r="P791" s="118" t="n">
        <v>43956</v>
      </c>
      <c r="Q791" s="118" t="n">
        <v>43956</v>
      </c>
      <c r="R791" s="119" t="n">
        <f aca="false">G791</f>
        <v>43949</v>
      </c>
      <c r="S791" s="120" t="n">
        <f aca="false">IF(COUNT(T791:X791)&gt;0,MAX(T791:X791),G791)</f>
        <v>43950</v>
      </c>
      <c r="T791" s="118" t="n">
        <v>43950</v>
      </c>
      <c r="U791" s="44"/>
      <c r="V791" s="44"/>
      <c r="W791" s="44"/>
      <c r="X791" s="44"/>
      <c r="Y791" s="121"/>
      <c r="Z791" s="121"/>
      <c r="AA791" s="44" t="s">
        <v>1134</v>
      </c>
      <c r="AB791" s="44"/>
      <c r="AC791" s="51"/>
      <c r="AD791" s="42"/>
      <c r="AE791" s="42"/>
      <c r="AF791" s="42"/>
      <c r="AG791" s="123"/>
      <c r="AH791" s="44"/>
      <c r="AI791" s="44"/>
      <c r="AJ791" s="44"/>
      <c r="AK791" s="44"/>
      <c r="AL791" s="44"/>
      <c r="AM791" s="65"/>
      <c r="AN791" s="114"/>
      <c r="AO791" s="124"/>
      <c r="AP791" s="124"/>
      <c r="AQ791" s="125"/>
      <c r="AR791" s="381" t="n">
        <v>0.6</v>
      </c>
      <c r="AS791" s="115"/>
    </row>
    <row r="792" customFormat="false" ht="12.8" hidden="false" customHeight="false" outlineLevel="0" collapsed="false">
      <c r="A792" s="130" t="s">
        <v>954</v>
      </c>
      <c r="B792" s="130" t="s">
        <v>45</v>
      </c>
      <c r="C792" s="114" t="s">
        <v>61</v>
      </c>
      <c r="D792" s="111" t="s">
        <v>962</v>
      </c>
      <c r="E792" s="112" t="n">
        <v>60</v>
      </c>
      <c r="F792" s="110"/>
      <c r="G792" s="113" t="n">
        <v>43943</v>
      </c>
      <c r="H792" s="114" t="s">
        <v>567</v>
      </c>
      <c r="I792" s="115"/>
      <c r="J792" s="116"/>
      <c r="K792" s="42" t="s">
        <v>116</v>
      </c>
      <c r="L792" s="42" t="s">
        <v>116</v>
      </c>
      <c r="M792" s="42" t="s">
        <v>116</v>
      </c>
      <c r="N792" s="118" t="n">
        <v>43951</v>
      </c>
      <c r="O792" s="42"/>
      <c r="P792" s="118" t="n">
        <v>43955</v>
      </c>
      <c r="Q792" s="118" t="n">
        <v>43955</v>
      </c>
      <c r="R792" s="119" t="n">
        <f aca="false">G792</f>
        <v>43943</v>
      </c>
      <c r="S792" s="120" t="n">
        <f aca="false">IF(COUNT(T792:X792)&gt;0,MAX(T792:X792),G792)</f>
        <v>43944</v>
      </c>
      <c r="T792" s="118" t="n">
        <v>43944</v>
      </c>
      <c r="U792" s="118"/>
      <c r="V792" s="118"/>
      <c r="W792" s="118"/>
      <c r="X792" s="118"/>
      <c r="Y792" s="121"/>
      <c r="Z792" s="121"/>
      <c r="AA792" s="44" t="s">
        <v>1135</v>
      </c>
      <c r="AB792" s="44"/>
      <c r="AC792" s="51"/>
      <c r="AD792" s="44"/>
      <c r="AE792" s="44"/>
      <c r="AF792" s="44"/>
      <c r="AG792" s="123"/>
      <c r="AH792" s="44"/>
      <c r="AI792" s="44"/>
      <c r="AJ792" s="44"/>
      <c r="AK792" s="44"/>
      <c r="AL792" s="44"/>
      <c r="AM792" s="65" t="s">
        <v>7</v>
      </c>
      <c r="AN792" s="169" t="s">
        <v>7</v>
      </c>
      <c r="AO792" s="124"/>
      <c r="AP792" s="124"/>
      <c r="AQ792" s="396" t="s">
        <v>963</v>
      </c>
      <c r="AR792" s="381" t="n">
        <v>0.6</v>
      </c>
      <c r="AS792" s="127"/>
    </row>
    <row r="793" customFormat="false" ht="24.05" hidden="false" customHeight="false" outlineLevel="0" collapsed="false">
      <c r="A793" s="111" t="s">
        <v>412</v>
      </c>
      <c r="B793" s="130" t="s">
        <v>36</v>
      </c>
      <c r="C793" s="114" t="s">
        <v>61</v>
      </c>
      <c r="D793" s="160" t="s">
        <v>1136</v>
      </c>
      <c r="E793" s="112" t="n">
        <v>60</v>
      </c>
      <c r="F793" s="130"/>
      <c r="G793" s="223" t="n">
        <v>43942</v>
      </c>
      <c r="H793" s="124" t="s">
        <v>218</v>
      </c>
      <c r="I793" s="115" t="s">
        <v>559</v>
      </c>
      <c r="J793" s="116"/>
      <c r="K793" s="42" t="s">
        <v>116</v>
      </c>
      <c r="L793" s="42" t="s">
        <v>116</v>
      </c>
      <c r="M793" s="42" t="s">
        <v>116</v>
      </c>
      <c r="N793" s="118" t="n">
        <v>43951</v>
      </c>
      <c r="O793" s="42" t="s">
        <v>116</v>
      </c>
      <c r="P793" s="118" t="n">
        <v>43955</v>
      </c>
      <c r="Q793" s="118" t="n">
        <v>43955</v>
      </c>
      <c r="R793" s="119" t="n">
        <f aca="false">G793</f>
        <v>43942</v>
      </c>
      <c r="S793" s="120" t="n">
        <f aca="false">IF(COUNT(T793:X793)&gt;0,MAX(T793:X793),G793)</f>
        <v>43949</v>
      </c>
      <c r="T793" s="118" t="n">
        <v>43949</v>
      </c>
      <c r="U793" s="118"/>
      <c r="V793" s="118"/>
      <c r="W793" s="118"/>
      <c r="X793" s="118"/>
      <c r="Y793" s="121" t="str">
        <f aca="false">IF(R793&lt;&gt;S793,"Y","N")</f>
        <v>Y</v>
      </c>
      <c r="Z793" s="121" t="n">
        <f aca="false">COUNTA(T793:X793)</f>
        <v>1</v>
      </c>
      <c r="AA793" s="449" t="s">
        <v>1137</v>
      </c>
      <c r="AB793" s="44" t="s">
        <v>116</v>
      </c>
      <c r="AC793" s="51"/>
      <c r="AD793" s="44"/>
      <c r="AE793" s="44"/>
      <c r="AF793" s="44"/>
      <c r="AG793" s="123"/>
      <c r="AH793" s="44"/>
      <c r="AI793" s="44"/>
      <c r="AJ793" s="44"/>
      <c r="AK793" s="44"/>
      <c r="AL793" s="44"/>
      <c r="AM793" s="65" t="n">
        <v>43906</v>
      </c>
      <c r="AN793" s="124" t="s">
        <v>218</v>
      </c>
      <c r="AO793" s="124"/>
      <c r="AP793" s="124"/>
      <c r="AQ793" s="125"/>
      <c r="AR793" s="332" t="n">
        <v>0.4947</v>
      </c>
      <c r="AS793" s="305"/>
    </row>
    <row r="794" customFormat="false" ht="24.05" hidden="false" customHeight="false" outlineLevel="0" collapsed="false">
      <c r="A794" s="147" t="s">
        <v>425</v>
      </c>
      <c r="B794" s="147" t="s">
        <v>448</v>
      </c>
      <c r="C794" s="114" t="s">
        <v>61</v>
      </c>
      <c r="D794" s="111" t="s">
        <v>468</v>
      </c>
      <c r="E794" s="112" t="n">
        <v>60</v>
      </c>
      <c r="F794" s="130"/>
      <c r="G794" s="199" t="s">
        <v>6</v>
      </c>
      <c r="H794" s="110" t="s">
        <v>469</v>
      </c>
      <c r="I794" s="115"/>
      <c r="J794" s="116"/>
      <c r="K794" s="42"/>
      <c r="L794" s="42"/>
      <c r="M794" s="42"/>
      <c r="N794" s="118"/>
      <c r="O794" s="42"/>
      <c r="P794" s="118"/>
      <c r="Q794" s="118"/>
      <c r="R794" s="119" t="str">
        <f aca="false">G794</f>
        <v>NA</v>
      </c>
      <c r="S794" s="120" t="str">
        <f aca="false">IF(COUNT(T794:X794)&gt;0,MAX(T794:X794),G794)</f>
        <v>NA</v>
      </c>
      <c r="T794" s="118"/>
      <c r="U794" s="118"/>
      <c r="V794" s="118"/>
      <c r="W794" s="118"/>
      <c r="X794" s="118"/>
      <c r="Y794" s="121" t="str">
        <f aca="false">IF(R794&lt;&gt;S794,"Y","N")</f>
        <v>N</v>
      </c>
      <c r="Z794" s="121" t="n">
        <f aca="false">COUNTA(T794:X794)</f>
        <v>0</v>
      </c>
      <c r="AA794" s="44"/>
      <c r="AB794" s="44"/>
      <c r="AC794" s="51"/>
      <c r="AD794" s="44"/>
      <c r="AE794" s="44"/>
      <c r="AF794" s="44"/>
      <c r="AG794" s="123"/>
      <c r="AH794" s="44" t="s">
        <v>450</v>
      </c>
      <c r="AI794" s="44" t="s">
        <v>429</v>
      </c>
      <c r="AJ794" s="44" t="s">
        <v>430</v>
      </c>
      <c r="AK794" s="44" t="s">
        <v>431</v>
      </c>
      <c r="AL794" s="44" t="s">
        <v>451</v>
      </c>
      <c r="AM794" s="65" t="s">
        <v>6</v>
      </c>
      <c r="AN794" s="110" t="s">
        <v>469</v>
      </c>
      <c r="AO794" s="124" t="s">
        <v>316</v>
      </c>
      <c r="AP794" s="124" t="s">
        <v>448</v>
      </c>
      <c r="AQ794" s="125" t="s">
        <v>885</v>
      </c>
      <c r="AR794" s="381"/>
      <c r="AS794" s="127" t="s">
        <v>452</v>
      </c>
    </row>
    <row r="795" customFormat="false" ht="24.05" hidden="false" customHeight="false" outlineLevel="0" collapsed="false">
      <c r="A795" s="130" t="s">
        <v>425</v>
      </c>
      <c r="B795" s="130" t="s">
        <v>53</v>
      </c>
      <c r="C795" s="114" t="s">
        <v>61</v>
      </c>
      <c r="D795" s="111" t="s">
        <v>1138</v>
      </c>
      <c r="E795" s="112" t="n">
        <v>60</v>
      </c>
      <c r="F795" s="130"/>
      <c r="G795" s="113" t="n">
        <v>43937</v>
      </c>
      <c r="H795" s="110" t="s">
        <v>443</v>
      </c>
      <c r="I795" s="115"/>
      <c r="J795" s="116"/>
      <c r="K795" s="42" t="s">
        <v>116</v>
      </c>
      <c r="L795" s="42" t="s">
        <v>116</v>
      </c>
      <c r="M795" s="42" t="s">
        <v>116</v>
      </c>
      <c r="N795" s="118" t="n">
        <v>43938</v>
      </c>
      <c r="O795" s="42"/>
      <c r="P795" s="118" t="n">
        <v>43948</v>
      </c>
      <c r="Q795" s="118" t="n">
        <v>43948</v>
      </c>
      <c r="R795" s="119" t="n">
        <f aca="false">G795</f>
        <v>43937</v>
      </c>
      <c r="S795" s="120" t="n">
        <f aca="false">IF(COUNT(T795:X795)&gt;0,MAX(T795:X795),G795)</f>
        <v>43937</v>
      </c>
      <c r="T795" s="118"/>
      <c r="U795" s="118"/>
      <c r="V795" s="118"/>
      <c r="W795" s="118"/>
      <c r="X795" s="118"/>
      <c r="Y795" s="121" t="str">
        <f aca="false">IF(R795&lt;&gt;S795,"Y","N")</f>
        <v>N</v>
      </c>
      <c r="Z795" s="121" t="n">
        <f aca="false">COUNTA(T795:X795)</f>
        <v>0</v>
      </c>
      <c r="AA795" s="69"/>
      <c r="AB795" s="44"/>
      <c r="AC795" s="51"/>
      <c r="AD795" s="44"/>
      <c r="AE795" s="44"/>
      <c r="AF795" s="44"/>
      <c r="AG795" s="123"/>
      <c r="AH795" s="44" t="s">
        <v>485</v>
      </c>
      <c r="AI795" s="44" t="s">
        <v>429</v>
      </c>
      <c r="AJ795" s="44" t="s">
        <v>430</v>
      </c>
      <c r="AK795" s="44" t="s">
        <v>431</v>
      </c>
      <c r="AL795" s="44"/>
      <c r="AM795" s="65" t="n">
        <v>43908</v>
      </c>
      <c r="AN795" s="110" t="s">
        <v>443</v>
      </c>
      <c r="AO795" s="124" t="s">
        <v>122</v>
      </c>
      <c r="AP795" s="124" t="s">
        <v>53</v>
      </c>
      <c r="AQ795" s="125"/>
      <c r="AR795" s="381" t="n">
        <v>0.6</v>
      </c>
      <c r="AS795" s="127" t="s">
        <v>457</v>
      </c>
    </row>
    <row r="796" customFormat="false" ht="35.3" hidden="false" customHeight="false" outlineLevel="0" collapsed="false">
      <c r="A796" s="130" t="s">
        <v>425</v>
      </c>
      <c r="B796" s="130" t="s">
        <v>52</v>
      </c>
      <c r="C796" s="114" t="s">
        <v>61</v>
      </c>
      <c r="D796" s="111" t="s">
        <v>1139</v>
      </c>
      <c r="E796" s="112" t="n">
        <v>60</v>
      </c>
      <c r="F796" s="130"/>
      <c r="G796" s="113" t="n">
        <v>43937</v>
      </c>
      <c r="H796" s="110" t="s">
        <v>443</v>
      </c>
      <c r="I796" s="115"/>
      <c r="J796" s="116"/>
      <c r="K796" s="42" t="s">
        <v>116</v>
      </c>
      <c r="L796" s="42" t="s">
        <v>116</v>
      </c>
      <c r="M796" s="42" t="s">
        <v>116</v>
      </c>
      <c r="N796" s="118" t="n">
        <v>43937</v>
      </c>
      <c r="O796" s="42"/>
      <c r="P796" s="118" t="n">
        <v>43948</v>
      </c>
      <c r="Q796" s="118" t="n">
        <v>43948</v>
      </c>
      <c r="R796" s="119" t="n">
        <f aca="false">G796</f>
        <v>43937</v>
      </c>
      <c r="S796" s="120" t="n">
        <f aca="false">IF(COUNT(T796:X796)&gt;0,MAX(T796:X796),G796)</f>
        <v>43937</v>
      </c>
      <c r="T796" s="118"/>
      <c r="U796" s="118"/>
      <c r="V796" s="118"/>
      <c r="W796" s="118"/>
      <c r="X796" s="118"/>
      <c r="Y796" s="121" t="str">
        <f aca="false">IF(R796&lt;&gt;S796,"Y","N")</f>
        <v>N</v>
      </c>
      <c r="Z796" s="121" t="n">
        <f aca="false">COUNTA(T796:X796)</f>
        <v>0</v>
      </c>
      <c r="AA796" s="69"/>
      <c r="AB796" s="44"/>
      <c r="AC796" s="51"/>
      <c r="AD796" s="44"/>
      <c r="AE796" s="44"/>
      <c r="AF796" s="44"/>
      <c r="AG796" s="123"/>
      <c r="AH796" s="44" t="s">
        <v>489</v>
      </c>
      <c r="AI796" s="44" t="s">
        <v>429</v>
      </c>
      <c r="AJ796" s="44" t="s">
        <v>430</v>
      </c>
      <c r="AK796" s="44" t="s">
        <v>431</v>
      </c>
      <c r="AL796" s="44" t="s">
        <v>486</v>
      </c>
      <c r="AM796" s="65" t="n">
        <v>43908</v>
      </c>
      <c r="AN796" s="110" t="s">
        <v>443</v>
      </c>
      <c r="AO796" s="124" t="s">
        <v>122</v>
      </c>
      <c r="AP796" s="124" t="s">
        <v>52</v>
      </c>
      <c r="AQ796" s="125"/>
      <c r="AR796" s="381" t="n">
        <v>0.6</v>
      </c>
      <c r="AS796" s="127" t="s">
        <v>490</v>
      </c>
    </row>
    <row r="797" customFormat="false" ht="24.05" hidden="false" customHeight="false" outlineLevel="0" collapsed="false">
      <c r="A797" s="130" t="s">
        <v>425</v>
      </c>
      <c r="B797" s="130" t="s">
        <v>54</v>
      </c>
      <c r="C797" s="114" t="s">
        <v>61</v>
      </c>
      <c r="D797" s="111" t="s">
        <v>1140</v>
      </c>
      <c r="E797" s="112" t="n">
        <v>60</v>
      </c>
      <c r="F797" s="130"/>
      <c r="G797" s="113" t="n">
        <v>43937</v>
      </c>
      <c r="H797" s="110" t="s">
        <v>443</v>
      </c>
      <c r="I797" s="115"/>
      <c r="J797" s="116"/>
      <c r="K797" s="42" t="s">
        <v>116</v>
      </c>
      <c r="L797" s="42" t="s">
        <v>116</v>
      </c>
      <c r="M797" s="42" t="s">
        <v>116</v>
      </c>
      <c r="N797" s="118" t="n">
        <v>43937</v>
      </c>
      <c r="O797" s="42"/>
      <c r="P797" s="118" t="n">
        <v>43948</v>
      </c>
      <c r="Q797" s="118" t="n">
        <v>43948</v>
      </c>
      <c r="R797" s="119" t="n">
        <f aca="false">G797</f>
        <v>43937</v>
      </c>
      <c r="S797" s="120" t="n">
        <f aca="false">IF(COUNT(T797:X797)&gt;0,MAX(T797:X797),G797)</f>
        <v>43937</v>
      </c>
      <c r="T797" s="118"/>
      <c r="U797" s="118"/>
      <c r="V797" s="118"/>
      <c r="W797" s="118"/>
      <c r="X797" s="118"/>
      <c r="Y797" s="121" t="str">
        <f aca="false">IF(R797&lt;&gt;S797,"Y","N")</f>
        <v>N</v>
      </c>
      <c r="Z797" s="121" t="n">
        <f aca="false">COUNTA(T797:X797)</f>
        <v>0</v>
      </c>
      <c r="AA797" s="69"/>
      <c r="AB797" s="44"/>
      <c r="AC797" s="51"/>
      <c r="AD797" s="44"/>
      <c r="AE797" s="44"/>
      <c r="AF797" s="42"/>
      <c r="AG797" s="123"/>
      <c r="AH797" s="44" t="s">
        <v>492</v>
      </c>
      <c r="AI797" s="44" t="s">
        <v>429</v>
      </c>
      <c r="AJ797" s="44" t="s">
        <v>430</v>
      </c>
      <c r="AK797" s="44" t="s">
        <v>431</v>
      </c>
      <c r="AL797" s="44"/>
      <c r="AM797" s="65" t="n">
        <v>43908</v>
      </c>
      <c r="AN797" s="110" t="s">
        <v>443</v>
      </c>
      <c r="AO797" s="124" t="s">
        <v>122</v>
      </c>
      <c r="AP797" s="124" t="s">
        <v>54</v>
      </c>
      <c r="AQ797" s="125"/>
      <c r="AR797" s="381" t="n">
        <v>0.6</v>
      </c>
      <c r="AS797" s="127" t="s">
        <v>433</v>
      </c>
    </row>
    <row r="798" customFormat="false" ht="24.05" hidden="false" customHeight="false" outlineLevel="0" collapsed="false">
      <c r="A798" s="124" t="s">
        <v>513</v>
      </c>
      <c r="B798" s="124" t="s">
        <v>34</v>
      </c>
      <c r="C798" s="114" t="s">
        <v>61</v>
      </c>
      <c r="D798" s="301" t="s">
        <v>1141</v>
      </c>
      <c r="E798" s="166" t="n">
        <v>60</v>
      </c>
      <c r="F798" s="110"/>
      <c r="G798" s="113" t="n">
        <v>43936</v>
      </c>
      <c r="H798" s="114" t="s">
        <v>538</v>
      </c>
      <c r="I798" s="115"/>
      <c r="J798" s="116"/>
      <c r="K798" s="42" t="s">
        <v>116</v>
      </c>
      <c r="L798" s="42" t="s">
        <v>116</v>
      </c>
      <c r="M798" s="42" t="s">
        <v>116</v>
      </c>
      <c r="N798" s="118" t="n">
        <v>43951</v>
      </c>
      <c r="O798" s="42" t="s">
        <v>116</v>
      </c>
      <c r="P798" s="118" t="n">
        <v>43954</v>
      </c>
      <c r="Q798" s="118" t="n">
        <v>43955</v>
      </c>
      <c r="R798" s="119" t="n">
        <f aca="false">G798</f>
        <v>43936</v>
      </c>
      <c r="S798" s="120" t="n">
        <f aca="false">IF(COUNT(T798:X798)&gt;0,MAX(T798:X798),G798)</f>
        <v>43936</v>
      </c>
      <c r="T798" s="118"/>
      <c r="U798" s="118"/>
      <c r="V798" s="118"/>
      <c r="W798" s="118"/>
      <c r="X798" s="118"/>
      <c r="Y798" s="121" t="str">
        <f aca="false">IF(R798&lt;&gt;S798,"Y","N")</f>
        <v>N</v>
      </c>
      <c r="Z798" s="121" t="n">
        <f aca="false">COUNTA(T798:X798)</f>
        <v>0</v>
      </c>
      <c r="AA798" s="69"/>
      <c r="AB798" s="44"/>
      <c r="AC798" s="51"/>
      <c r="AD798" s="44"/>
      <c r="AE798" s="44"/>
      <c r="AF798" s="44"/>
      <c r="AG798" s="123"/>
      <c r="AH798" s="44" t="s">
        <v>533</v>
      </c>
      <c r="AI798" s="44" t="s">
        <v>518</v>
      </c>
      <c r="AJ798" s="44" t="s">
        <v>519</v>
      </c>
      <c r="AK798" s="44" t="s">
        <v>431</v>
      </c>
      <c r="AL798" s="44" t="s">
        <v>539</v>
      </c>
      <c r="AM798" s="65" t="n">
        <v>43908</v>
      </c>
      <c r="AN798" s="114" t="s">
        <v>538</v>
      </c>
      <c r="AO798" s="124" t="s">
        <v>122</v>
      </c>
      <c r="AP798" s="124" t="s">
        <v>535</v>
      </c>
      <c r="AQ798" s="125"/>
      <c r="AR798" s="332" t="n">
        <v>0.6154</v>
      </c>
      <c r="AS798" s="127" t="s">
        <v>536</v>
      </c>
    </row>
    <row r="799" customFormat="false" ht="24.05" hidden="false" customHeight="false" outlineLevel="0" collapsed="false">
      <c r="A799" s="147" t="s">
        <v>513</v>
      </c>
      <c r="B799" s="147" t="s">
        <v>522</v>
      </c>
      <c r="C799" s="114" t="s">
        <v>61</v>
      </c>
      <c r="D799" s="401" t="s">
        <v>980</v>
      </c>
      <c r="E799" s="112" t="n">
        <v>60</v>
      </c>
      <c r="F799" s="110"/>
      <c r="G799" s="113" t="s">
        <v>6</v>
      </c>
      <c r="H799" s="114" t="s">
        <v>516</v>
      </c>
      <c r="I799" s="115"/>
      <c r="J799" s="116"/>
      <c r="K799" s="42"/>
      <c r="L799" s="42"/>
      <c r="M799" s="42"/>
      <c r="N799" s="118"/>
      <c r="O799" s="42"/>
      <c r="P799" s="118"/>
      <c r="Q799" s="118"/>
      <c r="R799" s="119" t="str">
        <f aca="false">G799</f>
        <v>NA</v>
      </c>
      <c r="S799" s="120" t="str">
        <f aca="false">IF(COUNT(T799:X799)&gt;0,MAX(T799:X799),G799)</f>
        <v>NA</v>
      </c>
      <c r="T799" s="118"/>
      <c r="U799" s="118"/>
      <c r="V799" s="118"/>
      <c r="W799" s="118"/>
      <c r="X799" s="118"/>
      <c r="Y799" s="121" t="str">
        <f aca="false">IF(R799&lt;&gt;S799,"Y","N")</f>
        <v>N</v>
      </c>
      <c r="Z799" s="121" t="n">
        <f aca="false">COUNTA(T799:X799)</f>
        <v>0</v>
      </c>
      <c r="AA799" s="44"/>
      <c r="AB799" s="44"/>
      <c r="AC799" s="51"/>
      <c r="AD799" s="44"/>
      <c r="AE799" s="44"/>
      <c r="AF799" s="44"/>
      <c r="AG799" s="123"/>
      <c r="AH799" s="44" t="s">
        <v>525</v>
      </c>
      <c r="AI799" s="44" t="s">
        <v>518</v>
      </c>
      <c r="AJ799" s="44" t="s">
        <v>519</v>
      </c>
      <c r="AK799" s="44" t="s">
        <v>431</v>
      </c>
      <c r="AL799" s="44"/>
      <c r="AM799" s="65" t="n">
        <v>43902</v>
      </c>
      <c r="AN799" s="114" t="s">
        <v>516</v>
      </c>
      <c r="AO799" s="124" t="s">
        <v>316</v>
      </c>
      <c r="AP799" s="124" t="s">
        <v>526</v>
      </c>
      <c r="AQ799" s="125" t="s">
        <v>1044</v>
      </c>
      <c r="AR799" s="332"/>
      <c r="AS799" s="127" t="s">
        <v>527</v>
      </c>
    </row>
    <row r="800" customFormat="false" ht="35.3" hidden="false" customHeight="false" outlineLevel="0" collapsed="false">
      <c r="A800" s="130" t="s">
        <v>513</v>
      </c>
      <c r="B800" s="130" t="s">
        <v>514</v>
      </c>
      <c r="C800" s="114" t="s">
        <v>61</v>
      </c>
      <c r="D800" s="450" t="s">
        <v>1142</v>
      </c>
      <c r="E800" s="112" t="n">
        <v>60</v>
      </c>
      <c r="F800" s="110"/>
      <c r="G800" s="113" t="n">
        <v>43941</v>
      </c>
      <c r="H800" s="114" t="s">
        <v>516</v>
      </c>
      <c r="I800" s="115"/>
      <c r="J800" s="116"/>
      <c r="K800" s="42" t="s">
        <v>116</v>
      </c>
      <c r="L800" s="42" t="s">
        <v>116</v>
      </c>
      <c r="M800" s="42" t="s">
        <v>116</v>
      </c>
      <c r="N800" s="118" t="n">
        <v>43955</v>
      </c>
      <c r="O800" s="42" t="s">
        <v>116</v>
      </c>
      <c r="P800" s="118" t="n">
        <v>43955</v>
      </c>
      <c r="Q800" s="118" t="n">
        <v>43955</v>
      </c>
      <c r="R800" s="119" t="n">
        <f aca="false">G800</f>
        <v>43941</v>
      </c>
      <c r="S800" s="120" t="n">
        <f aca="false">IF(COUNT(T800:X800)&gt;0,MAX(T800:X800),G800)</f>
        <v>43941</v>
      </c>
      <c r="T800" s="118"/>
      <c r="U800" s="118"/>
      <c r="V800" s="118"/>
      <c r="W800" s="118"/>
      <c r="X800" s="118"/>
      <c r="Y800" s="121" t="str">
        <f aca="false">IF(R800&lt;&gt;S800,"Y","N")</f>
        <v>N</v>
      </c>
      <c r="Z800" s="121" t="n">
        <f aca="false">COUNTA(T800:X800)</f>
        <v>0</v>
      </c>
      <c r="AA800" s="44"/>
      <c r="AB800" s="44"/>
      <c r="AC800" s="51"/>
      <c r="AD800" s="44"/>
      <c r="AE800" s="44"/>
      <c r="AF800" s="42"/>
      <c r="AG800" s="123"/>
      <c r="AH800" s="44" t="s">
        <v>517</v>
      </c>
      <c r="AI800" s="44" t="s">
        <v>518</v>
      </c>
      <c r="AJ800" s="44" t="s">
        <v>519</v>
      </c>
      <c r="AK800" s="44" t="s">
        <v>431</v>
      </c>
      <c r="AL800" s="44"/>
      <c r="AM800" s="65" t="n">
        <v>43913</v>
      </c>
      <c r="AN800" s="114" t="s">
        <v>516</v>
      </c>
      <c r="AO800" s="124" t="s">
        <v>122</v>
      </c>
      <c r="AP800" s="124" t="s">
        <v>520</v>
      </c>
      <c r="AQ800" s="125"/>
      <c r="AR800" s="332" t="n">
        <v>0.649</v>
      </c>
      <c r="AS800" s="127" t="s">
        <v>521</v>
      </c>
    </row>
    <row r="801" customFormat="false" ht="12.8" hidden="false" customHeight="false" outlineLevel="0" collapsed="false">
      <c r="A801" s="130" t="s">
        <v>549</v>
      </c>
      <c r="B801" s="130" t="s">
        <v>550</v>
      </c>
      <c r="C801" s="114" t="s">
        <v>61</v>
      </c>
      <c r="D801" s="130" t="s">
        <v>556</v>
      </c>
      <c r="E801" s="112" t="n">
        <v>60</v>
      </c>
      <c r="F801" s="130"/>
      <c r="G801" s="113" t="s">
        <v>6</v>
      </c>
      <c r="H801" s="124" t="s">
        <v>987</v>
      </c>
      <c r="I801" s="115" t="s">
        <v>559</v>
      </c>
      <c r="J801" s="44"/>
      <c r="K801" s="165"/>
      <c r="L801" s="42"/>
      <c r="M801" s="42"/>
      <c r="N801" s="118"/>
      <c r="O801" s="42"/>
      <c r="P801" s="42"/>
      <c r="Q801" s="42"/>
      <c r="R801" s="119" t="str">
        <f aca="false">G801</f>
        <v>NA</v>
      </c>
      <c r="S801" s="120" t="str">
        <f aca="false">IF(COUNT(T801:X801)&gt;0,MAX(T801:X801),G801)</f>
        <v>NA</v>
      </c>
      <c r="T801" s="118"/>
      <c r="U801" s="44"/>
      <c r="V801" s="44"/>
      <c r="W801" s="44"/>
      <c r="X801" s="44"/>
      <c r="Y801" s="121" t="str">
        <f aca="false">IF(R801&lt;&gt;S801,"Y","N")</f>
        <v>N</v>
      </c>
      <c r="Z801" s="121" t="n">
        <f aca="false">COUNTA(T801:X801)</f>
        <v>0</v>
      </c>
      <c r="AA801" s="44"/>
      <c r="AB801" s="44"/>
      <c r="AC801" s="51"/>
      <c r="AD801" s="42"/>
      <c r="AE801" s="42"/>
      <c r="AF801" s="42"/>
      <c r="AG801" s="123"/>
      <c r="AH801" s="44"/>
      <c r="AI801" s="44"/>
      <c r="AJ801" s="44"/>
      <c r="AK801" s="44"/>
      <c r="AL801" s="44"/>
      <c r="AM801" s="65" t="n">
        <v>43907</v>
      </c>
      <c r="AN801" s="124" t="s">
        <v>987</v>
      </c>
      <c r="AO801" s="124"/>
      <c r="AP801" s="124"/>
      <c r="AQ801" s="52" t="s">
        <v>1143</v>
      </c>
      <c r="AR801" s="381"/>
      <c r="AS801" s="115"/>
    </row>
    <row r="802" customFormat="false" ht="24.05" hidden="false" customHeight="false" outlineLevel="0" collapsed="false">
      <c r="A802" s="130" t="s">
        <v>557</v>
      </c>
      <c r="B802" s="130" t="s">
        <v>32</v>
      </c>
      <c r="C802" s="114" t="s">
        <v>61</v>
      </c>
      <c r="D802" s="111" t="s">
        <v>566</v>
      </c>
      <c r="E802" s="112" t="n">
        <v>60</v>
      </c>
      <c r="F802" s="130"/>
      <c r="G802" s="113" t="s">
        <v>6</v>
      </c>
      <c r="H802" s="114" t="s">
        <v>567</v>
      </c>
      <c r="I802" s="115" t="s">
        <v>559</v>
      </c>
      <c r="J802" s="116"/>
      <c r="K802" s="42"/>
      <c r="L802" s="42"/>
      <c r="M802" s="42"/>
      <c r="N802" s="118"/>
      <c r="O802" s="42"/>
      <c r="P802" s="118"/>
      <c r="Q802" s="118"/>
      <c r="R802" s="119" t="str">
        <f aca="false">G802</f>
        <v>NA</v>
      </c>
      <c r="S802" s="120" t="str">
        <f aca="false">IF(COUNT(T802:X802)&gt;0,MAX(T802:X802),G802)</f>
        <v>NA</v>
      </c>
      <c r="T802" s="118"/>
      <c r="U802" s="118"/>
      <c r="V802" s="118"/>
      <c r="W802" s="118"/>
      <c r="X802" s="118"/>
      <c r="Y802" s="121" t="str">
        <f aca="false">IF(R802&lt;&gt;S802,"Y","N")</f>
        <v>N</v>
      </c>
      <c r="Z802" s="121" t="n">
        <f aca="false">COUNTA(T802:X802)</f>
        <v>0</v>
      </c>
      <c r="AA802" s="44"/>
      <c r="AB802" s="44"/>
      <c r="AC802" s="51"/>
      <c r="AD802" s="43"/>
      <c r="AE802" s="116"/>
      <c r="AF802" s="42"/>
      <c r="AG802" s="123"/>
      <c r="AH802" s="42" t="s">
        <v>554</v>
      </c>
      <c r="AI802" s="44"/>
      <c r="AJ802" s="44"/>
      <c r="AK802" s="44"/>
      <c r="AL802" s="44"/>
      <c r="AM802" s="65" t="n">
        <v>43907</v>
      </c>
      <c r="AN802" s="114" t="s">
        <v>567</v>
      </c>
      <c r="AO802" s="236"/>
      <c r="AP802" s="124" t="s">
        <v>25</v>
      </c>
      <c r="AQ802" s="237" t="s">
        <v>1144</v>
      </c>
      <c r="AR802" s="332"/>
      <c r="AS802" s="127" t="s">
        <v>569</v>
      </c>
    </row>
    <row r="803" customFormat="false" ht="24.05" hidden="false" customHeight="false" outlineLevel="0" collapsed="false">
      <c r="A803" s="111" t="s">
        <v>582</v>
      </c>
      <c r="B803" s="111" t="s">
        <v>16</v>
      </c>
      <c r="C803" s="114" t="s">
        <v>61</v>
      </c>
      <c r="D803" s="111" t="s">
        <v>641</v>
      </c>
      <c r="E803" s="112" t="n">
        <v>60</v>
      </c>
      <c r="F803" s="110"/>
      <c r="G803" s="113" t="n">
        <v>43934</v>
      </c>
      <c r="H803" s="114" t="s">
        <v>176</v>
      </c>
      <c r="I803" s="115"/>
      <c r="J803" s="116"/>
      <c r="K803" s="42" t="s">
        <v>116</v>
      </c>
      <c r="L803" s="42" t="s">
        <v>116</v>
      </c>
      <c r="M803" s="42" t="s">
        <v>116</v>
      </c>
      <c r="N803" s="118" t="n">
        <v>43937</v>
      </c>
      <c r="O803" s="42"/>
      <c r="P803" s="118" t="n">
        <v>43948</v>
      </c>
      <c r="Q803" s="118" t="n">
        <v>43948</v>
      </c>
      <c r="R803" s="119" t="n">
        <f aca="false">G803</f>
        <v>43934</v>
      </c>
      <c r="S803" s="120" t="n">
        <f aca="false">IF(COUNT(T803:X803)&gt;0,MAX(T803:X803),G803)</f>
        <v>43936</v>
      </c>
      <c r="T803" s="118" t="n">
        <v>43936</v>
      </c>
      <c r="U803" s="118"/>
      <c r="V803" s="118"/>
      <c r="W803" s="118"/>
      <c r="X803" s="118"/>
      <c r="Y803" s="121" t="str">
        <f aca="false">IF(R803&lt;&gt;S803,"Y","N")</f>
        <v>Y</v>
      </c>
      <c r="Z803" s="121" t="n">
        <f aca="false">COUNTA(T803:X803)</f>
        <v>1</v>
      </c>
      <c r="AA803" s="69" t="s">
        <v>1145</v>
      </c>
      <c r="AB803" s="44"/>
      <c r="AC803" s="51"/>
      <c r="AD803" s="44"/>
      <c r="AE803" s="44"/>
      <c r="AF803" s="44"/>
      <c r="AG803" s="123"/>
      <c r="AH803" s="44" t="s">
        <v>592</v>
      </c>
      <c r="AI803" s="44" t="s">
        <v>119</v>
      </c>
      <c r="AJ803" s="44"/>
      <c r="AK803" s="44" t="s">
        <v>586</v>
      </c>
      <c r="AL803" s="44" t="s">
        <v>607</v>
      </c>
      <c r="AM803" s="65" t="n">
        <v>43902</v>
      </c>
      <c r="AN803" s="114" t="s">
        <v>176</v>
      </c>
      <c r="AO803" s="124" t="s">
        <v>122</v>
      </c>
      <c r="AP803" s="124" t="s">
        <v>16</v>
      </c>
      <c r="AQ803" s="125"/>
      <c r="AR803" s="381" t="n">
        <v>0.6</v>
      </c>
      <c r="AS803" s="127" t="s">
        <v>594</v>
      </c>
    </row>
    <row r="804" customFormat="false" ht="35.3" hidden="false" customHeight="false" outlineLevel="0" collapsed="false">
      <c r="A804" s="130" t="s">
        <v>582</v>
      </c>
      <c r="B804" s="130" t="s">
        <v>18</v>
      </c>
      <c r="C804" s="114" t="s">
        <v>61</v>
      </c>
      <c r="D804" s="111" t="s">
        <v>643</v>
      </c>
      <c r="E804" s="112" t="n">
        <v>60</v>
      </c>
      <c r="F804" s="110"/>
      <c r="G804" s="113" t="n">
        <v>43948</v>
      </c>
      <c r="H804" s="114" t="s">
        <v>176</v>
      </c>
      <c r="I804" s="115"/>
      <c r="J804" s="116"/>
      <c r="K804" s="42" t="s">
        <v>116</v>
      </c>
      <c r="L804" s="42" t="s">
        <v>116</v>
      </c>
      <c r="M804" s="42" t="s">
        <v>116</v>
      </c>
      <c r="N804" s="118" t="n">
        <v>43950</v>
      </c>
      <c r="O804" s="42"/>
      <c r="P804" s="118" t="n">
        <v>43950</v>
      </c>
      <c r="Q804" s="118" t="n">
        <v>43951</v>
      </c>
      <c r="R804" s="119" t="n">
        <f aca="false">G804</f>
        <v>43948</v>
      </c>
      <c r="S804" s="120" t="n">
        <f aca="false">IF(COUNT(T804:X804)&gt;0,MAX(T804:X804),G804)</f>
        <v>43949</v>
      </c>
      <c r="T804" s="118" t="n">
        <v>43949</v>
      </c>
      <c r="U804" s="118"/>
      <c r="V804" s="118"/>
      <c r="W804" s="118"/>
      <c r="X804" s="118"/>
      <c r="Y804" s="121" t="str">
        <f aca="false">IF(R804&lt;&gt;S804,"Y","N")</f>
        <v>Y</v>
      </c>
      <c r="Z804" s="121" t="n">
        <f aca="false">COUNTA(T804:X804)</f>
        <v>1</v>
      </c>
      <c r="AA804" s="156" t="s">
        <v>1146</v>
      </c>
      <c r="AB804" s="44" t="s">
        <v>116</v>
      </c>
      <c r="AC804" s="51"/>
      <c r="AD804" s="44"/>
      <c r="AE804" s="44"/>
      <c r="AF804" s="44"/>
      <c r="AG804" s="123"/>
      <c r="AH804" s="44" t="s">
        <v>596</v>
      </c>
      <c r="AI804" s="44" t="s">
        <v>119</v>
      </c>
      <c r="AJ804" s="44" t="s">
        <v>119</v>
      </c>
      <c r="AK804" s="44" t="s">
        <v>586</v>
      </c>
      <c r="AL804" s="134" t="s">
        <v>645</v>
      </c>
      <c r="AM804" s="65" t="n">
        <v>43910</v>
      </c>
      <c r="AN804" s="114" t="s">
        <v>176</v>
      </c>
      <c r="AO804" s="124" t="s">
        <v>122</v>
      </c>
      <c r="AP804" s="124" t="s">
        <v>18</v>
      </c>
      <c r="AQ804" s="125"/>
      <c r="AR804" s="381" t="n">
        <v>0.6</v>
      </c>
      <c r="AS804" s="127" t="s">
        <v>598</v>
      </c>
    </row>
    <row r="805" customFormat="false" ht="24.05" hidden="false" customHeight="false" outlineLevel="0" collapsed="false">
      <c r="A805" s="141" t="s">
        <v>651</v>
      </c>
      <c r="B805" s="451" t="s">
        <v>652</v>
      </c>
      <c r="C805" s="114" t="s">
        <v>61</v>
      </c>
      <c r="D805" s="111" t="s">
        <v>653</v>
      </c>
      <c r="E805" s="112" t="n">
        <v>60</v>
      </c>
      <c r="F805" s="110"/>
      <c r="G805" s="113" t="n">
        <v>43948</v>
      </c>
      <c r="H805" s="114" t="s">
        <v>654</v>
      </c>
      <c r="I805" s="115"/>
      <c r="J805" s="116"/>
      <c r="K805" s="42" t="s">
        <v>116</v>
      </c>
      <c r="L805" s="42" t="s">
        <v>116</v>
      </c>
      <c r="M805" s="42" t="s">
        <v>116</v>
      </c>
      <c r="N805" s="118" t="n">
        <v>43951</v>
      </c>
      <c r="O805" s="42"/>
      <c r="P805" s="118" t="n">
        <v>43956</v>
      </c>
      <c r="Q805" s="118" t="n">
        <v>43956</v>
      </c>
      <c r="R805" s="119" t="n">
        <f aca="false">G805</f>
        <v>43948</v>
      </c>
      <c r="S805" s="120" t="n">
        <f aca="false">IF(COUNT(T805:X805)&gt;0,MAX(T805:X805),G805)</f>
        <v>43948</v>
      </c>
      <c r="T805" s="118"/>
      <c r="U805" s="118"/>
      <c r="V805" s="118"/>
      <c r="W805" s="118"/>
      <c r="X805" s="118"/>
      <c r="Y805" s="121" t="str">
        <f aca="false">IF(R805&lt;&gt;S805,"Y","N")</f>
        <v>N</v>
      </c>
      <c r="Z805" s="121" t="n">
        <f aca="false">COUNTA(T805:X805)</f>
        <v>0</v>
      </c>
      <c r="AA805" s="44"/>
      <c r="AB805" s="44"/>
      <c r="AC805" s="51"/>
      <c r="AD805" s="44"/>
      <c r="AE805" s="44"/>
      <c r="AF805" s="44"/>
      <c r="AG805" s="123"/>
      <c r="AH805" s="44" t="s">
        <v>655</v>
      </c>
      <c r="AI805" s="44" t="s">
        <v>656</v>
      </c>
      <c r="AJ805" s="44"/>
      <c r="AK805" s="44" t="s">
        <v>276</v>
      </c>
      <c r="AL805" s="44" t="s">
        <v>657</v>
      </c>
      <c r="AM805" s="65" t="n">
        <v>43899</v>
      </c>
      <c r="AN805" s="114" t="s">
        <v>654</v>
      </c>
      <c r="AO805" s="124" t="s">
        <v>122</v>
      </c>
      <c r="AP805" s="124" t="s">
        <v>658</v>
      </c>
      <c r="AQ805" s="452"/>
      <c r="AR805" s="381" t="n">
        <v>0.6</v>
      </c>
      <c r="AS805" s="127" t="s">
        <v>660</v>
      </c>
    </row>
    <row r="806" customFormat="false" ht="24.05" hidden="false" customHeight="false" outlineLevel="0" collapsed="false">
      <c r="A806" s="111" t="s">
        <v>698</v>
      </c>
      <c r="B806" s="239" t="s">
        <v>29</v>
      </c>
      <c r="C806" s="114" t="s">
        <v>61</v>
      </c>
      <c r="D806" s="160" t="s">
        <v>861</v>
      </c>
      <c r="E806" s="112" t="n">
        <v>60</v>
      </c>
      <c r="F806" s="222"/>
      <c r="G806" s="223" t="n">
        <v>43941</v>
      </c>
      <c r="H806" s="124" t="s">
        <v>218</v>
      </c>
      <c r="I806" s="115"/>
      <c r="J806" s="116"/>
      <c r="K806" s="42" t="s">
        <v>116</v>
      </c>
      <c r="L806" s="42" t="s">
        <v>116</v>
      </c>
      <c r="M806" s="118" t="s">
        <v>116</v>
      </c>
      <c r="N806" s="118" t="s">
        <v>6</v>
      </c>
      <c r="O806" s="42" t="s">
        <v>6</v>
      </c>
      <c r="P806" s="118" t="s">
        <v>6</v>
      </c>
      <c r="Q806" s="118" t="s">
        <v>6</v>
      </c>
      <c r="R806" s="119" t="n">
        <f aca="false">G806</f>
        <v>43941</v>
      </c>
      <c r="S806" s="120" t="n">
        <f aca="false">IF(COUNT(T806:X806)&gt;0,MAX(T806:X806),G806)</f>
        <v>43950</v>
      </c>
      <c r="T806" s="118" t="n">
        <v>43950</v>
      </c>
      <c r="U806" s="118"/>
      <c r="V806" s="118"/>
      <c r="W806" s="118"/>
      <c r="X806" s="118"/>
      <c r="Y806" s="121" t="str">
        <f aca="false">IF(R806&lt;&gt;S806,"Y","N")</f>
        <v>Y</v>
      </c>
      <c r="Z806" s="121" t="n">
        <f aca="false">COUNTA(T806:X806)</f>
        <v>1</v>
      </c>
      <c r="AA806" s="122" t="s">
        <v>1147</v>
      </c>
      <c r="AB806" s="44"/>
      <c r="AC806" s="51"/>
      <c r="AD806" s="42"/>
      <c r="AE806" s="42"/>
      <c r="AF806" s="44"/>
      <c r="AG806" s="123"/>
      <c r="AH806" s="44"/>
      <c r="AI806" s="44"/>
      <c r="AJ806" s="44"/>
      <c r="AK806" s="44"/>
      <c r="AL806" s="44"/>
      <c r="AM806" s="65" t="n">
        <v>43913</v>
      </c>
      <c r="AN806" s="124" t="s">
        <v>218</v>
      </c>
      <c r="AO806" s="124"/>
      <c r="AP806" s="124"/>
      <c r="AQ806" s="125" t="s">
        <v>1148</v>
      </c>
      <c r="AR806" s="381"/>
      <c r="AS806" s="127"/>
    </row>
    <row r="807" customFormat="false" ht="12.8" hidden="false" customHeight="false" outlineLevel="0" collapsed="false">
      <c r="A807" s="111" t="s">
        <v>702</v>
      </c>
      <c r="B807" s="239" t="s">
        <v>40</v>
      </c>
      <c r="C807" s="114" t="s">
        <v>61</v>
      </c>
      <c r="D807" s="130" t="s">
        <v>863</v>
      </c>
      <c r="E807" s="112" t="n">
        <v>60</v>
      </c>
      <c r="F807" s="222"/>
      <c r="G807" s="223" t="n">
        <v>43937</v>
      </c>
      <c r="H807" s="331" t="s">
        <v>469</v>
      </c>
      <c r="I807" s="115"/>
      <c r="J807" s="116"/>
      <c r="K807" s="42" t="s">
        <v>116</v>
      </c>
      <c r="L807" s="42" t="s">
        <v>116</v>
      </c>
      <c r="M807" s="42" t="s">
        <v>116</v>
      </c>
      <c r="N807" s="118" t="n">
        <v>43949</v>
      </c>
      <c r="O807" s="42"/>
      <c r="P807" s="118" t="n">
        <v>43949</v>
      </c>
      <c r="Q807" s="118" t="n">
        <v>43956</v>
      </c>
      <c r="R807" s="119" t="n">
        <f aca="false">G807</f>
        <v>43937</v>
      </c>
      <c r="S807" s="120" t="n">
        <f aca="false">IF(COUNT(T807:X807)&gt;0,MAX(T807:X807),G807)</f>
        <v>43943</v>
      </c>
      <c r="T807" s="118" t="n">
        <v>43943</v>
      </c>
      <c r="U807" s="118"/>
      <c r="V807" s="118"/>
      <c r="W807" s="118"/>
      <c r="X807" s="118"/>
      <c r="Y807" s="121" t="str">
        <f aca="false">IF(R807&lt;&gt;S807,"Y","N")</f>
        <v>Y</v>
      </c>
      <c r="Z807" s="121" t="n">
        <f aca="false">COUNTA(T807:X807)</f>
        <v>1</v>
      </c>
      <c r="AA807" s="122" t="s">
        <v>1149</v>
      </c>
      <c r="AB807" s="44"/>
      <c r="AC807" s="51"/>
      <c r="AD807" s="42"/>
      <c r="AE807" s="42"/>
      <c r="AF807" s="44"/>
      <c r="AG807" s="123"/>
      <c r="AH807" s="44"/>
      <c r="AI807" s="44"/>
      <c r="AJ807" s="44"/>
      <c r="AK807" s="44"/>
      <c r="AL807" s="44"/>
      <c r="AM807" s="65" t="n">
        <v>43909</v>
      </c>
      <c r="AN807" s="331" t="s">
        <v>469</v>
      </c>
      <c r="AO807" s="124"/>
      <c r="AP807" s="124"/>
      <c r="AQ807" s="125"/>
      <c r="AR807" s="381" t="n">
        <v>0.6</v>
      </c>
      <c r="AS807" s="127"/>
    </row>
    <row r="808" customFormat="false" ht="24.05" hidden="false" customHeight="false" outlineLevel="0" collapsed="false">
      <c r="A808" s="110" t="s">
        <v>705</v>
      </c>
      <c r="B808" s="110" t="s">
        <v>713</v>
      </c>
      <c r="C808" s="114" t="s">
        <v>61</v>
      </c>
      <c r="D808" s="111" t="s">
        <v>1150</v>
      </c>
      <c r="E808" s="112" t="n">
        <v>60</v>
      </c>
      <c r="F808" s="110"/>
      <c r="G808" s="113" t="n">
        <v>43942</v>
      </c>
      <c r="H808" s="114" t="s">
        <v>1028</v>
      </c>
      <c r="I808" s="114" t="s">
        <v>218</v>
      </c>
      <c r="J808" s="116"/>
      <c r="K808" s="46" t="s">
        <v>116</v>
      </c>
      <c r="L808" s="42" t="s">
        <v>116</v>
      </c>
      <c r="M808" s="42" t="s">
        <v>116</v>
      </c>
      <c r="N808" s="118" t="n">
        <v>43948</v>
      </c>
      <c r="O808" s="42" t="s">
        <v>116</v>
      </c>
      <c r="P808" s="118" t="n">
        <v>43951</v>
      </c>
      <c r="Q808" s="118" t="n">
        <v>43956</v>
      </c>
      <c r="R808" s="119" t="n">
        <f aca="false">G808</f>
        <v>43942</v>
      </c>
      <c r="S808" s="120" t="n">
        <f aca="false">IF(COUNT(T808:X808)&gt;0,MAX(T808:X808),G808)</f>
        <v>43944</v>
      </c>
      <c r="T808" s="118" t="n">
        <v>43944</v>
      </c>
      <c r="U808" s="118"/>
      <c r="V808" s="118"/>
      <c r="W808" s="118"/>
      <c r="X808" s="118"/>
      <c r="Y808" s="121" t="str">
        <f aca="false">IF(R808&lt;&gt;S808,"Y","N")</f>
        <v>Y</v>
      </c>
      <c r="Z808" s="121" t="n">
        <f aca="false">COUNTA(T808:X808)</f>
        <v>1</v>
      </c>
      <c r="AA808" s="453" t="s">
        <v>1151</v>
      </c>
      <c r="AB808" s="44"/>
      <c r="AC808" s="51"/>
      <c r="AD808" s="44"/>
      <c r="AE808" s="44"/>
      <c r="AF808" s="44"/>
      <c r="AG808" s="123"/>
      <c r="AH808" s="44" t="s">
        <v>709</v>
      </c>
      <c r="AI808" s="44" t="s">
        <v>275</v>
      </c>
      <c r="AJ808" s="44"/>
      <c r="AK808" s="44" t="s">
        <v>276</v>
      </c>
      <c r="AL808" s="44"/>
      <c r="AM808" s="65" t="n">
        <v>43913</v>
      </c>
      <c r="AN808" s="114" t="s">
        <v>1028</v>
      </c>
      <c r="AO808" s="166" t="s">
        <v>122</v>
      </c>
      <c r="AP808" s="124"/>
      <c r="AQ808" s="381"/>
      <c r="AR808" s="381" t="s">
        <v>1152</v>
      </c>
      <c r="AS808" s="115"/>
    </row>
    <row r="809" customFormat="false" ht="24.05" hidden="false" customHeight="false" outlineLevel="0" collapsed="false">
      <c r="A809" s="114" t="s">
        <v>705</v>
      </c>
      <c r="B809" s="114" t="s">
        <v>12</v>
      </c>
      <c r="C809" s="114" t="s">
        <v>61</v>
      </c>
      <c r="D809" s="382" t="s">
        <v>1153</v>
      </c>
      <c r="E809" s="112" t="n">
        <v>60</v>
      </c>
      <c r="F809" s="114"/>
      <c r="G809" s="168" t="s">
        <v>6</v>
      </c>
      <c r="H809" s="114" t="s">
        <v>1028</v>
      </c>
      <c r="I809" s="115"/>
      <c r="J809" s="174"/>
      <c r="K809" s="42"/>
      <c r="L809" s="42"/>
      <c r="M809" s="42"/>
      <c r="N809" s="118"/>
      <c r="O809" s="42"/>
      <c r="P809" s="118"/>
      <c r="Q809" s="118"/>
      <c r="R809" s="119" t="str">
        <f aca="false">G809</f>
        <v>NA</v>
      </c>
      <c r="S809" s="120" t="str">
        <f aca="false">IF(COUNT(T809:X809)&gt;0,MAX(T809:X809),G809)</f>
        <v>NA</v>
      </c>
      <c r="T809" s="118"/>
      <c r="U809" s="118"/>
      <c r="V809" s="118"/>
      <c r="W809" s="118"/>
      <c r="X809" s="118"/>
      <c r="Y809" s="121" t="str">
        <f aca="false">IF(R809&lt;&gt;S809,"Y","N")</f>
        <v>N</v>
      </c>
      <c r="Z809" s="121" t="n">
        <f aca="false">COUNTA(T809:X809)</f>
        <v>0</v>
      </c>
      <c r="AB809" s="44"/>
      <c r="AC809" s="51"/>
      <c r="AD809" s="44"/>
      <c r="AE809" s="44"/>
      <c r="AF809" s="42"/>
      <c r="AG809" s="51"/>
      <c r="AH809" s="44"/>
      <c r="AI809" s="44"/>
      <c r="AJ809" s="44"/>
      <c r="AK809" s="44"/>
      <c r="AL809" s="44"/>
      <c r="AM809" s="65" t="n">
        <v>43894</v>
      </c>
      <c r="AN809" s="114" t="s">
        <v>1028</v>
      </c>
      <c r="AO809" s="174"/>
      <c r="AP809" s="124"/>
      <c r="AQ809" s="125"/>
      <c r="AR809" s="381"/>
      <c r="AS809" s="124"/>
    </row>
    <row r="810" customFormat="false" ht="24.05" hidden="false" customHeight="false" outlineLevel="0" collapsed="false">
      <c r="A810" s="111" t="s">
        <v>309</v>
      </c>
      <c r="B810" s="111" t="s">
        <v>310</v>
      </c>
      <c r="C810" s="114" t="s">
        <v>311</v>
      </c>
      <c r="D810" s="111" t="s">
        <v>312</v>
      </c>
      <c r="E810" s="112" t="n">
        <v>60</v>
      </c>
      <c r="F810" s="110"/>
      <c r="G810" s="454" t="n">
        <v>43934</v>
      </c>
      <c r="H810" s="114" t="s">
        <v>313</v>
      </c>
      <c r="I810" s="115"/>
      <c r="J810" s="116"/>
      <c r="K810" s="42" t="s">
        <v>116</v>
      </c>
      <c r="L810" s="42" t="s">
        <v>116</v>
      </c>
      <c r="M810" s="42" t="s">
        <v>116</v>
      </c>
      <c r="N810" s="118" t="n">
        <v>43936</v>
      </c>
      <c r="O810" s="42"/>
      <c r="P810" s="118" t="n">
        <v>43948</v>
      </c>
      <c r="Q810" s="118" t="n">
        <v>43948</v>
      </c>
      <c r="R810" s="119" t="n">
        <f aca="false">G810</f>
        <v>43934</v>
      </c>
      <c r="S810" s="120" t="n">
        <f aca="false">IF(COUNT(T810:X810)&gt;0,MAX(T810:X810),G810)</f>
        <v>43934</v>
      </c>
      <c r="T810" s="118"/>
      <c r="U810" s="118"/>
      <c r="V810" s="118"/>
      <c r="W810" s="118"/>
      <c r="X810" s="118"/>
      <c r="Y810" s="121" t="str">
        <f aca="false">IF(R810&lt;&gt;S810,"Y","N")</f>
        <v>N</v>
      </c>
      <c r="Z810" s="121" t="n">
        <f aca="false">COUNTA(T810:X810)</f>
        <v>0</v>
      </c>
      <c r="AA810" s="69"/>
      <c r="AB810" s="44"/>
      <c r="AC810" s="51"/>
      <c r="AD810" s="44"/>
      <c r="AE810" s="44"/>
      <c r="AF810" s="44"/>
      <c r="AG810" s="123"/>
      <c r="AH810" s="44" t="s">
        <v>314</v>
      </c>
      <c r="AI810" s="44" t="s">
        <v>314</v>
      </c>
      <c r="AJ810" s="44" t="s">
        <v>315</v>
      </c>
      <c r="AK810" s="44" t="s">
        <v>276</v>
      </c>
      <c r="AL810" s="44"/>
      <c r="AM810" s="65" t="s">
        <v>6</v>
      </c>
      <c r="AN810" s="114" t="s">
        <v>313</v>
      </c>
      <c r="AO810" s="124" t="s">
        <v>316</v>
      </c>
      <c r="AP810" s="124" t="s">
        <v>317</v>
      </c>
      <c r="AQ810" s="125"/>
      <c r="AR810" s="381" t="n">
        <v>0.6</v>
      </c>
      <c r="AS810" s="127" t="s">
        <v>318</v>
      </c>
    </row>
    <row r="811" customFormat="false" ht="24.05" hidden="false" customHeight="false" outlineLevel="0" collapsed="false">
      <c r="A811" s="310" t="s">
        <v>367</v>
      </c>
      <c r="B811" s="310" t="s">
        <v>368</v>
      </c>
      <c r="C811" s="114" t="s">
        <v>311</v>
      </c>
      <c r="D811" s="301" t="s">
        <v>369</v>
      </c>
      <c r="E811" s="166" t="n">
        <v>60</v>
      </c>
      <c r="F811" s="114"/>
      <c r="G811" s="199" t="s">
        <v>7</v>
      </c>
      <c r="H811" s="114" t="s">
        <v>7</v>
      </c>
      <c r="I811" s="115"/>
      <c r="J811" s="116"/>
      <c r="K811" s="42"/>
      <c r="L811" s="42"/>
      <c r="M811" s="42"/>
      <c r="N811" s="42"/>
      <c r="O811" s="42"/>
      <c r="P811" s="42"/>
      <c r="Q811" s="42"/>
      <c r="R811" s="119" t="str">
        <f aca="false">G811</f>
        <v>TBD</v>
      </c>
      <c r="S811" s="120" t="str">
        <f aca="false">IF(COUNT(T811:X811)&gt;0,MAX(T811:X811),G811)</f>
        <v>TBD</v>
      </c>
      <c r="T811" s="118"/>
      <c r="U811" s="118"/>
      <c r="V811" s="118"/>
      <c r="W811" s="118"/>
      <c r="X811" s="118"/>
      <c r="Y811" s="121" t="str">
        <f aca="false">IF(R811&lt;&gt;S811,"Y","N")</f>
        <v>N</v>
      </c>
      <c r="Z811" s="121" t="n">
        <f aca="false">COUNTA(T811:X811)</f>
        <v>0</v>
      </c>
      <c r="AA811" s="44"/>
      <c r="AB811" s="44"/>
      <c r="AC811" s="51"/>
      <c r="AD811" s="44"/>
      <c r="AE811" s="44"/>
      <c r="AF811" s="44"/>
      <c r="AG811" s="123"/>
      <c r="AH811" s="44"/>
      <c r="AI811" s="44"/>
      <c r="AJ811" s="44"/>
      <c r="AK811" s="44"/>
      <c r="AL811" s="44"/>
      <c r="AM811" s="65"/>
      <c r="AN811" s="114" t="s">
        <v>7</v>
      </c>
      <c r="AO811" s="124"/>
      <c r="AP811" s="124"/>
      <c r="AQ811" s="125"/>
      <c r="AR811" s="125"/>
      <c r="AS811" s="127"/>
    </row>
    <row r="812" customFormat="false" ht="24.05" hidden="false" customHeight="false" outlineLevel="0" collapsed="false">
      <c r="A812" s="130" t="s">
        <v>425</v>
      </c>
      <c r="B812" s="130" t="s">
        <v>460</v>
      </c>
      <c r="C812" s="114" t="s">
        <v>311</v>
      </c>
      <c r="D812" s="111" t="s">
        <v>1154</v>
      </c>
      <c r="E812" s="112" t="n">
        <v>60</v>
      </c>
      <c r="F812" s="130"/>
      <c r="G812" s="113" t="n">
        <v>43935</v>
      </c>
      <c r="H812" s="110" t="s">
        <v>481</v>
      </c>
      <c r="I812" s="115"/>
      <c r="J812" s="116"/>
      <c r="K812" s="42" t="s">
        <v>116</v>
      </c>
      <c r="L812" s="42" t="s">
        <v>116</v>
      </c>
      <c r="M812" s="42" t="s">
        <v>116</v>
      </c>
      <c r="N812" s="118" t="n">
        <v>43936</v>
      </c>
      <c r="O812" s="42"/>
      <c r="P812" s="118" t="n">
        <v>43914</v>
      </c>
      <c r="Q812" s="118" t="n">
        <v>43956</v>
      </c>
      <c r="R812" s="119" t="n">
        <f aca="false">G812</f>
        <v>43935</v>
      </c>
      <c r="S812" s="120" t="n">
        <f aca="false">IF(COUNT(T812:X812)&gt;0,MAX(T812:X812),G812)</f>
        <v>43935</v>
      </c>
      <c r="T812" s="118"/>
      <c r="U812" s="118"/>
      <c r="V812" s="118"/>
      <c r="W812" s="118"/>
      <c r="X812" s="118"/>
      <c r="Y812" s="121" t="str">
        <f aca="false">IF(R812&lt;&gt;S812,"Y","N")</f>
        <v>N</v>
      </c>
      <c r="Z812" s="121" t="n">
        <f aca="false">COUNTA(T812:X812)</f>
        <v>0</v>
      </c>
      <c r="AA812" s="331"/>
      <c r="AB812" s="44"/>
      <c r="AC812" s="51"/>
      <c r="AD812" s="44"/>
      <c r="AE812" s="44"/>
      <c r="AF812" s="44"/>
      <c r="AG812" s="123"/>
      <c r="AH812" s="44" t="s">
        <v>313</v>
      </c>
      <c r="AI812" s="44" t="s">
        <v>170</v>
      </c>
      <c r="AJ812" s="44"/>
      <c r="AK812" s="44" t="s">
        <v>431</v>
      </c>
      <c r="AL812" s="44"/>
      <c r="AM812" s="65" t="n">
        <v>43907</v>
      </c>
      <c r="AN812" s="110" t="s">
        <v>481</v>
      </c>
      <c r="AO812" s="124" t="s">
        <v>122</v>
      </c>
      <c r="AP812" s="124" t="s">
        <v>460</v>
      </c>
      <c r="AQ812" s="125"/>
      <c r="AR812" s="381" t="n">
        <v>0.6</v>
      </c>
      <c r="AS812" s="127" t="s">
        <v>462</v>
      </c>
    </row>
    <row r="813" customFormat="false" ht="24.05" hidden="false" customHeight="false" outlineLevel="0" collapsed="false">
      <c r="A813" s="110" t="s">
        <v>705</v>
      </c>
      <c r="B813" s="130" t="s">
        <v>1017</v>
      </c>
      <c r="C813" s="114" t="s">
        <v>286</v>
      </c>
      <c r="D813" s="111" t="s">
        <v>1018</v>
      </c>
      <c r="E813" s="166" t="n">
        <v>60</v>
      </c>
      <c r="F813" s="422"/>
      <c r="G813" s="113" t="n">
        <v>43930</v>
      </c>
      <c r="H813" s="124" t="s">
        <v>130</v>
      </c>
      <c r="I813" s="115"/>
      <c r="J813" s="116"/>
      <c r="K813" s="42" t="s">
        <v>116</v>
      </c>
      <c r="L813" s="42" t="s">
        <v>116</v>
      </c>
      <c r="M813" s="42" t="s">
        <v>116</v>
      </c>
      <c r="N813" s="118" t="s">
        <v>6</v>
      </c>
      <c r="O813" s="118" t="s">
        <v>6</v>
      </c>
      <c r="P813" s="118" t="s">
        <v>6</v>
      </c>
      <c r="Q813" s="118" t="s">
        <v>6</v>
      </c>
      <c r="R813" s="119" t="n">
        <f aca="false">G813</f>
        <v>43930</v>
      </c>
      <c r="S813" s="120" t="n">
        <f aca="false">IF(COUNT(T813:X813)&gt;0,MAX(T813:X813),G813)</f>
        <v>43930</v>
      </c>
      <c r="T813" s="118"/>
      <c r="U813" s="118"/>
      <c r="V813" s="118"/>
      <c r="W813" s="118"/>
      <c r="X813" s="118"/>
      <c r="Y813" s="121" t="str">
        <f aca="false">IF(R813&lt;&gt;S813,"Y","N")</f>
        <v>N</v>
      </c>
      <c r="Z813" s="121" t="n">
        <f aca="false">COUNTA(T813:X813)</f>
        <v>0</v>
      </c>
      <c r="AA813" s="44"/>
      <c r="AB813" s="44"/>
      <c r="AC813" s="51"/>
      <c r="AD813" s="44"/>
      <c r="AE813" s="44"/>
      <c r="AF813" s="44"/>
      <c r="AG813" s="123"/>
      <c r="AH813" s="44"/>
      <c r="AI813" s="44"/>
      <c r="AJ813" s="44"/>
      <c r="AK813" s="44"/>
      <c r="AL813" s="44"/>
      <c r="AM813" s="65" t="n">
        <v>43917</v>
      </c>
      <c r="AN813" s="124" t="s">
        <v>130</v>
      </c>
      <c r="AO813" s="124"/>
      <c r="AP813" s="124"/>
      <c r="AQ813" s="135"/>
      <c r="AR813" s="125"/>
      <c r="AS813" s="115"/>
    </row>
    <row r="814" customFormat="false" ht="57.75" hidden="false" customHeight="false" outlineLevel="0" collapsed="false">
      <c r="A814" s="110" t="s">
        <v>110</v>
      </c>
      <c r="B814" s="110" t="s">
        <v>164</v>
      </c>
      <c r="C814" s="114" t="s">
        <v>8</v>
      </c>
      <c r="D814" s="111" t="s">
        <v>1155</v>
      </c>
      <c r="E814" s="112" t="n">
        <v>60</v>
      </c>
      <c r="F814" s="110"/>
      <c r="G814" s="113" t="n">
        <v>43943</v>
      </c>
      <c r="H814" s="114" t="s">
        <v>188</v>
      </c>
      <c r="I814" s="115"/>
      <c r="J814" s="116"/>
      <c r="K814" s="42" t="s">
        <v>116</v>
      </c>
      <c r="L814" s="42" t="s">
        <v>116</v>
      </c>
      <c r="M814" s="42" t="s">
        <v>6</v>
      </c>
      <c r="N814" s="42" t="s">
        <v>6</v>
      </c>
      <c r="O814" s="42" t="s">
        <v>6</v>
      </c>
      <c r="P814" s="42" t="s">
        <v>6</v>
      </c>
      <c r="Q814" s="42" t="s">
        <v>6</v>
      </c>
      <c r="R814" s="119" t="n">
        <f aca="false">G814</f>
        <v>43943</v>
      </c>
      <c r="S814" s="120" t="n">
        <f aca="false">IF(COUNT(T814:X814)&gt;0,MAX(T814:X814),G814)</f>
        <v>43943</v>
      </c>
      <c r="T814" s="118"/>
      <c r="U814" s="118"/>
      <c r="V814" s="118"/>
      <c r="W814" s="118"/>
      <c r="X814" s="118"/>
      <c r="Y814" s="121" t="str">
        <f aca="false">IF(R814&lt;&gt;S814,"Y","N")</f>
        <v>N</v>
      </c>
      <c r="Z814" s="121" t="n">
        <f aca="false">COUNTA(T814:X814)</f>
        <v>0</v>
      </c>
      <c r="AA814" s="361"/>
      <c r="AB814" s="44"/>
      <c r="AC814" s="51"/>
      <c r="AD814" s="44"/>
      <c r="AE814" s="44"/>
      <c r="AF814" s="42" t="s">
        <v>116</v>
      </c>
      <c r="AG814" s="123"/>
      <c r="AH814" s="44" t="s">
        <v>118</v>
      </c>
      <c r="AI814" s="44" t="s">
        <v>119</v>
      </c>
      <c r="AJ814" s="44" t="s">
        <v>120</v>
      </c>
      <c r="AK814" s="44" t="s">
        <v>121</v>
      </c>
      <c r="AL814" s="44" t="s">
        <v>191</v>
      </c>
      <c r="AM814" s="65" t="n">
        <v>43902</v>
      </c>
      <c r="AN814" s="114" t="s">
        <v>188</v>
      </c>
      <c r="AO814" s="124" t="s">
        <v>122</v>
      </c>
      <c r="AP814" s="124" t="s">
        <v>142</v>
      </c>
      <c r="AQ814" s="125" t="s">
        <v>1156</v>
      </c>
      <c r="AR814" s="381"/>
      <c r="AS814" s="127" t="s">
        <v>124</v>
      </c>
    </row>
    <row r="815" customFormat="false" ht="24.05" hidden="false" customHeight="false" outlineLevel="0" collapsed="false">
      <c r="A815" s="110" t="s">
        <v>110</v>
      </c>
      <c r="B815" s="110" t="s">
        <v>140</v>
      </c>
      <c r="C815" s="114" t="s">
        <v>8</v>
      </c>
      <c r="D815" s="111" t="s">
        <v>896</v>
      </c>
      <c r="E815" s="112" t="n">
        <v>60</v>
      </c>
      <c r="F815" s="110"/>
      <c r="G815" s="113" t="n">
        <v>43944</v>
      </c>
      <c r="H815" s="114" t="s">
        <v>188</v>
      </c>
      <c r="I815" s="115"/>
      <c r="J815" s="116"/>
      <c r="K815" s="42" t="s">
        <v>116</v>
      </c>
      <c r="L815" s="42" t="s">
        <v>116</v>
      </c>
      <c r="M815" s="118" t="s">
        <v>6</v>
      </c>
      <c r="N815" s="118" t="s">
        <v>6</v>
      </c>
      <c r="O815" s="118" t="s">
        <v>6</v>
      </c>
      <c r="P815" s="118" t="s">
        <v>6</v>
      </c>
      <c r="Q815" s="118" t="s">
        <v>6</v>
      </c>
      <c r="R815" s="119" t="n">
        <f aca="false">G815</f>
        <v>43944</v>
      </c>
      <c r="S815" s="120" t="n">
        <f aca="false">IF(COUNT(T815:X815)&gt;0,MAX(T815:X815),G815)</f>
        <v>43944</v>
      </c>
      <c r="T815" s="118"/>
      <c r="U815" s="118"/>
      <c r="V815" s="118"/>
      <c r="W815" s="118"/>
      <c r="X815" s="118"/>
      <c r="Y815" s="121" t="str">
        <f aca="false">IF(R815&lt;&gt;S815,"Y","N")</f>
        <v>N</v>
      </c>
      <c r="Z815" s="121" t="n">
        <f aca="false">COUNTA(T815:X815)</f>
        <v>0</v>
      </c>
      <c r="AA815" s="307"/>
      <c r="AB815" s="44"/>
      <c r="AC815" s="51"/>
      <c r="AD815" s="44"/>
      <c r="AE815" s="44"/>
      <c r="AF815" s="42" t="s">
        <v>116</v>
      </c>
      <c r="AG815" s="123"/>
      <c r="AH815" s="44" t="s">
        <v>118</v>
      </c>
      <c r="AI815" s="44" t="s">
        <v>119</v>
      </c>
      <c r="AJ815" s="44" t="s">
        <v>120</v>
      </c>
      <c r="AK815" s="44" t="s">
        <v>121</v>
      </c>
      <c r="AL815" s="44" t="s">
        <v>191</v>
      </c>
      <c r="AM815" s="65" t="n">
        <v>43901</v>
      </c>
      <c r="AN815" s="114" t="s">
        <v>188</v>
      </c>
      <c r="AO815" s="124" t="s">
        <v>122</v>
      </c>
      <c r="AP815" s="124" t="s">
        <v>142</v>
      </c>
      <c r="AQ815" s="125" t="s">
        <v>1157</v>
      </c>
      <c r="AR815" s="125"/>
      <c r="AS815" s="127" t="s">
        <v>124</v>
      </c>
    </row>
    <row r="816" customFormat="false" ht="24.05" hidden="false" customHeight="false" outlineLevel="0" collapsed="false">
      <c r="A816" s="147" t="s">
        <v>110</v>
      </c>
      <c r="B816" s="130" t="s">
        <v>10</v>
      </c>
      <c r="C816" s="114" t="s">
        <v>8</v>
      </c>
      <c r="D816" s="160" t="s">
        <v>185</v>
      </c>
      <c r="E816" s="112" t="n">
        <v>60</v>
      </c>
      <c r="F816" s="130"/>
      <c r="G816" s="158" t="s">
        <v>7</v>
      </c>
      <c r="H816" s="124" t="s">
        <v>898</v>
      </c>
      <c r="I816" s="124"/>
      <c r="J816" s="44"/>
      <c r="K816" s="42"/>
      <c r="L816" s="42"/>
      <c r="M816" s="42"/>
      <c r="N816" s="42"/>
      <c r="O816" s="42"/>
      <c r="P816" s="42"/>
      <c r="Q816" s="42"/>
      <c r="R816" s="119" t="str">
        <f aca="false">G816</f>
        <v>TBD</v>
      </c>
      <c r="S816" s="120" t="str">
        <f aca="false">IF(COUNT(T816:X816)&gt;0,MAX(T816:X816),G816)</f>
        <v>TBD</v>
      </c>
      <c r="T816" s="44"/>
      <c r="U816" s="44"/>
      <c r="V816" s="44"/>
      <c r="W816" s="44"/>
      <c r="X816" s="44"/>
      <c r="Y816" s="121" t="str">
        <f aca="false">IF(R816&lt;&gt;S816,"Y","N")</f>
        <v>N</v>
      </c>
      <c r="Z816" s="121" t="n">
        <f aca="false">COUNTA(T816:X816)</f>
        <v>0</v>
      </c>
      <c r="AA816" s="44"/>
      <c r="AB816" s="44"/>
      <c r="AC816" s="51"/>
      <c r="AD816" s="44"/>
      <c r="AE816" s="44"/>
      <c r="AF816" s="44"/>
      <c r="AG816" s="123"/>
      <c r="AH816" s="44"/>
      <c r="AI816" s="44"/>
      <c r="AJ816" s="44"/>
      <c r="AK816" s="44"/>
      <c r="AL816" s="44"/>
      <c r="AM816" s="65" t="s">
        <v>7</v>
      </c>
      <c r="AN816" s="124" t="s">
        <v>898</v>
      </c>
      <c r="AO816" s="124"/>
      <c r="AP816" s="124" t="s">
        <v>10</v>
      </c>
      <c r="AQ816" s="125" t="s">
        <v>899</v>
      </c>
      <c r="AR816" s="125"/>
      <c r="AS816" s="127" t="n">
        <v>22083</v>
      </c>
    </row>
    <row r="817" customFormat="false" ht="24.05" hidden="false" customHeight="false" outlineLevel="0" collapsed="false">
      <c r="A817" s="111" t="s">
        <v>202</v>
      </c>
      <c r="B817" s="111" t="s">
        <v>43</v>
      </c>
      <c r="C817" s="114" t="s">
        <v>8</v>
      </c>
      <c r="D817" s="111" t="s">
        <v>1158</v>
      </c>
      <c r="E817" s="166" t="n">
        <v>60</v>
      </c>
      <c r="F817" s="110"/>
      <c r="G817" s="113" t="n">
        <v>43934</v>
      </c>
      <c r="H817" s="114" t="s">
        <v>220</v>
      </c>
      <c r="I817" s="115"/>
      <c r="J817" s="116"/>
      <c r="K817" s="42" t="s">
        <v>116</v>
      </c>
      <c r="L817" s="42" t="s">
        <v>116</v>
      </c>
      <c r="M817" s="42" t="s">
        <v>116</v>
      </c>
      <c r="N817" s="118" t="n">
        <v>43934</v>
      </c>
      <c r="O817" s="42"/>
      <c r="P817" s="118" t="n">
        <v>43934</v>
      </c>
      <c r="Q817" s="118" t="n">
        <v>43934</v>
      </c>
      <c r="R817" s="119" t="n">
        <f aca="false">G817</f>
        <v>43934</v>
      </c>
      <c r="S817" s="120" t="n">
        <f aca="false">IF(COUNT(T817:X817)&gt;0,MAX(T817:X817),G817)</f>
        <v>43934</v>
      </c>
      <c r="T817" s="118"/>
      <c r="U817" s="118"/>
      <c r="V817" s="118"/>
      <c r="W817" s="118"/>
      <c r="X817" s="118"/>
      <c r="Y817" s="121" t="str">
        <f aca="false">IF(R817&lt;&gt;S817,"Y","N")</f>
        <v>N</v>
      </c>
      <c r="Z817" s="121" t="n">
        <f aca="false">COUNTA(T817:X817)</f>
        <v>0</v>
      </c>
      <c r="AA817" s="455"/>
      <c r="AB817" s="44"/>
      <c r="AC817" s="51"/>
      <c r="AD817" s="44"/>
      <c r="AE817" s="44"/>
      <c r="AF817" s="42" t="s">
        <v>116</v>
      </c>
      <c r="AG817" s="123"/>
      <c r="AH817" s="44" t="s">
        <v>214</v>
      </c>
      <c r="AI817" s="44"/>
      <c r="AJ817" s="44" t="s">
        <v>208</v>
      </c>
      <c r="AK817" s="44"/>
      <c r="AL817" s="44"/>
      <c r="AM817" s="65" t="n">
        <v>43903</v>
      </c>
      <c r="AN817" s="114" t="s">
        <v>220</v>
      </c>
      <c r="AO817" s="124" t="s">
        <v>122</v>
      </c>
      <c r="AP817" s="124" t="s">
        <v>240</v>
      </c>
      <c r="AQ817" s="135"/>
      <c r="AR817" s="381" t="n">
        <v>0.6</v>
      </c>
      <c r="AS817" s="127" t="s">
        <v>215</v>
      </c>
    </row>
    <row r="818" customFormat="false" ht="24.05" hidden="false" customHeight="false" outlineLevel="0" collapsed="false">
      <c r="A818" s="111" t="s">
        <v>202</v>
      </c>
      <c r="B818" s="111" t="s">
        <v>21</v>
      </c>
      <c r="C818" s="114" t="s">
        <v>8</v>
      </c>
      <c r="D818" s="111" t="s">
        <v>1159</v>
      </c>
      <c r="E818" s="166" t="n">
        <v>60</v>
      </c>
      <c r="F818" s="110"/>
      <c r="G818" s="113" t="s">
        <v>6</v>
      </c>
      <c r="H818" s="114" t="s">
        <v>220</v>
      </c>
      <c r="I818" s="115"/>
      <c r="J818" s="116"/>
      <c r="K818" s="42"/>
      <c r="L818" s="42"/>
      <c r="M818" s="42"/>
      <c r="N818" s="118"/>
      <c r="O818" s="42"/>
      <c r="P818" s="118"/>
      <c r="Q818" s="118"/>
      <c r="R818" s="119" t="str">
        <f aca="false">G818</f>
        <v>NA</v>
      </c>
      <c r="S818" s="120" t="str">
        <f aca="false">IF(COUNT(T818:X818)&gt;0,MAX(T818:X818),G818)</f>
        <v>NA</v>
      </c>
      <c r="T818" s="118"/>
      <c r="U818" s="118"/>
      <c r="V818" s="118"/>
      <c r="W818" s="118"/>
      <c r="X818" s="118"/>
      <c r="Y818" s="121"/>
      <c r="Z818" s="121"/>
      <c r="AA818" s="122"/>
      <c r="AB818" s="44"/>
      <c r="AC818" s="51"/>
      <c r="AD818" s="44"/>
      <c r="AE818" s="44"/>
      <c r="AF818" s="42"/>
      <c r="AG818" s="123"/>
      <c r="AH818" s="44"/>
      <c r="AI818" s="44"/>
      <c r="AJ818" s="44"/>
      <c r="AK818" s="44"/>
      <c r="AL818" s="44"/>
      <c r="AM818" s="65"/>
      <c r="AN818" s="114" t="s">
        <v>1160</v>
      </c>
      <c r="AO818" s="124" t="s">
        <v>316</v>
      </c>
      <c r="AP818" s="124"/>
      <c r="AQ818" s="124" t="s">
        <v>1161</v>
      </c>
      <c r="AR818" s="381"/>
      <c r="AS818" s="127"/>
    </row>
    <row r="819" customFormat="false" ht="24.05" hidden="false" customHeight="false" outlineLevel="0" collapsed="false">
      <c r="A819" s="130" t="s">
        <v>295</v>
      </c>
      <c r="B819" s="130" t="s">
        <v>55</v>
      </c>
      <c r="C819" s="114" t="s">
        <v>8</v>
      </c>
      <c r="D819" s="111" t="s">
        <v>305</v>
      </c>
      <c r="E819" s="166" t="n">
        <v>60</v>
      </c>
      <c r="F819" s="110"/>
      <c r="G819" s="113" t="s">
        <v>6</v>
      </c>
      <c r="H819" s="192" t="s">
        <v>484</v>
      </c>
      <c r="I819" s="110" t="s">
        <v>306</v>
      </c>
      <c r="J819" s="116"/>
      <c r="K819" s="42"/>
      <c r="L819" s="42"/>
      <c r="M819" s="42"/>
      <c r="N819" s="118"/>
      <c r="O819" s="42"/>
      <c r="P819" s="118"/>
      <c r="Q819" s="118"/>
      <c r="R819" s="119" t="str">
        <f aca="false">G819</f>
        <v>NA</v>
      </c>
      <c r="S819" s="120" t="str">
        <f aca="false">IF(COUNT(T819:X819)&gt;0,MAX(T819:X819),G819)</f>
        <v>NA</v>
      </c>
      <c r="T819" s="118"/>
      <c r="U819" s="118"/>
      <c r="V819" s="118"/>
      <c r="W819" s="118"/>
      <c r="X819" s="118"/>
      <c r="Y819" s="121" t="str">
        <f aca="false">IF(R819&lt;&gt;S819,"Y","N")</f>
        <v>N</v>
      </c>
      <c r="Z819" s="121" t="n">
        <f aca="false">COUNTA(T819:X819)</f>
        <v>0</v>
      </c>
      <c r="AA819" s="44"/>
      <c r="AB819" s="44"/>
      <c r="AC819" s="51"/>
      <c r="AD819" s="45"/>
      <c r="AE819" s="44"/>
      <c r="AF819" s="118"/>
      <c r="AG819" s="123"/>
      <c r="AH819" s="44" t="s">
        <v>274</v>
      </c>
      <c r="AI819" s="44" t="s">
        <v>275</v>
      </c>
      <c r="AJ819" s="44"/>
      <c r="AK819" s="44" t="s">
        <v>276</v>
      </c>
      <c r="AL819" s="44" t="s">
        <v>277</v>
      </c>
      <c r="AM819" s="65" t="s">
        <v>6</v>
      </c>
      <c r="AN819" s="192" t="s">
        <v>484</v>
      </c>
      <c r="AO819" s="124" t="s">
        <v>238</v>
      </c>
      <c r="AP819" s="124" t="s">
        <v>923</v>
      </c>
      <c r="AQ819" s="125" t="s">
        <v>885</v>
      </c>
      <c r="AR819" s="381"/>
      <c r="AS819" s="127" t="s">
        <v>300</v>
      </c>
    </row>
    <row r="820" customFormat="false" ht="24.05" hidden="false" customHeight="false" outlineLevel="0" collapsed="false">
      <c r="A820" s="130" t="s">
        <v>309</v>
      </c>
      <c r="B820" s="130" t="s">
        <v>358</v>
      </c>
      <c r="C820" s="114" t="s">
        <v>8</v>
      </c>
      <c r="D820" s="111" t="s">
        <v>1162</v>
      </c>
      <c r="E820" s="112" t="n">
        <v>60</v>
      </c>
      <c r="F820" s="110"/>
      <c r="G820" s="113" t="n">
        <v>43935</v>
      </c>
      <c r="H820" s="114" t="s">
        <v>360</v>
      </c>
      <c r="I820" s="115"/>
      <c r="J820" s="116"/>
      <c r="K820" s="42" t="s">
        <v>116</v>
      </c>
      <c r="L820" s="42" t="s">
        <v>116</v>
      </c>
      <c r="M820" s="42" t="s">
        <v>116</v>
      </c>
      <c r="N820" s="118" t="n">
        <v>43949</v>
      </c>
      <c r="O820" s="42"/>
      <c r="P820" s="118" t="n">
        <v>43955</v>
      </c>
      <c r="Q820" s="118" t="n">
        <v>43956</v>
      </c>
      <c r="R820" s="119" t="n">
        <f aca="false">G820</f>
        <v>43935</v>
      </c>
      <c r="S820" s="120" t="n">
        <f aca="false">IF(COUNT(T820:X820)&gt;0,MAX(T820:X820),G820)</f>
        <v>43943</v>
      </c>
      <c r="T820" s="118" t="n">
        <v>43943</v>
      </c>
      <c r="U820" s="118"/>
      <c r="V820" s="118"/>
      <c r="W820" s="118"/>
      <c r="X820" s="118"/>
      <c r="Y820" s="121" t="str">
        <f aca="false">IF(R820&lt;&gt;S820,"Y","N")</f>
        <v>Y</v>
      </c>
      <c r="Z820" s="121" t="n">
        <f aca="false">COUNTA(T820:X820)</f>
        <v>1</v>
      </c>
      <c r="AA820" s="156" t="s">
        <v>1163</v>
      </c>
      <c r="AB820" s="44"/>
      <c r="AC820" s="51"/>
      <c r="AD820" s="44"/>
      <c r="AE820" s="44"/>
      <c r="AF820" s="42" t="s">
        <v>116</v>
      </c>
      <c r="AG820" s="123"/>
      <c r="AH820" s="44" t="s">
        <v>314</v>
      </c>
      <c r="AI820" s="44" t="s">
        <v>314</v>
      </c>
      <c r="AJ820" s="44" t="s">
        <v>315</v>
      </c>
      <c r="AK820" s="44" t="s">
        <v>276</v>
      </c>
      <c r="AL820" s="44" t="s">
        <v>362</v>
      </c>
      <c r="AM820" s="65" t="n">
        <v>43899</v>
      </c>
      <c r="AN820" s="114" t="s">
        <v>360</v>
      </c>
      <c r="AO820" s="124" t="s">
        <v>122</v>
      </c>
      <c r="AP820" s="124" t="s">
        <v>317</v>
      </c>
      <c r="AQ820" s="125"/>
      <c r="AR820" s="381" t="n">
        <v>0.6</v>
      </c>
      <c r="AS820" s="127" t="s">
        <v>318</v>
      </c>
    </row>
    <row r="821" customFormat="false" ht="24.05" hidden="false" customHeight="false" outlineLevel="0" collapsed="false">
      <c r="A821" s="130" t="s">
        <v>309</v>
      </c>
      <c r="B821" s="130" t="s">
        <v>363</v>
      </c>
      <c r="C821" s="114" t="s">
        <v>8</v>
      </c>
      <c r="D821" s="111" t="s">
        <v>364</v>
      </c>
      <c r="E821" s="112" t="n">
        <v>60</v>
      </c>
      <c r="F821" s="110"/>
      <c r="G821" s="113" t="n">
        <v>43936</v>
      </c>
      <c r="H821" s="114" t="s">
        <v>360</v>
      </c>
      <c r="I821" s="115"/>
      <c r="J821" s="116"/>
      <c r="K821" s="42" t="s">
        <v>116</v>
      </c>
      <c r="L821" s="42" t="s">
        <v>116</v>
      </c>
      <c r="M821" s="42" t="s">
        <v>116</v>
      </c>
      <c r="N821" s="118" t="n">
        <v>43949</v>
      </c>
      <c r="O821" s="42"/>
      <c r="P821" s="118" t="n">
        <v>43955</v>
      </c>
      <c r="Q821" s="118" t="n">
        <v>43956</v>
      </c>
      <c r="R821" s="119" t="n">
        <f aca="false">G821</f>
        <v>43936</v>
      </c>
      <c r="S821" s="120" t="n">
        <f aca="false">IF(COUNT(T821:X821)&gt;0,MAX(T821:X821),G821)</f>
        <v>43942</v>
      </c>
      <c r="T821" s="118" t="n">
        <v>43942</v>
      </c>
      <c r="U821" s="118"/>
      <c r="V821" s="118"/>
      <c r="W821" s="118"/>
      <c r="X821" s="118"/>
      <c r="Y821" s="121" t="str">
        <f aca="false">IF(R821&lt;&gt;S821,"Y","N")</f>
        <v>Y</v>
      </c>
      <c r="Z821" s="121" t="n">
        <f aca="false">COUNTA(T821:X821)</f>
        <v>1</v>
      </c>
      <c r="AA821" s="156" t="s">
        <v>1163</v>
      </c>
      <c r="AB821" s="44"/>
      <c r="AC821" s="51"/>
      <c r="AD821" s="44"/>
      <c r="AE821" s="44"/>
      <c r="AF821" s="42" t="s">
        <v>116</v>
      </c>
      <c r="AG821" s="123"/>
      <c r="AH821" s="44"/>
      <c r="AI821" s="44"/>
      <c r="AJ821" s="44"/>
      <c r="AK821" s="44"/>
      <c r="AL821" s="44"/>
      <c r="AM821" s="65" t="n">
        <v>43899</v>
      </c>
      <c r="AN821" s="114" t="s">
        <v>360</v>
      </c>
      <c r="AO821" s="124" t="s">
        <v>122</v>
      </c>
      <c r="AP821" s="124" t="s">
        <v>365</v>
      </c>
      <c r="AQ821" s="125"/>
      <c r="AR821" s="381" t="n">
        <v>0.6</v>
      </c>
      <c r="AS821" s="127" t="s">
        <v>366</v>
      </c>
    </row>
    <row r="822" customFormat="false" ht="24.05" hidden="false" customHeight="false" outlineLevel="0" collapsed="false">
      <c r="A822" s="111" t="s">
        <v>309</v>
      </c>
      <c r="B822" s="111" t="s">
        <v>335</v>
      </c>
      <c r="C822" s="114" t="s">
        <v>8</v>
      </c>
      <c r="D822" s="111" t="s">
        <v>356</v>
      </c>
      <c r="E822" s="112" t="n">
        <v>60</v>
      </c>
      <c r="F822" s="110"/>
      <c r="G822" s="113" t="n">
        <v>43928</v>
      </c>
      <c r="H822" s="114" t="s">
        <v>220</v>
      </c>
      <c r="I822" s="115"/>
      <c r="J822" s="116"/>
      <c r="K822" s="42" t="s">
        <v>116</v>
      </c>
      <c r="L822" s="42" t="s">
        <v>116</v>
      </c>
      <c r="M822" s="42" t="s">
        <v>116</v>
      </c>
      <c r="N822" s="118" t="n">
        <v>43928</v>
      </c>
      <c r="O822" s="189"/>
      <c r="P822" s="118" t="n">
        <v>43928</v>
      </c>
      <c r="Q822" s="118" t="n">
        <v>43928</v>
      </c>
      <c r="R822" s="119" t="n">
        <f aca="false">G822</f>
        <v>43928</v>
      </c>
      <c r="S822" s="120" t="n">
        <f aca="false">IF(COUNT(T822:X822)&gt;0,MAX(T822:X822),G822)</f>
        <v>43928</v>
      </c>
      <c r="T822" s="118"/>
      <c r="U822" s="118"/>
      <c r="V822" s="118"/>
      <c r="W822" s="118"/>
      <c r="X822" s="118"/>
      <c r="Y822" s="121" t="str">
        <f aca="false">IF(R822&lt;&gt;S822,"Y","N")</f>
        <v>N</v>
      </c>
      <c r="Z822" s="121" t="n">
        <f aca="false">COUNTA(T822:X822)</f>
        <v>0</v>
      </c>
      <c r="AA822" s="69"/>
      <c r="AB822" s="44"/>
      <c r="AC822" s="51"/>
      <c r="AD822" s="44"/>
      <c r="AE822" s="44"/>
      <c r="AF822" s="42" t="s">
        <v>116</v>
      </c>
      <c r="AG822" s="123"/>
      <c r="AH822" s="44" t="s">
        <v>331</v>
      </c>
      <c r="AI822" s="44" t="s">
        <v>314</v>
      </c>
      <c r="AJ822" s="44" t="s">
        <v>315</v>
      </c>
      <c r="AK822" s="44" t="s">
        <v>276</v>
      </c>
      <c r="AL822" s="44" t="s">
        <v>357</v>
      </c>
      <c r="AM822" s="65" t="n">
        <v>43900</v>
      </c>
      <c r="AN822" s="114" t="s">
        <v>220</v>
      </c>
      <c r="AO822" s="124" t="s">
        <v>122</v>
      </c>
      <c r="AP822" s="124" t="s">
        <v>335</v>
      </c>
      <c r="AQ822" s="125"/>
      <c r="AR822" s="381" t="n">
        <v>0.6</v>
      </c>
      <c r="AS822" s="127" t="s">
        <v>338</v>
      </c>
    </row>
    <row r="823" customFormat="false" ht="24.05" hidden="false" customHeight="false" outlineLevel="0" collapsed="false">
      <c r="A823" s="111" t="s">
        <v>309</v>
      </c>
      <c r="B823" s="111" t="s">
        <v>35</v>
      </c>
      <c r="C823" s="114" t="s">
        <v>8</v>
      </c>
      <c r="D823" s="111" t="s">
        <v>945</v>
      </c>
      <c r="E823" s="112" t="n">
        <v>60</v>
      </c>
      <c r="F823" s="110"/>
      <c r="G823" s="454" t="s">
        <v>6</v>
      </c>
      <c r="H823" s="114" t="s">
        <v>220</v>
      </c>
      <c r="I823" s="115"/>
      <c r="J823" s="261"/>
      <c r="K823" s="42"/>
      <c r="L823" s="42"/>
      <c r="M823" s="42"/>
      <c r="N823" s="118"/>
      <c r="O823" s="189"/>
      <c r="P823" s="118"/>
      <c r="Q823" s="118"/>
      <c r="R823" s="119" t="str">
        <f aca="false">G823</f>
        <v>NA</v>
      </c>
      <c r="S823" s="120" t="str">
        <f aca="false">IF(COUNT(T823:X823)&gt;0,MAX(T823:X823),G823)</f>
        <v>NA</v>
      </c>
      <c r="T823" s="255"/>
      <c r="U823" s="255"/>
      <c r="V823" s="255"/>
      <c r="W823" s="255"/>
      <c r="X823" s="255"/>
      <c r="Y823" s="121" t="str">
        <f aca="false">IF(R823&lt;&gt;S823,"Y","N")</f>
        <v>N</v>
      </c>
      <c r="Z823" s="121" t="n">
        <f aca="false">COUNTA(T823:X823)</f>
        <v>0</v>
      </c>
      <c r="AA823" s="456"/>
      <c r="AB823" s="265"/>
      <c r="AC823" s="266"/>
      <c r="AD823" s="265"/>
      <c r="AE823" s="265"/>
      <c r="AF823" s="254"/>
      <c r="AG823" s="267"/>
      <c r="AH823" s="44"/>
      <c r="AM823" s="65" t="s">
        <v>6</v>
      </c>
      <c r="AN823" s="114" t="s">
        <v>220</v>
      </c>
      <c r="AO823" s="268" t="s">
        <v>943</v>
      </c>
      <c r="AP823" s="268" t="s">
        <v>946</v>
      </c>
      <c r="AQ823" s="125" t="s">
        <v>1164</v>
      </c>
      <c r="AR823" s="457"/>
      <c r="AS823" s="127"/>
    </row>
    <row r="824" customFormat="false" ht="24.05" hidden="false" customHeight="false" outlineLevel="0" collapsed="false">
      <c r="A824" s="348" t="s">
        <v>399</v>
      </c>
      <c r="B824" s="348" t="s">
        <v>28</v>
      </c>
      <c r="C824" s="114" t="s">
        <v>8</v>
      </c>
      <c r="D824" s="458" t="s">
        <v>404</v>
      </c>
      <c r="E824" s="350" t="n">
        <v>60</v>
      </c>
      <c r="F824" s="431"/>
      <c r="G824" s="459" t="s">
        <v>6</v>
      </c>
      <c r="H824" s="114" t="s">
        <v>6</v>
      </c>
      <c r="I824" s="352"/>
      <c r="K824" s="254"/>
      <c r="L824" s="353"/>
      <c r="M824" s="254"/>
      <c r="N824" s="460"/>
      <c r="O824" s="254"/>
      <c r="P824" s="254"/>
      <c r="Q824" s="254"/>
      <c r="R824" s="119" t="str">
        <f aca="false">G824</f>
        <v>NA</v>
      </c>
      <c r="S824" s="120" t="str">
        <f aca="false">IF(COUNT(T824:X824)&gt;0,MAX(T824:X824),G824)</f>
        <v>NA</v>
      </c>
      <c r="T824" s="265"/>
      <c r="U824" s="265"/>
      <c r="V824" s="265"/>
      <c r="W824" s="265"/>
      <c r="X824" s="265"/>
      <c r="Y824" s="121" t="str">
        <f aca="false">IF(R824&lt;&gt;S824,"Y","N")</f>
        <v>N</v>
      </c>
      <c r="Z824" s="121" t="n">
        <f aca="false">COUNTA(T824:X824)</f>
        <v>0</v>
      </c>
      <c r="AA824" s="265"/>
      <c r="AB824" s="265"/>
      <c r="AC824" s="266"/>
      <c r="AD824" s="265"/>
      <c r="AE824" s="265"/>
      <c r="AF824" s="265"/>
      <c r="AG824" s="267"/>
      <c r="AM824" s="65"/>
      <c r="AN824" s="114" t="s">
        <v>7</v>
      </c>
      <c r="AO824" s="268"/>
      <c r="AP824" s="268"/>
      <c r="AQ824" s="269" t="s">
        <v>1165</v>
      </c>
      <c r="AR824" s="461"/>
      <c r="AS824" s="127" t="s">
        <v>403</v>
      </c>
    </row>
    <row r="825" customFormat="false" ht="12.8" hidden="false" customHeight="false" outlineLevel="0" collapsed="false">
      <c r="A825" s="130" t="s">
        <v>954</v>
      </c>
      <c r="B825" s="130" t="s">
        <v>45</v>
      </c>
      <c r="C825" s="114" t="s">
        <v>8</v>
      </c>
      <c r="D825" s="111" t="s">
        <v>960</v>
      </c>
      <c r="E825" s="112" t="n">
        <v>60</v>
      </c>
      <c r="F825" s="462"/>
      <c r="G825" s="113" t="n">
        <v>43941</v>
      </c>
      <c r="H825" s="114" t="s">
        <v>220</v>
      </c>
      <c r="I825" s="115"/>
      <c r="J825" s="116"/>
      <c r="K825" s="42" t="s">
        <v>116</v>
      </c>
      <c r="L825" s="42" t="s">
        <v>116</v>
      </c>
      <c r="M825" s="42" t="s">
        <v>116</v>
      </c>
      <c r="N825" s="118" t="n">
        <v>43942</v>
      </c>
      <c r="O825" s="42"/>
      <c r="P825" s="118" t="n">
        <v>43942</v>
      </c>
      <c r="Q825" s="118" t="n">
        <v>43942</v>
      </c>
      <c r="R825" s="119" t="n">
        <f aca="false">G825</f>
        <v>43941</v>
      </c>
      <c r="S825" s="120" t="n">
        <f aca="false">IF(COUNT(T825:X825)&gt;0,MAX(T825:X825),G825)</f>
        <v>43941</v>
      </c>
      <c r="T825" s="118"/>
      <c r="U825" s="118"/>
      <c r="V825" s="118"/>
      <c r="W825" s="118"/>
      <c r="X825" s="118"/>
      <c r="Y825" s="121"/>
      <c r="Z825" s="121"/>
      <c r="AA825" s="44"/>
      <c r="AB825" s="44"/>
      <c r="AC825" s="51"/>
      <c r="AD825" s="44"/>
      <c r="AE825" s="44"/>
      <c r="AF825" s="42" t="s">
        <v>116</v>
      </c>
      <c r="AG825" s="51"/>
      <c r="AH825" s="44"/>
      <c r="AI825" s="44"/>
      <c r="AJ825" s="44"/>
      <c r="AK825" s="44"/>
      <c r="AL825" s="44"/>
      <c r="AM825" s="65" t="n">
        <v>43910</v>
      </c>
      <c r="AN825" s="114" t="s">
        <v>220</v>
      </c>
      <c r="AO825" s="124"/>
      <c r="AP825" s="124"/>
      <c r="AQ825" s="124"/>
      <c r="AR825" s="381" t="n">
        <v>0.6</v>
      </c>
      <c r="AS825" s="127"/>
    </row>
    <row r="826" customFormat="false" ht="24.05" hidden="false" customHeight="false" outlineLevel="0" collapsed="false">
      <c r="A826" s="130" t="s">
        <v>425</v>
      </c>
      <c r="B826" s="130" t="s">
        <v>448</v>
      </c>
      <c r="C826" s="114" t="s">
        <v>8</v>
      </c>
      <c r="D826" s="111" t="s">
        <v>479</v>
      </c>
      <c r="E826" s="112" t="n">
        <v>60</v>
      </c>
      <c r="F826" s="463"/>
      <c r="G826" s="199" t="s">
        <v>6</v>
      </c>
      <c r="H826" s="110" t="s">
        <v>484</v>
      </c>
      <c r="I826" s="110" t="s">
        <v>306</v>
      </c>
      <c r="J826" s="116"/>
      <c r="K826" s="42"/>
      <c r="L826" s="42"/>
      <c r="M826" s="42"/>
      <c r="N826" s="118"/>
      <c r="O826" s="42"/>
      <c r="P826" s="42"/>
      <c r="Q826" s="42"/>
      <c r="R826" s="119" t="str">
        <f aca="false">G826</f>
        <v>NA</v>
      </c>
      <c r="S826" s="120" t="str">
        <f aca="false">IF(COUNT(T826:X826)&gt;0,MAX(T826:X826),G826)</f>
        <v>NA</v>
      </c>
      <c r="T826" s="118"/>
      <c r="U826" s="118"/>
      <c r="V826" s="118"/>
      <c r="W826" s="118"/>
      <c r="X826" s="118"/>
      <c r="Y826" s="121" t="str">
        <f aca="false">IF(R826&lt;&gt;S826,"Y","N")</f>
        <v>N</v>
      </c>
      <c r="Z826" s="121" t="n">
        <f aca="false">COUNTA(T826:X826)</f>
        <v>0</v>
      </c>
      <c r="AA826" s="44"/>
      <c r="AB826" s="44"/>
      <c r="AC826" s="51"/>
      <c r="AD826" s="44"/>
      <c r="AE826" s="44"/>
      <c r="AF826" s="118"/>
      <c r="AG826" s="51"/>
      <c r="AH826" s="44" t="s">
        <v>450</v>
      </c>
      <c r="AI826" s="44" t="s">
        <v>429</v>
      </c>
      <c r="AJ826" s="44" t="s">
        <v>430</v>
      </c>
      <c r="AK826" s="44" t="s">
        <v>431</v>
      </c>
      <c r="AL826" s="44" t="s">
        <v>451</v>
      </c>
      <c r="AM826" s="65" t="s">
        <v>6</v>
      </c>
      <c r="AN826" s="110" t="s">
        <v>484</v>
      </c>
      <c r="AO826" s="124" t="s">
        <v>238</v>
      </c>
      <c r="AP826" s="124" t="s">
        <v>448</v>
      </c>
      <c r="AQ826" s="124" t="s">
        <v>885</v>
      </c>
      <c r="AR826" s="381"/>
      <c r="AS826" s="127" t="s">
        <v>452</v>
      </c>
    </row>
    <row r="827" customFormat="false" ht="24.05" hidden="false" customHeight="false" outlineLevel="0" collapsed="false">
      <c r="A827" s="130" t="s">
        <v>309</v>
      </c>
      <c r="B827" s="130" t="s">
        <v>41</v>
      </c>
      <c r="C827" s="114" t="s">
        <v>8</v>
      </c>
      <c r="D827" s="111" t="s">
        <v>1166</v>
      </c>
      <c r="E827" s="112" t="n">
        <v>60</v>
      </c>
      <c r="F827" s="462"/>
      <c r="G827" s="113" t="n">
        <v>43930</v>
      </c>
      <c r="H827" s="114" t="s">
        <v>220</v>
      </c>
      <c r="I827" s="115"/>
      <c r="J827" s="116"/>
      <c r="K827" s="42" t="s">
        <v>116</v>
      </c>
      <c r="L827" s="42" t="s">
        <v>116</v>
      </c>
      <c r="M827" s="42" t="s">
        <v>116</v>
      </c>
      <c r="N827" s="118" t="n">
        <v>43930</v>
      </c>
      <c r="O827" s="189"/>
      <c r="P827" s="118" t="n">
        <v>43930</v>
      </c>
      <c r="Q827" s="118" t="n">
        <v>43930</v>
      </c>
      <c r="R827" s="119" t="n">
        <f aca="false">G827</f>
        <v>43930</v>
      </c>
      <c r="S827" s="120" t="n">
        <f aca="false">IF(COUNT(T827:X827)&gt;0,MAX(T827:X827),G827)</f>
        <v>43930</v>
      </c>
      <c r="T827" s="118"/>
      <c r="U827" s="118"/>
      <c r="V827" s="118"/>
      <c r="W827" s="118"/>
      <c r="X827" s="118"/>
      <c r="Y827" s="121"/>
      <c r="Z827" s="121"/>
      <c r="AA827" s="69"/>
      <c r="AB827" s="44"/>
      <c r="AC827" s="51"/>
      <c r="AD827" s="44"/>
      <c r="AE827" s="44"/>
      <c r="AF827" s="42" t="s">
        <v>116</v>
      </c>
      <c r="AG827" s="51"/>
      <c r="AH827" s="44"/>
      <c r="AI827" s="44"/>
      <c r="AJ827" s="44"/>
      <c r="AK827" s="44"/>
      <c r="AL827" s="44"/>
      <c r="AM827" s="65" t="n">
        <v>43899</v>
      </c>
      <c r="AN827" s="114" t="s">
        <v>220</v>
      </c>
      <c r="AO827" s="124"/>
      <c r="AP827" s="124"/>
      <c r="AQ827" s="124" t="s">
        <v>949</v>
      </c>
      <c r="AR827" s="381" t="n">
        <v>0.6</v>
      </c>
      <c r="AS827" s="127"/>
    </row>
    <row r="828" customFormat="false" ht="24.05" hidden="false" customHeight="false" outlineLevel="0" collapsed="false">
      <c r="A828" s="464" t="s">
        <v>425</v>
      </c>
      <c r="B828" s="464" t="s">
        <v>53</v>
      </c>
      <c r="C828" s="114" t="s">
        <v>8</v>
      </c>
      <c r="D828" s="465" t="s">
        <v>483</v>
      </c>
      <c r="E828" s="366" t="n">
        <v>60</v>
      </c>
      <c r="F828" s="466"/>
      <c r="G828" s="368" t="n">
        <v>43930</v>
      </c>
      <c r="H828" s="110" t="s">
        <v>484</v>
      </c>
      <c r="I828" s="357"/>
      <c r="J828" s="369"/>
      <c r="K828" s="274" t="s">
        <v>116</v>
      </c>
      <c r="L828" s="370" t="s">
        <v>116</v>
      </c>
      <c r="M828" s="274" t="s">
        <v>116</v>
      </c>
      <c r="N828" s="276" t="n">
        <v>43941</v>
      </c>
      <c r="O828" s="274" t="s">
        <v>116</v>
      </c>
      <c r="P828" s="371" t="n">
        <v>43945</v>
      </c>
      <c r="Q828" s="371" t="n">
        <v>43945</v>
      </c>
      <c r="R828" s="262" t="n">
        <f aca="false">G828</f>
        <v>43930</v>
      </c>
      <c r="S828" s="120" t="n">
        <f aca="false">IF(COUNT(T828:X828)&gt;0,MAX(T828:X828),G828)</f>
        <v>43935</v>
      </c>
      <c r="T828" s="371" t="n">
        <v>43934</v>
      </c>
      <c r="U828" s="371" t="n">
        <v>43935</v>
      </c>
      <c r="V828" s="371"/>
      <c r="W828" s="371"/>
      <c r="X828" s="371"/>
      <c r="Y828" s="121" t="str">
        <f aca="false">IF(R828&lt;&gt;S828,"Y","N")</f>
        <v>Y</v>
      </c>
      <c r="Z828" s="121" t="n">
        <f aca="false">COUNTA(T828:X828)</f>
        <v>2</v>
      </c>
      <c r="AA828" s="467" t="s">
        <v>1167</v>
      </c>
      <c r="AB828" s="358"/>
      <c r="AC828" s="372"/>
      <c r="AD828" s="358"/>
      <c r="AE828" s="358"/>
      <c r="AF828" s="371" t="s">
        <v>116</v>
      </c>
      <c r="AG828" s="372"/>
      <c r="AH828" s="358" t="s">
        <v>485</v>
      </c>
      <c r="AI828" s="358" t="s">
        <v>429</v>
      </c>
      <c r="AJ828" s="358" t="s">
        <v>430</v>
      </c>
      <c r="AK828" s="358" t="s">
        <v>431</v>
      </c>
      <c r="AL828" s="358" t="s">
        <v>486</v>
      </c>
      <c r="AM828" s="65" t="n">
        <v>43902</v>
      </c>
      <c r="AN828" s="110" t="s">
        <v>484</v>
      </c>
      <c r="AO828" s="268" t="s">
        <v>122</v>
      </c>
      <c r="AP828" s="268" t="s">
        <v>53</v>
      </c>
      <c r="AQ828" s="268"/>
      <c r="AR828" s="418" t="n">
        <v>0.6042</v>
      </c>
      <c r="AS828" s="127" t="s">
        <v>487</v>
      </c>
    </row>
    <row r="829" customFormat="false" ht="24.05" hidden="false" customHeight="false" outlineLevel="0" collapsed="false">
      <c r="A829" s="130" t="s">
        <v>425</v>
      </c>
      <c r="B829" s="130" t="s">
        <v>54</v>
      </c>
      <c r="C829" s="114" t="s">
        <v>8</v>
      </c>
      <c r="D829" s="111" t="s">
        <v>491</v>
      </c>
      <c r="E829" s="112" t="n">
        <v>60</v>
      </c>
      <c r="F829" s="130"/>
      <c r="G829" s="113" t="n">
        <v>43929</v>
      </c>
      <c r="H829" s="110" t="s">
        <v>484</v>
      </c>
      <c r="I829" s="115"/>
      <c r="J829" s="116"/>
      <c r="K829" s="42" t="s">
        <v>116</v>
      </c>
      <c r="L829" s="42" t="s">
        <v>116</v>
      </c>
      <c r="M829" s="42" t="s">
        <v>116</v>
      </c>
      <c r="N829" s="118" t="n">
        <v>43941</v>
      </c>
      <c r="O829" s="42" t="s">
        <v>116</v>
      </c>
      <c r="P829" s="118" t="n">
        <v>43943</v>
      </c>
      <c r="Q829" s="118" t="n">
        <v>43943</v>
      </c>
      <c r="R829" s="279" t="n">
        <f aca="false">G829</f>
        <v>43929</v>
      </c>
      <c r="S829" s="120" t="n">
        <f aca="false">IF(COUNT(T829:X829)&gt;0,MAX(T829:X829),G829)</f>
        <v>43929</v>
      </c>
      <c r="T829" s="118"/>
      <c r="U829" s="118"/>
      <c r="V829" s="118"/>
      <c r="W829" s="118"/>
      <c r="X829" s="118"/>
      <c r="Y829" s="121" t="str">
        <f aca="false">IF(R829&lt;&gt;S829,"Y","N")</f>
        <v>N</v>
      </c>
      <c r="Z829" s="121" t="n">
        <f aca="false">COUNTA(T829:X829)</f>
        <v>0</v>
      </c>
      <c r="AA829" s="44"/>
      <c r="AB829" s="44"/>
      <c r="AC829" s="51"/>
      <c r="AD829" s="44"/>
      <c r="AE829" s="44"/>
      <c r="AF829" s="42" t="s">
        <v>285</v>
      </c>
      <c r="AG829" s="51"/>
      <c r="AH829" s="44" t="s">
        <v>492</v>
      </c>
      <c r="AI829" s="44" t="s">
        <v>429</v>
      </c>
      <c r="AJ829" s="44" t="s">
        <v>430</v>
      </c>
      <c r="AK829" s="44" t="s">
        <v>431</v>
      </c>
      <c r="AL829" s="44" t="s">
        <v>486</v>
      </c>
      <c r="AM829" s="65" t="n">
        <v>43901</v>
      </c>
      <c r="AN829" s="110" t="s">
        <v>484</v>
      </c>
      <c r="AO829" s="124" t="s">
        <v>122</v>
      </c>
      <c r="AP829" s="124" t="s">
        <v>54</v>
      </c>
      <c r="AQ829" s="124"/>
      <c r="AR829" s="381" t="n">
        <v>0.613</v>
      </c>
      <c r="AS829" s="127" t="s">
        <v>435</v>
      </c>
    </row>
    <row r="830" customFormat="false" ht="24.05" hidden="false" customHeight="false" outlineLevel="0" collapsed="false">
      <c r="A830" s="239" t="s">
        <v>513</v>
      </c>
      <c r="B830" s="239" t="s">
        <v>34</v>
      </c>
      <c r="C830" s="114" t="s">
        <v>8</v>
      </c>
      <c r="D830" s="301" t="s">
        <v>1168</v>
      </c>
      <c r="E830" s="166" t="n">
        <v>60</v>
      </c>
      <c r="F830" s="110"/>
      <c r="G830" s="113" t="n">
        <v>43936</v>
      </c>
      <c r="H830" s="114" t="s">
        <v>220</v>
      </c>
      <c r="I830" s="115" t="s">
        <v>397</v>
      </c>
      <c r="J830" s="124"/>
      <c r="K830" s="168" t="s">
        <v>116</v>
      </c>
      <c r="L830" s="168" t="s">
        <v>116</v>
      </c>
      <c r="M830" s="168" t="s">
        <v>116</v>
      </c>
      <c r="N830" s="236" t="n">
        <v>43936</v>
      </c>
      <c r="O830" s="168"/>
      <c r="P830" s="236" t="n">
        <v>43936</v>
      </c>
      <c r="Q830" s="236" t="n">
        <v>43936</v>
      </c>
      <c r="R830" s="279" t="n">
        <f aca="false">G830</f>
        <v>43936</v>
      </c>
      <c r="S830" s="120" t="n">
        <f aca="false">IF(COUNT(T830:X830)&gt;0,MAX(T830:X830),G830)</f>
        <v>43936</v>
      </c>
      <c r="T830" s="236"/>
      <c r="U830" s="236"/>
      <c r="V830" s="236"/>
      <c r="W830" s="236"/>
      <c r="X830" s="236"/>
      <c r="Y830" s="121" t="str">
        <f aca="false">IF(R830&lt;&gt;S830,"Y","N")</f>
        <v>N</v>
      </c>
      <c r="Z830" s="121" t="n">
        <f aca="false">COUNTA(T830:X830)</f>
        <v>0</v>
      </c>
      <c r="AA830" s="124"/>
      <c r="AB830" s="114"/>
      <c r="AC830" s="124"/>
      <c r="AD830" s="124"/>
      <c r="AE830" s="124"/>
      <c r="AF830" s="236" t="s">
        <v>116</v>
      </c>
      <c r="AG830" s="124"/>
      <c r="AH830" s="352" t="s">
        <v>533</v>
      </c>
      <c r="AI830" s="352" t="s">
        <v>518</v>
      </c>
      <c r="AJ830" s="352" t="s">
        <v>519</v>
      </c>
      <c r="AK830" s="352" t="s">
        <v>431</v>
      </c>
      <c r="AL830" s="352" t="s">
        <v>534</v>
      </c>
      <c r="AM830" s="65" t="n">
        <v>43906</v>
      </c>
      <c r="AN830" s="114" t="s">
        <v>220</v>
      </c>
      <c r="AO830" s="124" t="s">
        <v>122</v>
      </c>
      <c r="AP830" s="124" t="s">
        <v>535</v>
      </c>
      <c r="AQ830" s="124"/>
      <c r="AR830" s="381" t="n">
        <v>0.6</v>
      </c>
      <c r="AS830" s="127" t="s">
        <v>536</v>
      </c>
    </row>
    <row r="831" customFormat="false" ht="24.05" hidden="false" customHeight="false" outlineLevel="0" collapsed="false">
      <c r="A831" s="124" t="s">
        <v>513</v>
      </c>
      <c r="B831" s="124" t="s">
        <v>49</v>
      </c>
      <c r="C831" s="114" t="s">
        <v>8</v>
      </c>
      <c r="D831" s="301" t="s">
        <v>544</v>
      </c>
      <c r="E831" s="166" t="n">
        <v>90</v>
      </c>
      <c r="F831" s="110"/>
      <c r="G831" s="113" t="n">
        <v>43935</v>
      </c>
      <c r="H831" s="114" t="s">
        <v>220</v>
      </c>
      <c r="I831" s="115"/>
      <c r="J831" s="124"/>
      <c r="K831" s="168" t="s">
        <v>116</v>
      </c>
      <c r="L831" s="168" t="s">
        <v>116</v>
      </c>
      <c r="M831" s="168" t="s">
        <v>116</v>
      </c>
      <c r="N831" s="236" t="n">
        <v>43935</v>
      </c>
      <c r="O831" s="168"/>
      <c r="P831" s="236" t="n">
        <v>43935</v>
      </c>
      <c r="Q831" s="236" t="n">
        <v>43935</v>
      </c>
      <c r="R831" s="279" t="n">
        <f aca="false">G831</f>
        <v>43935</v>
      </c>
      <c r="S831" s="120" t="n">
        <f aca="false">IF(COUNT(T831:X831)&gt;0,MAX(T831:X831),G831)</f>
        <v>43935</v>
      </c>
      <c r="T831" s="236"/>
      <c r="U831" s="236"/>
      <c r="V831" s="236"/>
      <c r="W831" s="236"/>
      <c r="X831" s="236"/>
      <c r="Y831" s="121" t="str">
        <f aca="false">IF(R831&lt;&gt;S831,"Y","N")</f>
        <v>N</v>
      </c>
      <c r="Z831" s="121" t="n">
        <f aca="false">COUNTA(T831:X831)</f>
        <v>0</v>
      </c>
      <c r="AA831" s="124"/>
      <c r="AB831" s="124"/>
      <c r="AC831" s="124"/>
      <c r="AD831" s="124"/>
      <c r="AE831" s="124"/>
      <c r="AF831" s="236" t="s">
        <v>116</v>
      </c>
      <c r="AG831" s="124"/>
      <c r="AH831" s="124" t="s">
        <v>517</v>
      </c>
      <c r="AI831" s="124" t="s">
        <v>518</v>
      </c>
      <c r="AJ831" s="124" t="s">
        <v>519</v>
      </c>
      <c r="AK831" s="124" t="s">
        <v>431</v>
      </c>
      <c r="AL831" s="124" t="s">
        <v>545</v>
      </c>
      <c r="AM831" s="65" t="n">
        <v>43906</v>
      </c>
      <c r="AN831" s="114" t="s">
        <v>220</v>
      </c>
      <c r="AO831" s="124" t="s">
        <v>122</v>
      </c>
      <c r="AP831" s="124" t="s">
        <v>520</v>
      </c>
      <c r="AQ831" s="124"/>
      <c r="AR831" s="381" t="n">
        <v>0.6</v>
      </c>
      <c r="AS831" s="127" t="s">
        <v>521</v>
      </c>
    </row>
    <row r="832" customFormat="false" ht="24.05" hidden="false" customHeight="false" outlineLevel="0" collapsed="false">
      <c r="A832" s="111" t="s">
        <v>557</v>
      </c>
      <c r="B832" s="111" t="s">
        <v>550</v>
      </c>
      <c r="C832" s="114" t="s">
        <v>8</v>
      </c>
      <c r="D832" s="160" t="s">
        <v>826</v>
      </c>
      <c r="E832" s="112" t="n">
        <v>60</v>
      </c>
      <c r="F832" s="130"/>
      <c r="G832" s="113" t="s">
        <v>6</v>
      </c>
      <c r="H832" s="114" t="s">
        <v>558</v>
      </c>
      <c r="I832" s="115" t="s">
        <v>559</v>
      </c>
      <c r="J832" s="116"/>
      <c r="K832" s="42"/>
      <c r="L832" s="42"/>
      <c r="M832" s="42"/>
      <c r="N832" s="42"/>
      <c r="O832" s="42"/>
      <c r="P832" s="42"/>
      <c r="Q832" s="42"/>
      <c r="R832" s="279" t="str">
        <f aca="false">G832</f>
        <v>NA</v>
      </c>
      <c r="S832" s="279" t="str">
        <f aca="false">IF(COUNT(T832:X832)&gt;0,MAX(T832:X832),G832)</f>
        <v>NA</v>
      </c>
      <c r="T832" s="118"/>
      <c r="U832" s="118"/>
      <c r="V832" s="118"/>
      <c r="W832" s="118"/>
      <c r="X832" s="118"/>
      <c r="Y832" s="121" t="str">
        <f aca="false">IF(R832&lt;&gt;S832,"Y","N")</f>
        <v>N</v>
      </c>
      <c r="Z832" s="121" t="n">
        <f aca="false">COUNTA(T832:X832)</f>
        <v>0</v>
      </c>
      <c r="AA832" s="428"/>
      <c r="AB832" s="44"/>
      <c r="AC832" s="51"/>
      <c r="AD832" s="43"/>
      <c r="AE832" s="116"/>
      <c r="AF832" s="42"/>
      <c r="AG832" s="51"/>
      <c r="AH832" s="42"/>
      <c r="AI832" s="44"/>
      <c r="AJ832" s="44"/>
      <c r="AK832" s="44"/>
      <c r="AL832" s="44"/>
      <c r="AM832" s="65" t="n">
        <v>43908</v>
      </c>
      <c r="AN832" s="114" t="s">
        <v>558</v>
      </c>
      <c r="AO832" s="236"/>
      <c r="AP832" s="236"/>
      <c r="AQ832" s="44" t="s">
        <v>1169</v>
      </c>
      <c r="AR832" s="125"/>
      <c r="AS832" s="127" t="s">
        <v>560</v>
      </c>
    </row>
    <row r="833" customFormat="false" ht="24.05" hidden="false" customHeight="false" outlineLevel="0" collapsed="false">
      <c r="A833" s="130" t="s">
        <v>557</v>
      </c>
      <c r="B833" s="130" t="s">
        <v>32</v>
      </c>
      <c r="C833" s="114" t="s">
        <v>8</v>
      </c>
      <c r="D833" s="111" t="s">
        <v>581</v>
      </c>
      <c r="E833" s="112" t="n">
        <v>60</v>
      </c>
      <c r="F833" s="431"/>
      <c r="G833" s="113" t="s">
        <v>6</v>
      </c>
      <c r="H833" s="124" t="s">
        <v>220</v>
      </c>
      <c r="I833" s="115" t="s">
        <v>559</v>
      </c>
      <c r="J833" s="116"/>
      <c r="K833" s="42"/>
      <c r="L833" s="42"/>
      <c r="M833" s="42"/>
      <c r="N833" s="42"/>
      <c r="O833" s="42"/>
      <c r="P833" s="42"/>
      <c r="Q833" s="42"/>
      <c r="R833" s="279" t="str">
        <f aca="false">G833</f>
        <v>NA</v>
      </c>
      <c r="S833" s="279" t="str">
        <f aca="false">IF(COUNT(T833:X833)&gt;0,MAX(T833:X833),G833)</f>
        <v>NA</v>
      </c>
      <c r="T833" s="118"/>
      <c r="U833" s="118"/>
      <c r="V833" s="118"/>
      <c r="W833" s="118"/>
      <c r="X833" s="118"/>
      <c r="Y833" s="121" t="str">
        <f aca="false">IF(R833&lt;&gt;S833,"Y","N")</f>
        <v>N</v>
      </c>
      <c r="Z833" s="121" t="n">
        <f aca="false">COUNTA(T833:X833)</f>
        <v>0</v>
      </c>
      <c r="AA833" s="44"/>
      <c r="AB833" s="44"/>
      <c r="AC833" s="51"/>
      <c r="AD833" s="43"/>
      <c r="AE833" s="116"/>
      <c r="AF833" s="42"/>
      <c r="AG833" s="51"/>
      <c r="AH833" s="42" t="s">
        <v>554</v>
      </c>
      <c r="AI833" s="44"/>
      <c r="AJ833" s="44"/>
      <c r="AK833" s="44"/>
      <c r="AL833" s="44"/>
      <c r="AM833" s="65" t="s">
        <v>6</v>
      </c>
      <c r="AN833" s="124" t="s">
        <v>220</v>
      </c>
      <c r="AO833" s="236"/>
      <c r="AP833" s="236"/>
      <c r="AQ833" s="237" t="s">
        <v>1144</v>
      </c>
      <c r="AR833" s="125"/>
      <c r="AS833" s="127" t="s">
        <v>569</v>
      </c>
    </row>
    <row r="834" customFormat="false" ht="24.05" hidden="false" customHeight="false" outlineLevel="0" collapsed="false">
      <c r="A834" s="111" t="s">
        <v>582</v>
      </c>
      <c r="B834" s="111" t="s">
        <v>33</v>
      </c>
      <c r="C834" s="114" t="s">
        <v>8</v>
      </c>
      <c r="D834" s="365" t="s">
        <v>1170</v>
      </c>
      <c r="E834" s="112" t="n">
        <v>90</v>
      </c>
      <c r="F834" s="130"/>
      <c r="G834" s="113" t="n">
        <v>43936</v>
      </c>
      <c r="H834" s="192" t="s">
        <v>220</v>
      </c>
      <c r="I834" s="192"/>
      <c r="J834" s="130"/>
      <c r="K834" s="175" t="s">
        <v>116</v>
      </c>
      <c r="L834" s="175" t="s">
        <v>116</v>
      </c>
      <c r="M834" s="42" t="s">
        <v>116</v>
      </c>
      <c r="N834" s="236" t="n">
        <v>43936</v>
      </c>
      <c r="O834" s="175"/>
      <c r="P834" s="236" t="n">
        <v>43936</v>
      </c>
      <c r="Q834" s="236" t="n">
        <v>43936</v>
      </c>
      <c r="R834" s="279" t="n">
        <f aca="false">G834</f>
        <v>43936</v>
      </c>
      <c r="S834" s="120" t="n">
        <f aca="false">IF(COUNT(T834:X834)&gt;0,MAX(T834:X834),G834)</f>
        <v>43936</v>
      </c>
      <c r="T834" s="236"/>
      <c r="U834" s="236"/>
      <c r="V834" s="236"/>
      <c r="W834" s="236"/>
      <c r="X834" s="236"/>
      <c r="Y834" s="121" t="str">
        <f aca="false">IF(R834&lt;&gt;S834,"Y","N")</f>
        <v>N</v>
      </c>
      <c r="Z834" s="121" t="n">
        <f aca="false">COUNTA(T834:X834)</f>
        <v>0</v>
      </c>
      <c r="AA834" s="44"/>
      <c r="AB834" s="124"/>
      <c r="AC834" s="124"/>
      <c r="AD834" s="115"/>
      <c r="AE834" s="124"/>
      <c r="AF834" s="168" t="s">
        <v>116</v>
      </c>
      <c r="AG834" s="124"/>
      <c r="AH834" s="437"/>
      <c r="AI834" s="145"/>
      <c r="AJ834" s="145"/>
      <c r="AK834" s="145"/>
      <c r="AL834" s="145"/>
      <c r="AM834" s="65" t="n">
        <v>43908</v>
      </c>
      <c r="AN834" s="192" t="s">
        <v>220</v>
      </c>
      <c r="AO834" s="338"/>
      <c r="AP834" s="338"/>
      <c r="AQ834" s="338"/>
      <c r="AR834" s="407" t="n">
        <v>0.6</v>
      </c>
      <c r="AS834" s="340"/>
    </row>
    <row r="835" customFormat="false" ht="24.05" hidden="false" customHeight="false" outlineLevel="0" collapsed="false">
      <c r="A835" s="147" t="s">
        <v>582</v>
      </c>
      <c r="B835" s="147" t="s">
        <v>19</v>
      </c>
      <c r="C835" s="114" t="s">
        <v>8</v>
      </c>
      <c r="D835" s="111" t="s">
        <v>646</v>
      </c>
      <c r="E835" s="112" t="n">
        <v>60</v>
      </c>
      <c r="F835" s="110"/>
      <c r="G835" s="113" t="n">
        <v>43929</v>
      </c>
      <c r="H835" s="154" t="s">
        <v>220</v>
      </c>
      <c r="I835" s="256"/>
      <c r="J835" s="257"/>
      <c r="K835" s="144" t="s">
        <v>116</v>
      </c>
      <c r="L835" s="275" t="s">
        <v>116</v>
      </c>
      <c r="M835" s="144" t="s">
        <v>116</v>
      </c>
      <c r="N835" s="468" t="n">
        <v>43929</v>
      </c>
      <c r="O835" s="144" t="s">
        <v>116</v>
      </c>
      <c r="P835" s="117" t="n">
        <v>43929</v>
      </c>
      <c r="Q835" s="117" t="n">
        <v>43929</v>
      </c>
      <c r="R835" s="283" t="n">
        <f aca="false">G835</f>
        <v>43929</v>
      </c>
      <c r="S835" s="120" t="n">
        <f aca="false">IF(COUNT(T835:X835)&gt;0,MAX(T835:X835),G835)</f>
        <v>43929</v>
      </c>
      <c r="T835" s="117"/>
      <c r="U835" s="117"/>
      <c r="V835" s="117"/>
      <c r="W835" s="117"/>
      <c r="X835" s="117"/>
      <c r="Y835" s="121" t="str">
        <f aca="false">IF(R835&lt;&gt;S835,"Y","N")</f>
        <v>N</v>
      </c>
      <c r="Z835" s="121" t="n">
        <f aca="false">COUNTA(T835:X835)</f>
        <v>0</v>
      </c>
      <c r="AA835" s="281"/>
      <c r="AB835" s="281"/>
      <c r="AC835" s="288"/>
      <c r="AD835" s="281"/>
      <c r="AE835" s="281"/>
      <c r="AF835" s="168" t="s">
        <v>116</v>
      </c>
      <c r="AG835" s="289"/>
      <c r="AH835" s="29" t="s">
        <v>610</v>
      </c>
      <c r="AI835" s="24" t="s">
        <v>119</v>
      </c>
      <c r="AJ835" s="24" t="s">
        <v>119</v>
      </c>
      <c r="AK835" s="24" t="s">
        <v>586</v>
      </c>
      <c r="AL835" s="24" t="s">
        <v>611</v>
      </c>
      <c r="AM835" s="65" t="n">
        <v>43901</v>
      </c>
      <c r="AN835" s="154" t="s">
        <v>220</v>
      </c>
      <c r="AO835" s="145" t="s">
        <v>122</v>
      </c>
      <c r="AP835" s="145" t="s">
        <v>19</v>
      </c>
      <c r="AQ835" s="149"/>
      <c r="AR835" s="469" t="n">
        <v>0.647</v>
      </c>
      <c r="AS835" s="127" t="s">
        <v>612</v>
      </c>
    </row>
    <row r="836" customFormat="false" ht="24.05" hidden="false" customHeight="false" outlineLevel="0" collapsed="false">
      <c r="A836" s="111" t="s">
        <v>582</v>
      </c>
      <c r="B836" s="111" t="s">
        <v>20</v>
      </c>
      <c r="C836" s="114" t="s">
        <v>8</v>
      </c>
      <c r="D836" s="111" t="s">
        <v>999</v>
      </c>
      <c r="E836" s="112" t="n">
        <v>60</v>
      </c>
      <c r="F836" s="110"/>
      <c r="G836" s="113" t="n">
        <v>43929</v>
      </c>
      <c r="H836" s="154" t="s">
        <v>220</v>
      </c>
      <c r="I836" s="115"/>
      <c r="J836" s="116"/>
      <c r="K836" s="42" t="s">
        <v>116</v>
      </c>
      <c r="L836" s="136" t="s">
        <v>116</v>
      </c>
      <c r="M836" s="42" t="s">
        <v>116</v>
      </c>
      <c r="N836" s="118" t="n">
        <v>43934</v>
      </c>
      <c r="O836" s="42"/>
      <c r="P836" s="118" t="n">
        <v>43934</v>
      </c>
      <c r="Q836" s="118" t="n">
        <v>43934</v>
      </c>
      <c r="R836" s="119" t="n">
        <f aca="false">G836</f>
        <v>43929</v>
      </c>
      <c r="S836" s="120" t="n">
        <f aca="false">IF(COUNT(T836:X836)&gt;0,MAX(T836:X836),G836)</f>
        <v>43934</v>
      </c>
      <c r="T836" s="118" t="n">
        <v>43934</v>
      </c>
      <c r="U836" s="118"/>
      <c r="V836" s="118"/>
      <c r="W836" s="118"/>
      <c r="X836" s="118"/>
      <c r="Y836" s="121" t="str">
        <f aca="false">IF(R836&lt;&gt;S836,"Y","N")</f>
        <v>Y</v>
      </c>
      <c r="Z836" s="121" t="n">
        <f aca="false">COUNTA(T836:X836)</f>
        <v>1</v>
      </c>
      <c r="AA836" s="44" t="s">
        <v>1171</v>
      </c>
      <c r="AB836" s="44"/>
      <c r="AC836" s="51"/>
      <c r="AD836" s="44"/>
      <c r="AE836" s="44"/>
      <c r="AF836" s="168" t="s">
        <v>116</v>
      </c>
      <c r="AG836" s="123"/>
      <c r="AH836" s="44" t="s">
        <v>630</v>
      </c>
      <c r="AI836" s="44" t="s">
        <v>119</v>
      </c>
      <c r="AJ836" s="44" t="s">
        <v>119</v>
      </c>
      <c r="AK836" s="44" t="s">
        <v>586</v>
      </c>
      <c r="AL836" s="44" t="s">
        <v>611</v>
      </c>
      <c r="AM836" s="65" t="n">
        <v>43901</v>
      </c>
      <c r="AN836" s="154" t="s">
        <v>220</v>
      </c>
      <c r="AO836" s="124" t="s">
        <v>122</v>
      </c>
      <c r="AP836" s="124" t="s">
        <v>20</v>
      </c>
      <c r="AQ836" s="125"/>
      <c r="AR836" s="381" t="n">
        <v>0.6</v>
      </c>
      <c r="AS836" s="127" t="s">
        <v>631</v>
      </c>
    </row>
    <row r="837" customFormat="false" ht="12.8" hidden="false" customHeight="false" outlineLevel="0" collapsed="false">
      <c r="A837" s="111" t="s">
        <v>582</v>
      </c>
      <c r="B837" s="111" t="s">
        <v>42</v>
      </c>
      <c r="C837" s="114" t="s">
        <v>8</v>
      </c>
      <c r="D837" s="111" t="s">
        <v>1000</v>
      </c>
      <c r="E837" s="112" t="n">
        <v>60</v>
      </c>
      <c r="F837" s="110"/>
      <c r="G837" s="113" t="n">
        <v>43936</v>
      </c>
      <c r="H837" s="154" t="s">
        <v>220</v>
      </c>
      <c r="I837" s="115"/>
      <c r="J837" s="116"/>
      <c r="K837" s="42" t="s">
        <v>116</v>
      </c>
      <c r="L837" s="136" t="s">
        <v>285</v>
      </c>
      <c r="M837" s="42" t="s">
        <v>116</v>
      </c>
      <c r="N837" s="137" t="n">
        <v>43935</v>
      </c>
      <c r="O837" s="42" t="s">
        <v>116</v>
      </c>
      <c r="P837" s="118" t="n">
        <v>43955</v>
      </c>
      <c r="Q837" s="118" t="n">
        <v>43955</v>
      </c>
      <c r="R837" s="119" t="n">
        <f aca="false">G837</f>
        <v>43936</v>
      </c>
      <c r="S837" s="120" t="n">
        <f aca="false">IF(COUNT(T837:X837)&gt;0,MAX(T837:X837),G837)</f>
        <v>43936</v>
      </c>
      <c r="T837" s="118"/>
      <c r="U837" s="118"/>
      <c r="V837" s="118"/>
      <c r="W837" s="118"/>
      <c r="X837" s="118"/>
      <c r="Y837" s="121" t="str">
        <f aca="false">IF(R837&lt;&gt;S837,"Y","N")</f>
        <v>N</v>
      </c>
      <c r="Z837" s="121"/>
      <c r="AA837" s="44"/>
      <c r="AB837" s="44"/>
      <c r="AC837" s="51"/>
      <c r="AD837" s="44"/>
      <c r="AE837" s="44"/>
      <c r="AF837" s="168" t="s">
        <v>116</v>
      </c>
      <c r="AG837" s="123"/>
      <c r="AH837" s="44"/>
      <c r="AI837" s="44"/>
      <c r="AJ837" s="44"/>
      <c r="AK837" s="44"/>
      <c r="AL837" s="44"/>
      <c r="AM837" s="65" t="n">
        <v>43900</v>
      </c>
      <c r="AN837" s="154" t="s">
        <v>220</v>
      </c>
      <c r="AO837" s="124"/>
      <c r="AP837" s="124"/>
      <c r="AQ837" s="125"/>
      <c r="AR837" s="381" t="n">
        <v>0.66</v>
      </c>
      <c r="AS837" s="127"/>
    </row>
    <row r="838" customFormat="false" ht="24.05" hidden="false" customHeight="false" outlineLevel="0" collapsed="false">
      <c r="A838" s="130" t="s">
        <v>425</v>
      </c>
      <c r="B838" s="130" t="s">
        <v>52</v>
      </c>
      <c r="C838" s="114" t="s">
        <v>8</v>
      </c>
      <c r="D838" s="111" t="s">
        <v>488</v>
      </c>
      <c r="E838" s="112" t="n">
        <v>60</v>
      </c>
      <c r="F838" s="130"/>
      <c r="G838" s="113" t="n">
        <v>43930</v>
      </c>
      <c r="H838" s="140" t="s">
        <v>484</v>
      </c>
      <c r="I838" s="115"/>
      <c r="J838" s="116"/>
      <c r="K838" s="42" t="s">
        <v>116</v>
      </c>
      <c r="L838" s="136" t="s">
        <v>116</v>
      </c>
      <c r="M838" s="42" t="s">
        <v>116</v>
      </c>
      <c r="N838" s="118" t="n">
        <v>43941</v>
      </c>
      <c r="O838" s="42" t="s">
        <v>116</v>
      </c>
      <c r="P838" s="118" t="n">
        <v>43943</v>
      </c>
      <c r="Q838" s="118" t="n">
        <v>43943</v>
      </c>
      <c r="R838" s="119" t="n">
        <f aca="false">G838</f>
        <v>43930</v>
      </c>
      <c r="S838" s="120" t="n">
        <f aca="false">IF(COUNT(T838:X838)&gt;0,MAX(T838:X838),G838)</f>
        <v>43930</v>
      </c>
      <c r="T838" s="118"/>
      <c r="U838" s="118"/>
      <c r="V838" s="118"/>
      <c r="W838" s="118"/>
      <c r="X838" s="118"/>
      <c r="Y838" s="121" t="str">
        <f aca="false">IF(R838&lt;&gt;S838,"Y","N")</f>
        <v>N</v>
      </c>
      <c r="Z838" s="121" t="n">
        <f aca="false">COUNTA(T838:X838)</f>
        <v>0</v>
      </c>
      <c r="AA838" s="44"/>
      <c r="AB838" s="44"/>
      <c r="AC838" s="51"/>
      <c r="AD838" s="44"/>
      <c r="AE838" s="44"/>
      <c r="AF838" s="168" t="s">
        <v>116</v>
      </c>
      <c r="AG838" s="123"/>
      <c r="AH838" s="24" t="s">
        <v>489</v>
      </c>
      <c r="AI838" s="24" t="s">
        <v>429</v>
      </c>
      <c r="AJ838" s="24" t="s">
        <v>430</v>
      </c>
      <c r="AK838" s="24" t="s">
        <v>431</v>
      </c>
      <c r="AL838" s="24" t="s">
        <v>486</v>
      </c>
      <c r="AM838" s="65" t="n">
        <v>43902</v>
      </c>
      <c r="AN838" s="140" t="s">
        <v>484</v>
      </c>
      <c r="AO838" s="124" t="s">
        <v>122</v>
      </c>
      <c r="AP838" s="124" t="s">
        <v>52</v>
      </c>
      <c r="AQ838" s="135"/>
      <c r="AR838" s="30" t="n">
        <v>61.26</v>
      </c>
      <c r="AS838" s="127" t="s">
        <v>490</v>
      </c>
    </row>
    <row r="839" customFormat="false" ht="24.05" hidden="false" customHeight="false" outlineLevel="0" collapsed="false">
      <c r="A839" s="130" t="s">
        <v>651</v>
      </c>
      <c r="B839" s="156" t="s">
        <v>652</v>
      </c>
      <c r="C839" s="114" t="s">
        <v>8</v>
      </c>
      <c r="D839" s="111" t="s">
        <v>664</v>
      </c>
      <c r="E839" s="112" t="n">
        <v>60</v>
      </c>
      <c r="F839" s="110"/>
      <c r="G839" s="113" t="n">
        <v>43938</v>
      </c>
      <c r="H839" s="154" t="s">
        <v>591</v>
      </c>
      <c r="I839" s="115"/>
      <c r="J839" s="116"/>
      <c r="K839" s="42" t="s">
        <v>116</v>
      </c>
      <c r="L839" s="136" t="s">
        <v>116</v>
      </c>
      <c r="M839" s="42" t="s">
        <v>116</v>
      </c>
      <c r="N839" s="137" t="n">
        <v>43943</v>
      </c>
      <c r="O839" s="118"/>
      <c r="P839" s="118" t="n">
        <v>43944</v>
      </c>
      <c r="Q839" s="118" t="n">
        <v>43944</v>
      </c>
      <c r="R839" s="119" t="n">
        <f aca="false">G839</f>
        <v>43938</v>
      </c>
      <c r="S839" s="120" t="n">
        <f aca="false">IF(COUNT(T839:X839)&gt;0,MAX(T839:X839),G839)</f>
        <v>43938</v>
      </c>
      <c r="T839" s="118"/>
      <c r="U839" s="118"/>
      <c r="V839" s="118"/>
      <c r="W839" s="118"/>
      <c r="X839" s="118"/>
      <c r="Y839" s="121" t="str">
        <f aca="false">IF(R839&lt;&gt;S839,"Y","N")</f>
        <v>N</v>
      </c>
      <c r="Z839" s="121" t="n">
        <f aca="false">COUNTA(T839:X839)</f>
        <v>0</v>
      </c>
      <c r="AA839" s="44"/>
      <c r="AB839" s="44"/>
      <c r="AC839" s="51"/>
      <c r="AD839" s="44"/>
      <c r="AE839" s="44"/>
      <c r="AF839" s="168" t="s">
        <v>116</v>
      </c>
      <c r="AG839" s="123"/>
      <c r="AH839" s="24" t="s">
        <v>655</v>
      </c>
      <c r="AI839" s="24" t="s">
        <v>591</v>
      </c>
      <c r="AJ839" s="24" t="s">
        <v>122</v>
      </c>
      <c r="AM839" s="65" t="n">
        <v>43906</v>
      </c>
      <c r="AN839" s="154" t="s">
        <v>591</v>
      </c>
      <c r="AO839" s="124" t="s">
        <v>122</v>
      </c>
      <c r="AP839" s="124" t="s">
        <v>665</v>
      </c>
      <c r="AQ839" s="135"/>
      <c r="AR839" s="381" t="n">
        <v>0.6</v>
      </c>
      <c r="AS839" s="127" t="s">
        <v>666</v>
      </c>
    </row>
    <row r="840" customFormat="false" ht="24.05" hidden="false" customHeight="false" outlineLevel="0" collapsed="false">
      <c r="A840" s="130" t="s">
        <v>681</v>
      </c>
      <c r="B840" s="130" t="s">
        <v>682</v>
      </c>
      <c r="C840" s="114" t="s">
        <v>8</v>
      </c>
      <c r="D840" s="111" t="s">
        <v>687</v>
      </c>
      <c r="E840" s="112" t="n">
        <v>60</v>
      </c>
      <c r="F840" s="110"/>
      <c r="G840" s="113" t="s">
        <v>6</v>
      </c>
      <c r="H840" s="114" t="s">
        <v>688</v>
      </c>
      <c r="I840" s="115"/>
      <c r="J840" s="116"/>
      <c r="K840" s="42"/>
      <c r="L840" s="136"/>
      <c r="M840" s="42"/>
      <c r="N840" s="137"/>
      <c r="O840" s="42"/>
      <c r="P840" s="118"/>
      <c r="Q840" s="118"/>
      <c r="R840" s="119" t="str">
        <f aca="false">G840</f>
        <v>NA</v>
      </c>
      <c r="S840" s="120" t="str">
        <f aca="false">IF(COUNT(T840:X840)&gt;0,MAX(T840:X840),G840)</f>
        <v>NA</v>
      </c>
      <c r="T840" s="118"/>
      <c r="U840" s="118"/>
      <c r="V840" s="118"/>
      <c r="W840" s="118"/>
      <c r="X840" s="118"/>
      <c r="Y840" s="121" t="str">
        <f aca="false">IF(R840&lt;&gt;S840,"Y","N")</f>
        <v>N</v>
      </c>
      <c r="Z840" s="121" t="n">
        <f aca="false">COUNTA(T840:X840)</f>
        <v>0</v>
      </c>
      <c r="AA840" s="44"/>
      <c r="AB840" s="44"/>
      <c r="AC840" s="51"/>
      <c r="AD840" s="44"/>
      <c r="AE840" s="44"/>
      <c r="AF840" s="118"/>
      <c r="AG840" s="123"/>
      <c r="AH840" s="44" t="s">
        <v>684</v>
      </c>
      <c r="AI840" s="44" t="s">
        <v>222</v>
      </c>
      <c r="AJ840" s="44"/>
      <c r="AK840" s="44" t="s">
        <v>222</v>
      </c>
      <c r="AL840" s="44" t="s">
        <v>685</v>
      </c>
      <c r="AM840" s="65" t="n">
        <v>43902</v>
      </c>
      <c r="AN840" s="114" t="s">
        <v>688</v>
      </c>
      <c r="AO840" s="124" t="s">
        <v>316</v>
      </c>
      <c r="AP840" s="124" t="s">
        <v>682</v>
      </c>
      <c r="AQ840" s="125" t="s">
        <v>1044</v>
      </c>
      <c r="AR840" s="381"/>
      <c r="AS840" s="115" t="n">
        <v>2</v>
      </c>
    </row>
    <row r="841" customFormat="false" ht="24.05" hidden="false" customHeight="false" outlineLevel="0" collapsed="false">
      <c r="A841" s="111" t="s">
        <v>702</v>
      </c>
      <c r="B841" s="239" t="s">
        <v>40</v>
      </c>
      <c r="C841" s="114" t="s">
        <v>8</v>
      </c>
      <c r="D841" s="160" t="s">
        <v>1172</v>
      </c>
      <c r="E841" s="112" t="n">
        <v>60</v>
      </c>
      <c r="F841" s="361"/>
      <c r="G841" s="113" t="n">
        <v>43944</v>
      </c>
      <c r="H841" s="114" t="s">
        <v>1014</v>
      </c>
      <c r="I841" s="115"/>
      <c r="J841" s="116"/>
      <c r="K841" s="42" t="s">
        <v>116</v>
      </c>
      <c r="L841" s="136" t="s">
        <v>116</v>
      </c>
      <c r="M841" s="42" t="s">
        <v>116</v>
      </c>
      <c r="N841" s="137" t="n">
        <v>43945</v>
      </c>
      <c r="O841" s="42"/>
      <c r="P841" s="118" t="n">
        <v>43945</v>
      </c>
      <c r="Q841" s="118" t="n">
        <v>43945</v>
      </c>
      <c r="R841" s="119" t="n">
        <f aca="false">G841</f>
        <v>43944</v>
      </c>
      <c r="S841" s="120" t="n">
        <f aca="false">IF(COUNT(T841:X841)&gt;0,MAX(T841:X841),G841)</f>
        <v>43944</v>
      </c>
      <c r="T841" s="118"/>
      <c r="U841" s="118"/>
      <c r="V841" s="118"/>
      <c r="W841" s="118"/>
      <c r="X841" s="118"/>
      <c r="Y841" s="121" t="str">
        <f aca="false">IF(R841&lt;&gt;S841,"Y","N")</f>
        <v>N</v>
      </c>
      <c r="Z841" s="121" t="n">
        <f aca="false">COUNTA(T841:X841)</f>
        <v>0</v>
      </c>
      <c r="AA841" s="122"/>
      <c r="AB841" s="44"/>
      <c r="AC841" s="51"/>
      <c r="AD841" s="42"/>
      <c r="AE841" s="42"/>
      <c r="AF841" s="168" t="s">
        <v>116</v>
      </c>
      <c r="AG841" s="123"/>
      <c r="AM841" s="65" t="n">
        <v>43916</v>
      </c>
      <c r="AN841" s="114" t="s">
        <v>1014</v>
      </c>
      <c r="AO841" s="124"/>
      <c r="AP841" s="124"/>
      <c r="AQ841" s="125"/>
      <c r="AR841" s="381" t="n">
        <v>0.6</v>
      </c>
      <c r="AS841" s="127"/>
    </row>
    <row r="842" customFormat="false" ht="35.3" hidden="false" customHeight="false" outlineLevel="0" collapsed="false">
      <c r="A842" s="110" t="s">
        <v>705</v>
      </c>
      <c r="B842" s="130" t="s">
        <v>13</v>
      </c>
      <c r="C842" s="114" t="s">
        <v>8</v>
      </c>
      <c r="D842" s="111" t="s">
        <v>1173</v>
      </c>
      <c r="E842" s="166" t="n">
        <v>60</v>
      </c>
      <c r="F842" s="422"/>
      <c r="G842" s="113" t="s">
        <v>6</v>
      </c>
      <c r="H842" s="124" t="s">
        <v>220</v>
      </c>
      <c r="I842" s="115"/>
      <c r="J842" s="116"/>
      <c r="K842" s="42"/>
      <c r="L842" s="136"/>
      <c r="M842" s="42"/>
      <c r="N842" s="298"/>
      <c r="O842" s="42"/>
      <c r="P842" s="42"/>
      <c r="Q842" s="42"/>
      <c r="R842" s="119" t="str">
        <f aca="false">G842</f>
        <v>NA</v>
      </c>
      <c r="S842" s="120" t="str">
        <f aca="false">IF(COUNT(T842:X842)&gt;0,MAX(T842:X842),G842)</f>
        <v>NA</v>
      </c>
      <c r="T842" s="118"/>
      <c r="U842" s="118"/>
      <c r="V842" s="118"/>
      <c r="W842" s="118"/>
      <c r="X842" s="118"/>
      <c r="Y842" s="121" t="str">
        <f aca="false">IF(R842&lt;&gt;S842,"Y","N")</f>
        <v>N</v>
      </c>
      <c r="Z842" s="121" t="n">
        <f aca="false">COUNTA(T842:X842)</f>
        <v>0</v>
      </c>
      <c r="AA842" s="44"/>
      <c r="AB842" s="44"/>
      <c r="AC842" s="51"/>
      <c r="AD842" s="44"/>
      <c r="AE842" s="44"/>
      <c r="AF842" s="44"/>
      <c r="AG842" s="123"/>
      <c r="AM842" s="65" t="n">
        <v>43914</v>
      </c>
      <c r="AN842" s="124" t="s">
        <v>220</v>
      </c>
      <c r="AO842" s="124" t="s">
        <v>122</v>
      </c>
      <c r="AP842" s="124"/>
      <c r="AQ842" s="470" t="s">
        <v>1060</v>
      </c>
      <c r="AR842" s="125"/>
      <c r="AS842" s="115"/>
    </row>
    <row r="843" customFormat="false" ht="24.05" hidden="false" customHeight="false" outlineLevel="0" collapsed="false">
      <c r="A843" s="110" t="s">
        <v>705</v>
      </c>
      <c r="B843" s="130" t="s">
        <v>46</v>
      </c>
      <c r="C843" s="114" t="s">
        <v>8</v>
      </c>
      <c r="D843" s="111" t="s">
        <v>1021</v>
      </c>
      <c r="E843" s="166" t="n">
        <v>60</v>
      </c>
      <c r="F843" s="422"/>
      <c r="G843" s="113" t="n">
        <v>43944</v>
      </c>
      <c r="H843" s="114" t="s">
        <v>220</v>
      </c>
      <c r="I843" s="115"/>
      <c r="J843" s="116"/>
      <c r="K843" s="42" t="s">
        <v>116</v>
      </c>
      <c r="L843" s="136" t="s">
        <v>116</v>
      </c>
      <c r="M843" s="42" t="s">
        <v>116</v>
      </c>
      <c r="N843" s="137" t="n">
        <v>43944</v>
      </c>
      <c r="O843" s="42"/>
      <c r="P843" s="118" t="n">
        <v>43944</v>
      </c>
      <c r="Q843" s="118" t="n">
        <v>43944</v>
      </c>
      <c r="R843" s="119" t="n">
        <f aca="false">G843</f>
        <v>43944</v>
      </c>
      <c r="S843" s="120" t="n">
        <f aca="false">IF(COUNT(T843:X843)&gt;0,MAX(T843:X843),G843)</f>
        <v>43944</v>
      </c>
      <c r="T843" s="118"/>
      <c r="U843" s="118"/>
      <c r="V843" s="118"/>
      <c r="W843" s="118"/>
      <c r="X843" s="118"/>
      <c r="Y843" s="121" t="str">
        <f aca="false">IF(R843&lt;&gt;S843,"Y","N")</f>
        <v>N</v>
      </c>
      <c r="Z843" s="121" t="n">
        <f aca="false">COUNTA(T843:X843)</f>
        <v>0</v>
      </c>
      <c r="AA843" s="44"/>
      <c r="AB843" s="44"/>
      <c r="AC843" s="51"/>
      <c r="AD843" s="44"/>
      <c r="AE843" s="44"/>
      <c r="AF843" s="168" t="s">
        <v>116</v>
      </c>
      <c r="AG843" s="123"/>
      <c r="AH843" s="44"/>
      <c r="AI843" s="44"/>
      <c r="AJ843" s="44"/>
      <c r="AK843" s="44"/>
      <c r="AL843" s="44"/>
      <c r="AM843" s="65" t="n">
        <v>43914</v>
      </c>
      <c r="AN843" s="114" t="s">
        <v>220</v>
      </c>
      <c r="AO843" s="124" t="s">
        <v>122</v>
      </c>
      <c r="AP843" s="124"/>
      <c r="AQ843" s="125"/>
      <c r="AR843" s="381" t="n">
        <v>0.6</v>
      </c>
      <c r="AS843" s="115"/>
    </row>
    <row r="844" customFormat="false" ht="24.05" hidden="false" customHeight="false" outlineLevel="0" collapsed="false">
      <c r="A844" s="110" t="s">
        <v>705</v>
      </c>
      <c r="B844" s="130" t="s">
        <v>47</v>
      </c>
      <c r="C844" s="114" t="s">
        <v>8</v>
      </c>
      <c r="D844" s="111" t="s">
        <v>1023</v>
      </c>
      <c r="E844" s="166" t="n">
        <v>60</v>
      </c>
      <c r="F844" s="422"/>
      <c r="G844" s="223" t="n">
        <v>43941</v>
      </c>
      <c r="H844" s="154" t="s">
        <v>220</v>
      </c>
      <c r="I844" s="115"/>
      <c r="J844" s="116"/>
      <c r="K844" s="42" t="s">
        <v>116</v>
      </c>
      <c r="L844" s="136" t="s">
        <v>116</v>
      </c>
      <c r="M844" s="42" t="s">
        <v>116</v>
      </c>
      <c r="N844" s="137" t="n">
        <v>43942</v>
      </c>
      <c r="O844" s="42"/>
      <c r="P844" s="118" t="n">
        <v>43942</v>
      </c>
      <c r="Q844" s="118" t="n">
        <v>43942</v>
      </c>
      <c r="R844" s="119" t="n">
        <f aca="false">G844</f>
        <v>43941</v>
      </c>
      <c r="S844" s="120" t="n">
        <f aca="false">IF(COUNT(T844:X844)&gt;0,MAX(T844:X844),G844)</f>
        <v>43941</v>
      </c>
      <c r="T844" s="118"/>
      <c r="U844" s="118"/>
      <c r="V844" s="118"/>
      <c r="W844" s="118"/>
      <c r="X844" s="118"/>
      <c r="Y844" s="121" t="str">
        <f aca="false">IF(R844&lt;&gt;S844,"Y","N")</f>
        <v>N</v>
      </c>
      <c r="Z844" s="121" t="n">
        <f aca="false">COUNTA(T844:X844)</f>
        <v>0</v>
      </c>
      <c r="AA844" s="44"/>
      <c r="AB844" s="44"/>
      <c r="AC844" s="51"/>
      <c r="AD844" s="44"/>
      <c r="AE844" s="44"/>
      <c r="AF844" s="168" t="s">
        <v>116</v>
      </c>
      <c r="AG844" s="123"/>
      <c r="AM844" s="65" t="n">
        <v>43914</v>
      </c>
      <c r="AN844" s="154" t="s">
        <v>220</v>
      </c>
      <c r="AO844" s="124" t="s">
        <v>122</v>
      </c>
      <c r="AP844" s="124"/>
      <c r="AQ844" s="125"/>
      <c r="AR844" s="381" t="n">
        <v>0.6</v>
      </c>
      <c r="AS844" s="115"/>
    </row>
    <row r="845" customFormat="false" ht="24.05" hidden="false" customHeight="false" outlineLevel="0" collapsed="false">
      <c r="A845" s="110" t="s">
        <v>705</v>
      </c>
      <c r="B845" s="110" t="s">
        <v>26</v>
      </c>
      <c r="C845" s="114" t="s">
        <v>8</v>
      </c>
      <c r="D845" s="111" t="s">
        <v>707</v>
      </c>
      <c r="E845" s="112" t="n">
        <v>60</v>
      </c>
      <c r="F845" s="110"/>
      <c r="G845" s="223" t="n">
        <v>43938</v>
      </c>
      <c r="H845" s="154" t="s">
        <v>220</v>
      </c>
      <c r="I845" s="115" t="s">
        <v>559</v>
      </c>
      <c r="J845" s="116"/>
      <c r="K845" s="42" t="s">
        <v>116</v>
      </c>
      <c r="L845" s="136" t="s">
        <v>116</v>
      </c>
      <c r="M845" s="42" t="s">
        <v>116</v>
      </c>
      <c r="N845" s="137" t="n">
        <v>43941</v>
      </c>
      <c r="O845" s="42"/>
      <c r="P845" s="118" t="n">
        <v>43941</v>
      </c>
      <c r="Q845" s="118" t="n">
        <v>43941</v>
      </c>
      <c r="R845" s="119" t="n">
        <f aca="false">G845</f>
        <v>43938</v>
      </c>
      <c r="S845" s="120" t="n">
        <f aca="false">IF(COUNT(T845:X845)&gt;0,MAX(T845:X845),G845)</f>
        <v>43938</v>
      </c>
      <c r="T845" s="118"/>
      <c r="U845" s="118"/>
      <c r="V845" s="118"/>
      <c r="W845" s="118"/>
      <c r="X845" s="118"/>
      <c r="Y845" s="121" t="str">
        <f aca="false">IF(R845&lt;&gt;S845,"Y","N")</f>
        <v>N</v>
      </c>
      <c r="Z845" s="121" t="n">
        <f aca="false">COUNTA(T845:X845)</f>
        <v>0</v>
      </c>
      <c r="AA845" s="44"/>
      <c r="AB845" s="44"/>
      <c r="AC845" s="51"/>
      <c r="AD845" s="44"/>
      <c r="AE845" s="44"/>
      <c r="AF845" s="168" t="s">
        <v>116</v>
      </c>
      <c r="AG845" s="123"/>
      <c r="AH845" s="24" t="s">
        <v>709</v>
      </c>
      <c r="AI845" s="24" t="s">
        <v>275</v>
      </c>
      <c r="AK845" s="24" t="s">
        <v>276</v>
      </c>
      <c r="AM845" s="65" t="n">
        <v>43913</v>
      </c>
      <c r="AN845" s="154" t="s">
        <v>220</v>
      </c>
      <c r="AO845" s="124" t="s">
        <v>122</v>
      </c>
      <c r="AP845" s="124"/>
      <c r="AQ845" s="125"/>
      <c r="AR845" s="381" t="n">
        <v>0.6</v>
      </c>
      <c r="AS845" s="127" t="s">
        <v>710</v>
      </c>
    </row>
    <row r="846" customFormat="false" ht="24.05" hidden="false" customHeight="false" outlineLevel="0" collapsed="false">
      <c r="A846" s="110" t="s">
        <v>705</v>
      </c>
      <c r="B846" s="110" t="s">
        <v>27</v>
      </c>
      <c r="C846" s="114" t="s">
        <v>8</v>
      </c>
      <c r="D846" s="226" t="s">
        <v>711</v>
      </c>
      <c r="E846" s="112" t="n">
        <v>60</v>
      </c>
      <c r="F846" s="110"/>
      <c r="G846" s="223" t="n">
        <v>43938</v>
      </c>
      <c r="H846" s="154" t="s">
        <v>220</v>
      </c>
      <c r="I846" s="114"/>
      <c r="J846" s="116"/>
      <c r="K846" s="42" t="s">
        <v>116</v>
      </c>
      <c r="L846" s="136" t="s">
        <v>285</v>
      </c>
      <c r="M846" s="42" t="s">
        <v>116</v>
      </c>
      <c r="N846" s="118" t="n">
        <v>43941</v>
      </c>
      <c r="O846" s="42"/>
      <c r="P846" s="118" t="n">
        <v>43941</v>
      </c>
      <c r="Q846" s="118" t="n">
        <v>43941</v>
      </c>
      <c r="R846" s="119" t="n">
        <f aca="false">G846</f>
        <v>43938</v>
      </c>
      <c r="S846" s="120" t="n">
        <f aca="false">IF(COUNT(T846:X846)&gt;0,MAX(T846:X846),G846)</f>
        <v>43938</v>
      </c>
      <c r="T846" s="118"/>
      <c r="U846" s="118"/>
      <c r="V846" s="118"/>
      <c r="W846" s="118"/>
      <c r="X846" s="118"/>
      <c r="Y846" s="121" t="str">
        <f aca="false">IF(R846&lt;&gt;S846,"Y","N")</f>
        <v>N</v>
      </c>
      <c r="Z846" s="121" t="n">
        <f aca="false">COUNTA(T846:X846)</f>
        <v>0</v>
      </c>
      <c r="AA846" s="44"/>
      <c r="AB846" s="44"/>
      <c r="AC846" s="51"/>
      <c r="AD846" s="44"/>
      <c r="AE846" s="44"/>
      <c r="AF846" s="168" t="s">
        <v>116</v>
      </c>
      <c r="AG846" s="123"/>
      <c r="AH846" s="44" t="s">
        <v>709</v>
      </c>
      <c r="AI846" s="44" t="s">
        <v>275</v>
      </c>
      <c r="AJ846" s="44"/>
      <c r="AK846" s="44" t="s">
        <v>276</v>
      </c>
      <c r="AL846" s="44"/>
      <c r="AM846" s="65" t="n">
        <v>43913</v>
      </c>
      <c r="AN846" s="154" t="s">
        <v>220</v>
      </c>
      <c r="AO846" s="124" t="s">
        <v>122</v>
      </c>
      <c r="AP846" s="124"/>
      <c r="AQ846" s="125"/>
      <c r="AR846" s="381" t="n">
        <v>0.6</v>
      </c>
      <c r="AS846" s="127" t="s">
        <v>712</v>
      </c>
    </row>
    <row r="847" customFormat="false" ht="24.05" hidden="false" customHeight="false" outlineLevel="0" collapsed="false">
      <c r="A847" s="114" t="s">
        <v>705</v>
      </c>
      <c r="B847" s="114" t="s">
        <v>12</v>
      </c>
      <c r="C847" s="114" t="s">
        <v>8</v>
      </c>
      <c r="D847" s="382" t="s">
        <v>876</v>
      </c>
      <c r="E847" s="112" t="n">
        <v>60</v>
      </c>
      <c r="F847" s="114"/>
      <c r="G847" s="113" t="s">
        <v>6</v>
      </c>
      <c r="H847" s="114" t="s">
        <v>220</v>
      </c>
      <c r="I847" s="115" t="s">
        <v>559</v>
      </c>
      <c r="J847" s="174"/>
      <c r="K847" s="42"/>
      <c r="L847" s="42"/>
      <c r="M847" s="144"/>
      <c r="N847" s="118"/>
      <c r="O847" s="42"/>
      <c r="P847" s="118"/>
      <c r="Q847" s="118"/>
      <c r="R847" s="119" t="str">
        <f aca="false">G847</f>
        <v>NA</v>
      </c>
      <c r="S847" s="120" t="str">
        <f aca="false">IF(COUNT(T847:X847)&gt;0,MAX(T847:X847),G847)</f>
        <v>NA</v>
      </c>
      <c r="T847" s="118"/>
      <c r="U847" s="118"/>
      <c r="V847" s="118"/>
      <c r="W847" s="118"/>
      <c r="X847" s="118"/>
      <c r="Y847" s="121" t="str">
        <f aca="false">IF(R847&lt;&gt;S847,"Y","N")</f>
        <v>N</v>
      </c>
      <c r="Z847" s="121" t="n">
        <f aca="false">COUNTA(T847:X847)</f>
        <v>0</v>
      </c>
      <c r="AA847" s="44"/>
      <c r="AB847" s="44"/>
      <c r="AC847" s="51"/>
      <c r="AD847" s="44"/>
      <c r="AE847" s="44"/>
      <c r="AF847" s="42"/>
      <c r="AG847" s="123"/>
      <c r="AH847" s="44"/>
      <c r="AI847" s="44"/>
      <c r="AJ847" s="44"/>
      <c r="AK847" s="44"/>
      <c r="AL847" s="44"/>
      <c r="AM847" s="65" t="n">
        <v>43913</v>
      </c>
      <c r="AN847" s="114" t="s">
        <v>220</v>
      </c>
      <c r="AO847" s="174"/>
      <c r="AP847" s="124"/>
      <c r="AQ847" s="470" t="s">
        <v>1060</v>
      </c>
      <c r="AR847" s="125"/>
      <c r="AS847" s="124"/>
    </row>
    <row r="848" customFormat="false" ht="24.05" hidden="false" customHeight="false" outlineLevel="0" collapsed="false">
      <c r="A848" s="110" t="s">
        <v>721</v>
      </c>
      <c r="B848" s="110" t="s">
        <v>722</v>
      </c>
      <c r="C848" s="114" t="s">
        <v>8</v>
      </c>
      <c r="D848" s="111" t="s">
        <v>728</v>
      </c>
      <c r="E848" s="112" t="n">
        <v>60</v>
      </c>
      <c r="F848" s="222"/>
      <c r="G848" s="113" t="s">
        <v>6</v>
      </c>
      <c r="H848" s="114" t="s">
        <v>688</v>
      </c>
      <c r="I848" s="115"/>
      <c r="J848" s="116"/>
      <c r="K848" s="42"/>
      <c r="L848" s="42"/>
      <c r="M848" s="42"/>
      <c r="N848" s="118"/>
      <c r="O848" s="42"/>
      <c r="P848" s="118"/>
      <c r="Q848" s="118"/>
      <c r="R848" s="119" t="str">
        <f aca="false">G848</f>
        <v>NA</v>
      </c>
      <c r="S848" s="120" t="str">
        <f aca="false">IF(COUNT(T848:X848)&gt;0,MAX(T848:X848),G848)</f>
        <v>NA</v>
      </c>
      <c r="T848" s="118"/>
      <c r="U848" s="118"/>
      <c r="V848" s="118"/>
      <c r="W848" s="118"/>
      <c r="X848" s="118"/>
      <c r="Y848" s="121" t="str">
        <f aca="false">IF(R848&lt;&gt;S848,"Y","N")</f>
        <v>N</v>
      </c>
      <c r="Z848" s="121" t="n">
        <f aca="false">COUNTA(T848:X848)</f>
        <v>0</v>
      </c>
      <c r="AA848" s="44"/>
      <c r="AB848" s="44"/>
      <c r="AC848" s="51"/>
      <c r="AD848" s="44"/>
      <c r="AE848" s="44"/>
      <c r="AF848" s="118"/>
      <c r="AG848" s="123"/>
      <c r="AH848" s="44" t="s">
        <v>222</v>
      </c>
      <c r="AI848" s="44" t="s">
        <v>222</v>
      </c>
      <c r="AJ848" s="44"/>
      <c r="AK848" s="44" t="s">
        <v>724</v>
      </c>
      <c r="AL848" s="44" t="s">
        <v>725</v>
      </c>
      <c r="AM848" s="65" t="n">
        <v>43903</v>
      </c>
      <c r="AN848" s="114" t="s">
        <v>688</v>
      </c>
      <c r="AO848" s="124" t="s">
        <v>316</v>
      </c>
      <c r="AP848" s="124" t="s">
        <v>722</v>
      </c>
      <c r="AQ848" s="125" t="s">
        <v>1044</v>
      </c>
      <c r="AR848" s="381"/>
      <c r="AS848" s="127" t="s">
        <v>727</v>
      </c>
    </row>
    <row r="849" customFormat="false" ht="24.05" hidden="false" customHeight="false" outlineLevel="0" collapsed="false">
      <c r="A849" s="110" t="s">
        <v>737</v>
      </c>
      <c r="B849" s="110" t="s">
        <v>39</v>
      </c>
      <c r="C849" s="114" t="s">
        <v>8</v>
      </c>
      <c r="D849" s="111" t="s">
        <v>745</v>
      </c>
      <c r="E849" s="112" t="n">
        <v>60</v>
      </c>
      <c r="F849" s="222"/>
      <c r="G849" s="113" t="s">
        <v>6</v>
      </c>
      <c r="H849" s="114" t="s">
        <v>886</v>
      </c>
      <c r="I849" s="115"/>
      <c r="J849" s="116"/>
      <c r="K849" s="46"/>
      <c r="L849" s="42"/>
      <c r="M849" s="46"/>
      <c r="N849" s="426"/>
      <c r="O849" s="42"/>
      <c r="P849" s="426"/>
      <c r="Q849" s="426"/>
      <c r="R849" s="119" t="str">
        <f aca="false">G849</f>
        <v>NA</v>
      </c>
      <c r="S849" s="120" t="str">
        <f aca="false">IF(COUNT(T849:X849)&gt;0,MAX(T849:X849),G849)</f>
        <v>NA</v>
      </c>
      <c r="T849" s="118"/>
      <c r="U849" s="118"/>
      <c r="V849" s="118"/>
      <c r="W849" s="118"/>
      <c r="X849" s="118"/>
      <c r="Y849" s="121" t="str">
        <f aca="false">IF(R849&lt;&gt;S849,"Y","N")</f>
        <v>N</v>
      </c>
      <c r="Z849" s="121" t="n">
        <f aca="false">COUNTA(T849:X849)</f>
        <v>0</v>
      </c>
      <c r="AA849" s="44"/>
      <c r="AB849" s="44"/>
      <c r="AC849" s="51"/>
      <c r="AD849" s="42"/>
      <c r="AE849" s="42"/>
      <c r="AF849" s="42"/>
      <c r="AG849" s="123"/>
      <c r="AH849" s="24" t="s">
        <v>746</v>
      </c>
      <c r="AM849" s="65" t="s">
        <v>6</v>
      </c>
      <c r="AN849" s="114" t="s">
        <v>886</v>
      </c>
      <c r="AO849" s="124" t="s">
        <v>238</v>
      </c>
      <c r="AP849" s="124"/>
      <c r="AQ849" s="125" t="s">
        <v>885</v>
      </c>
      <c r="AR849" s="381"/>
      <c r="AS849" s="127" t="s">
        <v>741</v>
      </c>
    </row>
    <row r="850" customFormat="false" ht="12.8" hidden="false" customHeight="false" outlineLevel="0" collapsed="false">
      <c r="A850" s="111" t="s">
        <v>309</v>
      </c>
      <c r="B850" s="111" t="s">
        <v>389</v>
      </c>
      <c r="C850" s="114" t="s">
        <v>390</v>
      </c>
      <c r="D850" s="203" t="s">
        <v>391</v>
      </c>
      <c r="E850" s="166" t="n">
        <v>120</v>
      </c>
      <c r="F850" s="202"/>
      <c r="G850" s="113" t="s">
        <v>6</v>
      </c>
      <c r="H850" s="206" t="s">
        <v>220</v>
      </c>
      <c r="I850" s="207"/>
      <c r="J850" s="317"/>
      <c r="K850" s="42"/>
      <c r="L850" s="42"/>
      <c r="M850" s="42"/>
      <c r="N850" s="42"/>
      <c r="O850" s="42"/>
      <c r="P850" s="42"/>
      <c r="Q850" s="42"/>
      <c r="R850" s="119" t="str">
        <f aca="false">G850</f>
        <v>NA</v>
      </c>
      <c r="S850" s="120" t="str">
        <f aca="false">IF(COUNT(T850:X850)&gt;0,MAX(T850:X850),G850)</f>
        <v>NA</v>
      </c>
      <c r="T850" s="209"/>
      <c r="U850" s="209"/>
      <c r="V850" s="209"/>
      <c r="W850" s="209"/>
      <c r="X850" s="209"/>
      <c r="Y850" s="121" t="str">
        <f aca="false">IF(R850&lt;&gt;S850,"Y","N")</f>
        <v>N</v>
      </c>
      <c r="Z850" s="121" t="n">
        <f aca="false">COUNTA(T850:X850)</f>
        <v>0</v>
      </c>
      <c r="AA850" s="471"/>
      <c r="AB850" s="210"/>
      <c r="AC850" s="318"/>
      <c r="AD850" s="210"/>
      <c r="AE850" s="210"/>
      <c r="AF850" s="210"/>
      <c r="AG850" s="319"/>
      <c r="AH850" s="210"/>
      <c r="AI850" s="210"/>
      <c r="AJ850" s="210"/>
      <c r="AK850" s="210"/>
      <c r="AL850" s="210"/>
      <c r="AM850" s="65" t="s">
        <v>6</v>
      </c>
      <c r="AN850" s="206" t="s">
        <v>220</v>
      </c>
      <c r="AO850" s="217"/>
      <c r="AP850" s="217"/>
      <c r="AQ850" s="320"/>
      <c r="AR850" s="320"/>
      <c r="AS850" s="207"/>
    </row>
    <row r="851" customFormat="false" ht="24.05" hidden="false" customHeight="false" outlineLevel="0" collapsed="false">
      <c r="A851" s="111" t="s">
        <v>582</v>
      </c>
      <c r="B851" s="111" t="s">
        <v>16</v>
      </c>
      <c r="C851" s="114" t="s">
        <v>589</v>
      </c>
      <c r="D851" s="111" t="s">
        <v>590</v>
      </c>
      <c r="E851" s="112" t="n">
        <v>60</v>
      </c>
      <c r="F851" s="110"/>
      <c r="G851" s="113" t="n">
        <v>43927</v>
      </c>
      <c r="H851" s="114" t="s">
        <v>591</v>
      </c>
      <c r="I851" s="115"/>
      <c r="J851" s="116"/>
      <c r="K851" s="42" t="s">
        <v>116</v>
      </c>
      <c r="L851" s="42" t="s">
        <v>116</v>
      </c>
      <c r="M851" s="42" t="s">
        <v>116</v>
      </c>
      <c r="N851" s="118" t="n">
        <v>43936</v>
      </c>
      <c r="O851" s="42"/>
      <c r="P851" s="118" t="n">
        <v>43938</v>
      </c>
      <c r="Q851" s="118" t="n">
        <v>43938</v>
      </c>
      <c r="R851" s="119" t="n">
        <f aca="false">G851</f>
        <v>43927</v>
      </c>
      <c r="S851" s="120" t="n">
        <f aca="false">IF(COUNT(T851:X851)&gt;0,MAX(T851:X851),G851)</f>
        <v>43935</v>
      </c>
      <c r="T851" s="118" t="n">
        <v>43935</v>
      </c>
      <c r="U851" s="118"/>
      <c r="V851" s="118"/>
      <c r="W851" s="118"/>
      <c r="X851" s="118"/>
      <c r="Y851" s="121" t="str">
        <f aca="false">IF(R851&lt;&gt;S851,"Y","N")</f>
        <v>Y</v>
      </c>
      <c r="Z851" s="121" t="n">
        <f aca="false">COUNTA(T851:X851)</f>
        <v>1</v>
      </c>
      <c r="AA851" s="69" t="s">
        <v>1174</v>
      </c>
      <c r="AB851" s="44"/>
      <c r="AC851" s="51"/>
      <c r="AD851" s="44"/>
      <c r="AE851" s="44"/>
      <c r="AF851" s="168" t="s">
        <v>116</v>
      </c>
      <c r="AG851" s="123"/>
      <c r="AH851" s="44" t="s">
        <v>592</v>
      </c>
      <c r="AI851" s="44" t="s">
        <v>119</v>
      </c>
      <c r="AJ851" s="44"/>
      <c r="AK851" s="44" t="s">
        <v>586</v>
      </c>
      <c r="AL851" s="44" t="s">
        <v>593</v>
      </c>
      <c r="AM851" s="65" t="n">
        <v>43899</v>
      </c>
      <c r="AN851" s="114" t="s">
        <v>591</v>
      </c>
      <c r="AO851" s="124" t="s">
        <v>122</v>
      </c>
      <c r="AP851" s="124" t="s">
        <v>16</v>
      </c>
      <c r="AQ851" s="125"/>
      <c r="AR851" s="381" t="n">
        <v>0.6</v>
      </c>
      <c r="AS851" s="127" t="s">
        <v>594</v>
      </c>
    </row>
    <row r="852" customFormat="false" ht="24.05" hidden="false" customHeight="false" outlineLevel="0" collapsed="false">
      <c r="A852" s="130" t="s">
        <v>582</v>
      </c>
      <c r="B852" s="130" t="s">
        <v>18</v>
      </c>
      <c r="C852" s="114" t="s">
        <v>589</v>
      </c>
      <c r="D852" s="111" t="s">
        <v>595</v>
      </c>
      <c r="E852" s="112" t="n">
        <v>60</v>
      </c>
      <c r="F852" s="110"/>
      <c r="G852" s="113" t="n">
        <v>43935</v>
      </c>
      <c r="H852" s="114" t="s">
        <v>591</v>
      </c>
      <c r="I852" s="115"/>
      <c r="J852" s="116"/>
      <c r="K852" s="42" t="s">
        <v>116</v>
      </c>
      <c r="L852" s="42" t="s">
        <v>116</v>
      </c>
      <c r="M852" s="42" t="s">
        <v>116</v>
      </c>
      <c r="N852" s="118" t="n">
        <v>43936</v>
      </c>
      <c r="O852" s="42" t="s">
        <v>116</v>
      </c>
      <c r="P852" s="118" t="n">
        <v>43938</v>
      </c>
      <c r="Q852" s="118" t="n">
        <v>43938</v>
      </c>
      <c r="R852" s="119" t="n">
        <f aca="false">G852</f>
        <v>43935</v>
      </c>
      <c r="S852" s="120" t="n">
        <f aca="false">IF(COUNT(T852:X852)&gt;0,MAX(T852:X852),G852)</f>
        <v>43935</v>
      </c>
      <c r="T852" s="118"/>
      <c r="U852" s="118"/>
      <c r="V852" s="118"/>
      <c r="W852" s="118"/>
      <c r="X852" s="118"/>
      <c r="Y852" s="121" t="str">
        <f aca="false">IF(R852&lt;&gt;S852,"Y","N")</f>
        <v>N</v>
      </c>
      <c r="Z852" s="121" t="n">
        <f aca="false">COUNTA(T852:X852)</f>
        <v>0</v>
      </c>
      <c r="AA852" s="44"/>
      <c r="AB852" s="44"/>
      <c r="AC852" s="51"/>
      <c r="AD852" s="44"/>
      <c r="AE852" s="44"/>
      <c r="AF852" s="168" t="s">
        <v>116</v>
      </c>
      <c r="AG852" s="123"/>
      <c r="AH852" s="52" t="s">
        <v>596</v>
      </c>
      <c r="AI852" s="44" t="s">
        <v>119</v>
      </c>
      <c r="AJ852" s="44" t="s">
        <v>119</v>
      </c>
      <c r="AK852" s="44" t="s">
        <v>586</v>
      </c>
      <c r="AL852" s="61" t="s">
        <v>597</v>
      </c>
      <c r="AM852" s="65" t="n">
        <v>43907</v>
      </c>
      <c r="AN852" s="114" t="s">
        <v>591</v>
      </c>
      <c r="AO852" s="124" t="s">
        <v>122</v>
      </c>
      <c r="AP852" s="124" t="s">
        <v>18</v>
      </c>
      <c r="AQ852" s="124"/>
      <c r="AR852" s="133" t="n">
        <v>0.6176</v>
      </c>
      <c r="AS852" s="127" t="s">
        <v>598</v>
      </c>
    </row>
    <row r="853" customFormat="false" ht="24.05" hidden="false" customHeight="false" outlineLevel="0" collapsed="false">
      <c r="A853" s="111" t="s">
        <v>582</v>
      </c>
      <c r="B853" s="111" t="s">
        <v>599</v>
      </c>
      <c r="C853" s="114" t="s">
        <v>589</v>
      </c>
      <c r="D853" s="111" t="s">
        <v>847</v>
      </c>
      <c r="E853" s="112" t="n">
        <v>60</v>
      </c>
      <c r="F853" s="110"/>
      <c r="G853" s="113" t="n">
        <v>43935</v>
      </c>
      <c r="H853" s="114" t="s">
        <v>591</v>
      </c>
      <c r="I853" s="115"/>
      <c r="J853" s="116"/>
      <c r="K853" s="42" t="s">
        <v>116</v>
      </c>
      <c r="L853" s="42" t="s">
        <v>116</v>
      </c>
      <c r="M853" s="42" t="s">
        <v>116</v>
      </c>
      <c r="N853" s="118" t="n">
        <v>43936</v>
      </c>
      <c r="O853" s="42" t="s">
        <v>116</v>
      </c>
      <c r="P853" s="118" t="n">
        <v>43938</v>
      </c>
      <c r="Q853" s="118" t="n">
        <v>43938</v>
      </c>
      <c r="R853" s="119" t="n">
        <f aca="false">G853</f>
        <v>43935</v>
      </c>
      <c r="S853" s="120" t="n">
        <f aca="false">IF(COUNT(T853:X853)&gt;0,MAX(T853:X853),G853)</f>
        <v>43935</v>
      </c>
      <c r="T853" s="118"/>
      <c r="U853" s="118"/>
      <c r="V853" s="118"/>
      <c r="W853" s="118"/>
      <c r="X853" s="118"/>
      <c r="Y853" s="121" t="str">
        <f aca="false">IF(R853&lt;&gt;S853,"Y","N")</f>
        <v>N</v>
      </c>
      <c r="Z853" s="121" t="n">
        <f aca="false">COUNTA(T853:X853)</f>
        <v>0</v>
      </c>
      <c r="AA853" s="44"/>
      <c r="AB853" s="44"/>
      <c r="AC853" s="51"/>
      <c r="AD853" s="44"/>
      <c r="AE853" s="44"/>
      <c r="AF853" s="168" t="s">
        <v>116</v>
      </c>
      <c r="AG853" s="123"/>
      <c r="AH853" s="52" t="s">
        <v>601</v>
      </c>
      <c r="AI853" s="44" t="s">
        <v>119</v>
      </c>
      <c r="AJ853" s="44" t="s">
        <v>602</v>
      </c>
      <c r="AK853" s="44" t="s">
        <v>586</v>
      </c>
      <c r="AL853" s="61" t="s">
        <v>603</v>
      </c>
      <c r="AM853" s="65" t="n">
        <v>43907</v>
      </c>
      <c r="AN853" s="114" t="s">
        <v>591</v>
      </c>
      <c r="AO853" s="124" t="s">
        <v>122</v>
      </c>
      <c r="AP853" s="124" t="s">
        <v>599</v>
      </c>
      <c r="AQ853" s="125"/>
      <c r="AR853" s="332" t="n">
        <v>0.6471</v>
      </c>
      <c r="AS853" s="127" t="s">
        <v>604</v>
      </c>
    </row>
    <row r="854" customFormat="false" ht="24.05" hidden="false" customHeight="false" outlineLevel="0" collapsed="false">
      <c r="A854" s="130" t="s">
        <v>582</v>
      </c>
      <c r="B854" s="130" t="s">
        <v>16</v>
      </c>
      <c r="C854" s="114" t="s">
        <v>15</v>
      </c>
      <c r="D854" s="111" t="s">
        <v>632</v>
      </c>
      <c r="E854" s="112" t="n">
        <v>60</v>
      </c>
      <c r="F854" s="110"/>
      <c r="G854" s="113" t="n">
        <v>43930</v>
      </c>
      <c r="H854" s="114" t="s">
        <v>220</v>
      </c>
      <c r="I854" s="115"/>
      <c r="J854" s="116"/>
      <c r="K854" s="42" t="s">
        <v>116</v>
      </c>
      <c r="L854" s="42" t="s">
        <v>116</v>
      </c>
      <c r="M854" s="42" t="s">
        <v>116</v>
      </c>
      <c r="N854" s="118" t="n">
        <v>43930</v>
      </c>
      <c r="O854" s="42" t="s">
        <v>116</v>
      </c>
      <c r="P854" s="118" t="n">
        <v>43934</v>
      </c>
      <c r="Q854" s="118" t="n">
        <v>43934</v>
      </c>
      <c r="R854" s="119" t="n">
        <f aca="false">G854</f>
        <v>43930</v>
      </c>
      <c r="S854" s="120" t="n">
        <f aca="false">IF(COUNT(T854:X854)&gt;0,MAX(T854:X854),G854)</f>
        <v>43930</v>
      </c>
      <c r="T854" s="118"/>
      <c r="U854" s="118"/>
      <c r="V854" s="118"/>
      <c r="W854" s="118"/>
      <c r="X854" s="118"/>
      <c r="Y854" s="121" t="str">
        <f aca="false">IF(R854&lt;&gt;S854,"Y","N")</f>
        <v>N</v>
      </c>
      <c r="Z854" s="121" t="n">
        <f aca="false">COUNTA(T854:X854)</f>
        <v>0</v>
      </c>
      <c r="AA854" s="44"/>
      <c r="AB854" s="44"/>
      <c r="AC854" s="51"/>
      <c r="AD854" s="44"/>
      <c r="AE854" s="44"/>
      <c r="AF854" s="168" t="s">
        <v>116</v>
      </c>
      <c r="AG854" s="123"/>
      <c r="AH854" s="24" t="s">
        <v>592</v>
      </c>
      <c r="AI854" s="44" t="s">
        <v>119</v>
      </c>
      <c r="AJ854" s="44"/>
      <c r="AK854" s="44" t="s">
        <v>586</v>
      </c>
      <c r="AL854" s="24" t="s">
        <v>633</v>
      </c>
      <c r="AM854" s="65" t="n">
        <v>43902</v>
      </c>
      <c r="AN854" s="114" t="s">
        <v>220</v>
      </c>
      <c r="AO854" s="124" t="s">
        <v>122</v>
      </c>
      <c r="AP854" s="124" t="s">
        <v>16</v>
      </c>
      <c r="AQ854" s="125"/>
      <c r="AR854" s="332" t="n">
        <v>0.641</v>
      </c>
      <c r="AS854" s="127" t="s">
        <v>594</v>
      </c>
    </row>
    <row r="855" customFormat="false" ht="35.3" hidden="false" customHeight="false" outlineLevel="0" collapsed="false">
      <c r="A855" s="111" t="s">
        <v>582</v>
      </c>
      <c r="B855" s="111" t="s">
        <v>18</v>
      </c>
      <c r="C855" s="114" t="s">
        <v>17</v>
      </c>
      <c r="D855" s="111" t="s">
        <v>647</v>
      </c>
      <c r="E855" s="112" t="n">
        <v>60</v>
      </c>
      <c r="F855" s="110"/>
      <c r="G855" s="113" t="n">
        <v>43935</v>
      </c>
      <c r="H855" s="114" t="s">
        <v>220</v>
      </c>
      <c r="I855" s="115"/>
      <c r="J855" s="116"/>
      <c r="K855" s="42" t="s">
        <v>116</v>
      </c>
      <c r="L855" s="42" t="s">
        <v>116</v>
      </c>
      <c r="M855" s="42" t="s">
        <v>116</v>
      </c>
      <c r="N855" s="118" t="n">
        <v>43937</v>
      </c>
      <c r="O855" s="42" t="s">
        <v>116</v>
      </c>
      <c r="P855" s="118" t="n">
        <v>43937</v>
      </c>
      <c r="Q855" s="118" t="n">
        <v>43937</v>
      </c>
      <c r="R855" s="119" t="n">
        <f aca="false">G855</f>
        <v>43935</v>
      </c>
      <c r="S855" s="120" t="n">
        <f aca="false">IF(COUNT(T855:X855)&gt;0,MAX(T855:X855),G855)</f>
        <v>43935</v>
      </c>
      <c r="T855" s="118"/>
      <c r="U855" s="118"/>
      <c r="V855" s="118"/>
      <c r="W855" s="118"/>
      <c r="X855" s="118"/>
      <c r="Y855" s="121" t="str">
        <f aca="false">IF(R855&lt;&gt;S855,"Y","N")</f>
        <v>N</v>
      </c>
      <c r="Z855" s="121" t="n">
        <f aca="false">COUNTA(T855:X855)</f>
        <v>0</v>
      </c>
      <c r="AA855" s="44"/>
      <c r="AB855" s="44"/>
      <c r="AC855" s="51"/>
      <c r="AD855" s="44"/>
      <c r="AE855" s="44"/>
      <c r="AF855" s="168" t="s">
        <v>116</v>
      </c>
      <c r="AG855" s="123"/>
      <c r="AH855" s="44" t="s">
        <v>596</v>
      </c>
      <c r="AI855" s="44" t="s">
        <v>119</v>
      </c>
      <c r="AJ855" s="44" t="s">
        <v>119</v>
      </c>
      <c r="AK855" s="44" t="s">
        <v>586</v>
      </c>
      <c r="AL855" s="134" t="s">
        <v>645</v>
      </c>
      <c r="AM855" s="65" t="n">
        <v>43899</v>
      </c>
      <c r="AN855" s="114" t="s">
        <v>220</v>
      </c>
      <c r="AO855" s="124" t="s">
        <v>122</v>
      </c>
      <c r="AP855" s="124" t="s">
        <v>18</v>
      </c>
      <c r="AQ855" s="125"/>
      <c r="AR855" s="381" t="n">
        <v>0.607</v>
      </c>
      <c r="AS855" s="127" t="s">
        <v>598</v>
      </c>
    </row>
    <row r="856" customFormat="false" ht="35.3" hidden="false" customHeight="false" outlineLevel="0" collapsed="false">
      <c r="A856" s="130" t="s">
        <v>582</v>
      </c>
      <c r="B856" s="130" t="s">
        <v>31</v>
      </c>
      <c r="C856" s="114" t="s">
        <v>17</v>
      </c>
      <c r="D856" s="111" t="s">
        <v>1175</v>
      </c>
      <c r="E856" s="112" t="n">
        <v>60</v>
      </c>
      <c r="F856" s="110"/>
      <c r="G856" s="113" t="n">
        <v>43935</v>
      </c>
      <c r="H856" s="114" t="s">
        <v>220</v>
      </c>
      <c r="I856" s="115"/>
      <c r="J856" s="116"/>
      <c r="K856" s="42" t="s">
        <v>116</v>
      </c>
      <c r="L856" s="42" t="s">
        <v>116</v>
      </c>
      <c r="M856" s="42" t="s">
        <v>116</v>
      </c>
      <c r="N856" s="118" t="n">
        <v>43938</v>
      </c>
      <c r="O856" s="42" t="s">
        <v>116</v>
      </c>
      <c r="P856" s="118" t="n">
        <v>43938</v>
      </c>
      <c r="Q856" s="118" t="n">
        <v>43938</v>
      </c>
      <c r="R856" s="119" t="n">
        <f aca="false">G856</f>
        <v>43935</v>
      </c>
      <c r="S856" s="120" t="n">
        <f aca="false">IF(COUNT(T856:X856)&gt;0,MAX(T856:X856),G856)</f>
        <v>43937</v>
      </c>
      <c r="T856" s="118" t="n">
        <v>43937</v>
      </c>
      <c r="U856" s="118"/>
      <c r="V856" s="118"/>
      <c r="W856" s="118"/>
      <c r="X856" s="118"/>
      <c r="Y856" s="121" t="str">
        <f aca="false">IF(R856&lt;&gt;S856,"Y","N")</f>
        <v>Y</v>
      </c>
      <c r="Z856" s="121" t="n">
        <f aca="false">COUNTA(T856:X856)</f>
        <v>1</v>
      </c>
      <c r="AA856" s="411" t="s">
        <v>1176</v>
      </c>
      <c r="AB856" s="44"/>
      <c r="AC856" s="51"/>
      <c r="AD856" s="44"/>
      <c r="AE856" s="44"/>
      <c r="AF856" s="168" t="s">
        <v>116</v>
      </c>
      <c r="AG856" s="123"/>
      <c r="AH856" s="44" t="s">
        <v>601</v>
      </c>
      <c r="AI856" s="44" t="s">
        <v>119</v>
      </c>
      <c r="AJ856" s="44" t="s">
        <v>602</v>
      </c>
      <c r="AK856" s="44" t="s">
        <v>586</v>
      </c>
      <c r="AL856" s="44" t="s">
        <v>603</v>
      </c>
      <c r="AM856" s="65" t="n">
        <v>43907</v>
      </c>
      <c r="AN856" s="114" t="s">
        <v>220</v>
      </c>
      <c r="AO856" s="124" t="s">
        <v>122</v>
      </c>
      <c r="AP856" s="124" t="s">
        <v>599</v>
      </c>
      <c r="AQ856" s="125"/>
      <c r="AR856" s="412" t="n">
        <v>0.656</v>
      </c>
      <c r="AS856" s="127" t="s">
        <v>604</v>
      </c>
    </row>
    <row r="857" customFormat="false" ht="12.8" hidden="false" customHeight="false" outlineLevel="0" collapsed="false">
      <c r="A857" s="130" t="s">
        <v>309</v>
      </c>
      <c r="B857" s="130" t="s">
        <v>392</v>
      </c>
      <c r="C857" s="114" t="s">
        <v>393</v>
      </c>
      <c r="D857" s="111" t="s">
        <v>394</v>
      </c>
      <c r="E857" s="166" t="n">
        <v>60</v>
      </c>
      <c r="F857" s="130"/>
      <c r="G857" s="113" t="s">
        <v>6</v>
      </c>
      <c r="H857" s="114" t="s">
        <v>220</v>
      </c>
      <c r="I857" s="115"/>
      <c r="J857" s="116"/>
      <c r="K857" s="42"/>
      <c r="L857" s="42"/>
      <c r="M857" s="42"/>
      <c r="N857" s="42"/>
      <c r="O857" s="42"/>
      <c r="P857" s="42"/>
      <c r="Q857" s="42"/>
      <c r="R857" s="119" t="str">
        <f aca="false">G857</f>
        <v>NA</v>
      </c>
      <c r="S857" s="120" t="str">
        <f aca="false">IF(COUNT(T857:X857)&gt;0,MAX(T857:X857),G857)</f>
        <v>NA</v>
      </c>
      <c r="T857" s="118"/>
      <c r="U857" s="118"/>
      <c r="V857" s="118"/>
      <c r="W857" s="118"/>
      <c r="X857" s="118"/>
      <c r="Y857" s="121" t="str">
        <f aca="false">IF(R857&lt;&gt;S857,"Y","N")</f>
        <v>N</v>
      </c>
      <c r="Z857" s="121" t="n">
        <f aca="false">COUNTA(T857:X857)</f>
        <v>0</v>
      </c>
      <c r="AA857" s="44"/>
      <c r="AB857" s="44"/>
      <c r="AC857" s="51"/>
      <c r="AD857" s="44"/>
      <c r="AE857" s="44"/>
      <c r="AF857" s="44"/>
      <c r="AG857" s="123"/>
      <c r="AH857" s="44"/>
      <c r="AI857" s="44"/>
      <c r="AJ857" s="44"/>
      <c r="AK857" s="44"/>
      <c r="AL857" s="44"/>
      <c r="AM857" s="65" t="s">
        <v>6</v>
      </c>
      <c r="AN857" s="114" t="s">
        <v>220</v>
      </c>
      <c r="AO857" s="124"/>
      <c r="AP857" s="124"/>
      <c r="AQ857" s="125"/>
      <c r="AR857" s="125"/>
      <c r="AS857" s="127" t="s">
        <v>328</v>
      </c>
    </row>
    <row r="858" customFormat="false" ht="24.05" hidden="false" customHeight="false" outlineLevel="0" collapsed="false">
      <c r="A858" s="171" t="s">
        <v>405</v>
      </c>
      <c r="B858" s="171" t="s">
        <v>1177</v>
      </c>
      <c r="C858" s="114" t="s">
        <v>126</v>
      </c>
      <c r="D858" s="186" t="s">
        <v>1178</v>
      </c>
      <c r="E858" s="166" t="n">
        <v>120</v>
      </c>
      <c r="F858" s="124"/>
      <c r="G858" s="113" t="n">
        <v>43943</v>
      </c>
      <c r="H858" s="114" t="s">
        <v>130</v>
      </c>
      <c r="I858" s="115"/>
      <c r="J858" s="44"/>
      <c r="K858" s="165" t="s">
        <v>116</v>
      </c>
      <c r="L858" s="136" t="s">
        <v>116</v>
      </c>
      <c r="M858" s="42" t="s">
        <v>116</v>
      </c>
      <c r="N858" s="354" t="n">
        <v>43956</v>
      </c>
      <c r="O858" s="42" t="s">
        <v>6</v>
      </c>
      <c r="P858" s="255" t="n">
        <v>43956</v>
      </c>
      <c r="Q858" s="255" t="n">
        <v>43956</v>
      </c>
      <c r="R858" s="119" t="n">
        <f aca="false">G858</f>
        <v>43943</v>
      </c>
      <c r="S858" s="120" t="n">
        <f aca="false">IF(COUNT(T858:X858)&gt;0,MAX(T858:X858),G858)</f>
        <v>43943</v>
      </c>
      <c r="T858" s="118"/>
      <c r="U858" s="44"/>
      <c r="V858" s="44"/>
      <c r="W858" s="44"/>
      <c r="X858" s="44"/>
      <c r="Y858" s="121"/>
      <c r="Z858" s="121"/>
      <c r="AA858" s="44"/>
      <c r="AB858" s="44"/>
      <c r="AC858" s="51"/>
      <c r="AD858" s="42"/>
      <c r="AE858" s="42"/>
      <c r="AF858" s="42"/>
      <c r="AG858" s="123"/>
      <c r="AH858" s="52"/>
      <c r="AI858" s="44"/>
      <c r="AJ858" s="44"/>
      <c r="AK858" s="44"/>
      <c r="AL858" s="61"/>
      <c r="AM858" s="65"/>
      <c r="AN858" s="114"/>
      <c r="AO858" s="124"/>
      <c r="AP858" s="124"/>
      <c r="AQ858" s="124" t="s">
        <v>1179</v>
      </c>
      <c r="AR858" s="381" t="n">
        <v>0.6</v>
      </c>
      <c r="AS858" s="115"/>
    </row>
    <row r="859" customFormat="false" ht="24.05" hidden="false" customHeight="false" outlineLevel="0" collapsed="false">
      <c r="A859" s="472" t="s">
        <v>405</v>
      </c>
      <c r="B859" s="472" t="s">
        <v>1180</v>
      </c>
      <c r="C859" s="114" t="s">
        <v>126</v>
      </c>
      <c r="D859" s="473" t="s">
        <v>1181</v>
      </c>
      <c r="E859" s="474" t="n">
        <v>60</v>
      </c>
      <c r="F859" s="352"/>
      <c r="G859" s="351" t="n">
        <v>43928</v>
      </c>
      <c r="H859" s="251" t="s">
        <v>130</v>
      </c>
      <c r="I859" s="252"/>
      <c r="J859" s="265"/>
      <c r="K859" s="475" t="s">
        <v>116</v>
      </c>
      <c r="L859" s="254" t="s">
        <v>116</v>
      </c>
      <c r="M859" s="274" t="s">
        <v>116</v>
      </c>
      <c r="N859" s="354" t="n">
        <v>43956</v>
      </c>
      <c r="O859" s="254" t="s">
        <v>6</v>
      </c>
      <c r="P859" s="354" t="n">
        <v>43956</v>
      </c>
      <c r="Q859" s="354" t="n">
        <v>43956</v>
      </c>
      <c r="R859" s="262" t="n">
        <f aca="false">G859</f>
        <v>43928</v>
      </c>
      <c r="S859" s="120" t="n">
        <f aca="false">IF(COUNT(T859:X859)&gt;0,MAX(T859:X859),G859)</f>
        <v>43928</v>
      </c>
      <c r="T859" s="255"/>
      <c r="U859" s="265"/>
      <c r="V859" s="265"/>
      <c r="W859" s="265"/>
      <c r="X859" s="265"/>
      <c r="Y859" s="264"/>
      <c r="Z859" s="264"/>
      <c r="AA859" s="265"/>
      <c r="AB859" s="265"/>
      <c r="AC859" s="266"/>
      <c r="AD859" s="254"/>
      <c r="AE859" s="254"/>
      <c r="AF859" s="254"/>
      <c r="AG859" s="267"/>
      <c r="AH859" s="265"/>
      <c r="AI859" s="358"/>
      <c r="AJ859" s="358"/>
      <c r="AK859" s="358"/>
      <c r="AL859" s="265"/>
      <c r="AM859" s="476"/>
      <c r="AN859" s="251"/>
      <c r="AO859" s="352"/>
      <c r="AP859" s="352"/>
      <c r="AQ859" s="124" t="s">
        <v>1179</v>
      </c>
      <c r="AR859" s="457" t="n">
        <v>0.6</v>
      </c>
      <c r="AS859" s="252"/>
    </row>
    <row r="860" customFormat="false" ht="24.05" hidden="false" customHeight="false" outlineLevel="0" collapsed="false">
      <c r="A860" s="472" t="s">
        <v>405</v>
      </c>
      <c r="B860" s="472" t="s">
        <v>1182</v>
      </c>
      <c r="C860" s="114" t="s">
        <v>126</v>
      </c>
      <c r="D860" s="186" t="s">
        <v>1178</v>
      </c>
      <c r="E860" s="474" t="n">
        <v>60</v>
      </c>
      <c r="F860" s="352"/>
      <c r="G860" s="351" t="n">
        <v>43949</v>
      </c>
      <c r="H860" s="251" t="s">
        <v>130</v>
      </c>
      <c r="I860" s="252"/>
      <c r="J860" s="265"/>
      <c r="K860" s="475" t="s">
        <v>116</v>
      </c>
      <c r="L860" s="254" t="s">
        <v>116</v>
      </c>
      <c r="M860" s="274" t="s">
        <v>116</v>
      </c>
      <c r="N860" s="354" t="n">
        <v>43956</v>
      </c>
      <c r="O860" s="254"/>
      <c r="P860" s="255" t="n">
        <v>43956</v>
      </c>
      <c r="Q860" s="255" t="n">
        <v>43956</v>
      </c>
      <c r="R860" s="262" t="n">
        <f aca="false">G860</f>
        <v>43949</v>
      </c>
      <c r="S860" s="263" t="n">
        <f aca="false">IF(COUNT(T860:X860)&gt;0,MAX(T860:X860),G860)</f>
        <v>43949</v>
      </c>
      <c r="T860" s="255"/>
      <c r="U860" s="265"/>
      <c r="V860" s="265"/>
      <c r="W860" s="265"/>
      <c r="X860" s="265"/>
      <c r="Y860" s="264"/>
      <c r="Z860" s="264"/>
      <c r="AA860" s="265"/>
      <c r="AB860" s="265"/>
      <c r="AC860" s="266"/>
      <c r="AD860" s="254"/>
      <c r="AE860" s="254"/>
      <c r="AF860" s="254"/>
      <c r="AG860" s="267"/>
      <c r="AH860" s="265"/>
      <c r="AI860" s="358"/>
      <c r="AJ860" s="358"/>
      <c r="AK860" s="358"/>
      <c r="AL860" s="265"/>
      <c r="AM860" s="476"/>
      <c r="AN860" s="251"/>
      <c r="AO860" s="352"/>
      <c r="AP860" s="352"/>
      <c r="AQ860" s="124" t="s">
        <v>1179</v>
      </c>
      <c r="AR860" s="457" t="n">
        <v>0.6</v>
      </c>
      <c r="AS860" s="252"/>
    </row>
    <row r="861" customFormat="false" ht="12.8" hidden="false" customHeight="false" outlineLevel="0" collapsed="false">
      <c r="A861" s="111" t="s">
        <v>405</v>
      </c>
      <c r="B861" s="239" t="s">
        <v>1183</v>
      </c>
      <c r="C861" s="114" t="s">
        <v>955</v>
      </c>
      <c r="D861" s="265" t="s">
        <v>1184</v>
      </c>
      <c r="E861" s="477" t="n">
        <v>30</v>
      </c>
      <c r="F861" s="265"/>
      <c r="G861" s="351" t="n">
        <v>43943</v>
      </c>
      <c r="H861" s="251" t="s">
        <v>130</v>
      </c>
      <c r="I861" s="478"/>
      <c r="J861" s="265"/>
      <c r="K861" s="475" t="s">
        <v>116</v>
      </c>
      <c r="L861" s="254" t="s">
        <v>116</v>
      </c>
      <c r="M861" s="254" t="s">
        <v>116</v>
      </c>
      <c r="N861" s="460" t="s">
        <v>6</v>
      </c>
      <c r="O861" s="254" t="s">
        <v>6</v>
      </c>
      <c r="P861" s="254"/>
      <c r="Q861" s="254"/>
      <c r="R861" s="262" t="n">
        <f aca="false">G861</f>
        <v>43943</v>
      </c>
      <c r="S861" s="263" t="n">
        <f aca="false">IF(COUNT(T861:X861)&gt;0,MAX(T861:X861),G861)</f>
        <v>43943</v>
      </c>
      <c r="T861" s="265"/>
      <c r="U861" s="265"/>
      <c r="V861" s="265"/>
      <c r="W861" s="265"/>
      <c r="X861" s="265"/>
      <c r="Y861" s="265"/>
      <c r="Z861" s="265"/>
      <c r="AA861" s="265"/>
      <c r="AB861" s="265"/>
      <c r="AC861" s="266"/>
      <c r="AD861" s="254"/>
      <c r="AE861" s="254"/>
      <c r="AF861" s="254"/>
      <c r="AG861" s="266"/>
      <c r="AH861" s="265"/>
      <c r="AI861" s="265"/>
      <c r="AJ861" s="265"/>
      <c r="AK861" s="265"/>
      <c r="AL861" s="265"/>
      <c r="AM861" s="477"/>
      <c r="AN861" s="265"/>
      <c r="AO861" s="265"/>
      <c r="AP861" s="265"/>
      <c r="AQ861" s="265"/>
      <c r="AR861" s="265"/>
      <c r="AS861" s="478"/>
    </row>
    <row r="862" customFormat="false" ht="35.3" hidden="false" customHeight="false" outlineLevel="0" collapsed="false">
      <c r="A862" s="239" t="s">
        <v>405</v>
      </c>
      <c r="B862" s="44" t="s">
        <v>1183</v>
      </c>
      <c r="C862" s="110" t="s">
        <v>211</v>
      </c>
      <c r="D862" s="134" t="s">
        <v>1185</v>
      </c>
      <c r="E862" s="44" t="n">
        <v>60</v>
      </c>
      <c r="F862" s="44"/>
      <c r="G862" s="479" t="n">
        <v>43949</v>
      </c>
      <c r="H862" s="44" t="s">
        <v>1186</v>
      </c>
      <c r="I862" s="43"/>
      <c r="J862" s="44"/>
      <c r="K862" s="475" t="s">
        <v>116</v>
      </c>
      <c r="L862" s="475" t="s">
        <v>116</v>
      </c>
      <c r="M862" s="42" t="s">
        <v>116</v>
      </c>
      <c r="N862" s="118" t="n">
        <v>43955</v>
      </c>
      <c r="O862" s="42" t="s">
        <v>116</v>
      </c>
      <c r="P862" s="118" t="n">
        <v>43956</v>
      </c>
      <c r="Q862" s="118" t="n">
        <v>43956</v>
      </c>
      <c r="R862" s="262" t="n">
        <f aca="false">G862</f>
        <v>43949</v>
      </c>
      <c r="S862" s="263" t="n">
        <f aca="false">IF(COUNT(T862:X862)&gt;0,MAX(T862:X862),G862)</f>
        <v>43949</v>
      </c>
      <c r="T862" s="44"/>
      <c r="U862" s="44"/>
      <c r="V862" s="44"/>
      <c r="W862" s="44"/>
      <c r="X862" s="44"/>
      <c r="Y862" s="44"/>
      <c r="Z862" s="44"/>
      <c r="AA862" s="44"/>
      <c r="AB862" s="44"/>
      <c r="AC862" s="51"/>
      <c r="AD862" s="42"/>
      <c r="AE862" s="42"/>
      <c r="AF862" s="42"/>
      <c r="AG862" s="51"/>
      <c r="AH862" s="44"/>
      <c r="AI862" s="44"/>
      <c r="AJ862" s="44"/>
      <c r="AK862" s="44"/>
      <c r="AL862" s="44"/>
      <c r="AM862" s="46"/>
      <c r="AN862" s="44"/>
      <c r="AO862" s="44"/>
      <c r="AP862" s="44"/>
      <c r="AQ862" s="44" t="s">
        <v>1187</v>
      </c>
      <c r="AR862" s="228" t="n">
        <v>-0.6</v>
      </c>
      <c r="AS862" s="43"/>
    </row>
    <row r="863" customFormat="false" ht="24.05" hidden="false" customHeight="false" outlineLevel="0" collapsed="false">
      <c r="A863" s="265" t="s">
        <v>1188</v>
      </c>
      <c r="B863" s="458" t="s">
        <v>1189</v>
      </c>
      <c r="C863" s="480" t="s">
        <v>126</v>
      </c>
      <c r="D863" s="481" t="s">
        <v>458</v>
      </c>
      <c r="E863" s="265" t="n">
        <v>60</v>
      </c>
      <c r="F863" s="477"/>
      <c r="G863" s="351" t="n">
        <v>43943</v>
      </c>
      <c r="H863" s="265" t="s">
        <v>130</v>
      </c>
      <c r="I863" s="478"/>
      <c r="J863" s="265"/>
      <c r="K863" s="475" t="s">
        <v>116</v>
      </c>
      <c r="L863" s="475" t="s">
        <v>116</v>
      </c>
      <c r="M863" s="254" t="s">
        <v>116</v>
      </c>
      <c r="N863" s="118" t="n">
        <v>43953</v>
      </c>
      <c r="O863" s="254"/>
      <c r="P863" s="118" t="n">
        <v>43953</v>
      </c>
      <c r="Q863" s="255" t="n">
        <v>43954</v>
      </c>
      <c r="R863" s="262" t="n">
        <f aca="false">G863</f>
        <v>43943</v>
      </c>
      <c r="S863" s="263" t="n">
        <f aca="false">IF(COUNT(T863:X863)&gt;0,MAX(T863:X863),G863)</f>
        <v>43943</v>
      </c>
      <c r="T863" s="265"/>
      <c r="U863" s="265"/>
      <c r="V863" s="265"/>
      <c r="W863" s="265"/>
      <c r="X863" s="265"/>
      <c r="Y863" s="265"/>
      <c r="Z863" s="265"/>
      <c r="AA863" s="265"/>
      <c r="AB863" s="265"/>
      <c r="AC863" s="266"/>
      <c r="AD863" s="42" t="s">
        <v>116</v>
      </c>
      <c r="AE863" s="42" t="s">
        <v>116</v>
      </c>
      <c r="AF863" s="254"/>
      <c r="AG863" s="266"/>
      <c r="AH863" s="265"/>
      <c r="AI863" s="265"/>
      <c r="AJ863" s="265"/>
      <c r="AK863" s="265"/>
      <c r="AL863" s="265"/>
      <c r="AM863" s="477"/>
      <c r="AN863" s="265"/>
      <c r="AO863" s="265"/>
      <c r="AP863" s="265"/>
      <c r="AQ863" s="265"/>
      <c r="AR863" s="360" t="n">
        <v>0.6</v>
      </c>
      <c r="AS863" s="478"/>
    </row>
    <row r="864" customFormat="false" ht="46.5" hidden="false" customHeight="false" outlineLevel="0" collapsed="false">
      <c r="A864" s="239" t="s">
        <v>1190</v>
      </c>
      <c r="B864" s="239" t="s">
        <v>29</v>
      </c>
      <c r="C864" s="45" t="s">
        <v>1191</v>
      </c>
      <c r="D864" s="134" t="s">
        <v>1192</v>
      </c>
      <c r="E864" s="46" t="n">
        <v>60</v>
      </c>
      <c r="F864" s="477"/>
      <c r="G864" s="351" t="n">
        <v>43945</v>
      </c>
      <c r="H864" s="44" t="s">
        <v>130</v>
      </c>
      <c r="I864" s="478"/>
      <c r="J864" s="265"/>
      <c r="K864" s="475" t="s">
        <v>116</v>
      </c>
      <c r="L864" s="475" t="s">
        <v>116</v>
      </c>
      <c r="M864" s="254" t="s">
        <v>116</v>
      </c>
      <c r="N864" s="254" t="s">
        <v>6</v>
      </c>
      <c r="O864" s="254"/>
      <c r="P864" s="254"/>
      <c r="Q864" s="254"/>
      <c r="R864" s="262" t="n">
        <f aca="false">G864</f>
        <v>43945</v>
      </c>
      <c r="S864" s="263" t="n">
        <f aca="false">IF(COUNT(T864:X864)&gt;0,MAX(T864:X864),G864)</f>
        <v>43945</v>
      </c>
      <c r="T864" s="265"/>
      <c r="U864" s="265"/>
      <c r="V864" s="265"/>
      <c r="W864" s="265"/>
      <c r="X864" s="265"/>
      <c r="Y864" s="265"/>
      <c r="Z864" s="265"/>
      <c r="AA864" s="265"/>
      <c r="AB864" s="265"/>
      <c r="AC864" s="266"/>
      <c r="AD864" s="254"/>
      <c r="AE864" s="254"/>
      <c r="AF864" s="254"/>
      <c r="AG864" s="266"/>
      <c r="AH864" s="265"/>
      <c r="AI864" s="265"/>
      <c r="AJ864" s="265"/>
      <c r="AK864" s="265"/>
      <c r="AL864" s="265"/>
      <c r="AM864" s="477"/>
      <c r="AN864" s="265"/>
      <c r="AO864" s="265"/>
      <c r="AP864" s="265"/>
      <c r="AQ864" s="265"/>
      <c r="AR864" s="265"/>
      <c r="AS864" s="478"/>
    </row>
    <row r="865" customFormat="false" ht="46.5" hidden="false" customHeight="false" outlineLevel="0" collapsed="false">
      <c r="A865" s="239" t="s">
        <v>1190</v>
      </c>
      <c r="B865" s="239" t="s">
        <v>29</v>
      </c>
      <c r="C865" s="45" t="s">
        <v>1191</v>
      </c>
      <c r="D865" s="134" t="s">
        <v>1192</v>
      </c>
      <c r="E865" s="46" t="n">
        <v>60</v>
      </c>
      <c r="F865" s="44"/>
      <c r="G865" s="113" t="n">
        <v>43948</v>
      </c>
      <c r="H865" s="44" t="s">
        <v>130</v>
      </c>
      <c r="I865" s="478"/>
      <c r="J865" s="265"/>
      <c r="K865" s="475" t="s">
        <v>116</v>
      </c>
      <c r="L865" s="475" t="s">
        <v>116</v>
      </c>
      <c r="M865" s="254" t="s">
        <v>116</v>
      </c>
      <c r="N865" s="254" t="s">
        <v>6</v>
      </c>
      <c r="O865" s="254"/>
      <c r="P865" s="254"/>
      <c r="Q865" s="254"/>
      <c r="R865" s="262" t="n">
        <f aca="false">G865</f>
        <v>43948</v>
      </c>
      <c r="S865" s="263" t="n">
        <f aca="false">IF(COUNT(T865:X865)&gt;0,MAX(T865:X865),G865)</f>
        <v>43948</v>
      </c>
      <c r="T865" s="265"/>
      <c r="U865" s="265"/>
      <c r="V865" s="265"/>
      <c r="W865" s="265"/>
      <c r="X865" s="265"/>
      <c r="Y865" s="265"/>
      <c r="Z865" s="265"/>
      <c r="AA865" s="265"/>
      <c r="AB865" s="265"/>
      <c r="AC865" s="266"/>
      <c r="AD865" s="254"/>
      <c r="AE865" s="254"/>
      <c r="AF865" s="254"/>
      <c r="AG865" s="266"/>
      <c r="AH865" s="265"/>
      <c r="AI865" s="265"/>
      <c r="AJ865" s="265"/>
      <c r="AK865" s="265"/>
      <c r="AL865" s="265"/>
      <c r="AM865" s="477"/>
      <c r="AN865" s="265"/>
      <c r="AO865" s="265"/>
      <c r="AP865" s="265"/>
      <c r="AQ865" s="265"/>
      <c r="AR865" s="265"/>
      <c r="AS865" s="478"/>
    </row>
    <row r="866" customFormat="false" ht="46.5" hidden="false" customHeight="false" outlineLevel="0" collapsed="false">
      <c r="A866" s="482" t="s">
        <v>1190</v>
      </c>
      <c r="B866" s="482" t="s">
        <v>29</v>
      </c>
      <c r="C866" s="480" t="s">
        <v>1191</v>
      </c>
      <c r="D866" s="481" t="s">
        <v>1192</v>
      </c>
      <c r="E866" s="477" t="n">
        <v>60</v>
      </c>
      <c r="F866" s="265"/>
      <c r="G866" s="351" t="n">
        <v>43944</v>
      </c>
      <c r="H866" s="265" t="s">
        <v>130</v>
      </c>
      <c r="I866" s="478"/>
      <c r="J866" s="265"/>
      <c r="K866" s="475" t="s">
        <v>116</v>
      </c>
      <c r="L866" s="475" t="s">
        <v>116</v>
      </c>
      <c r="M866" s="254" t="s">
        <v>116</v>
      </c>
      <c r="N866" s="254" t="s">
        <v>6</v>
      </c>
      <c r="O866" s="254"/>
      <c r="P866" s="254"/>
      <c r="Q866" s="254"/>
      <c r="R866" s="262" t="n">
        <f aca="false">G866</f>
        <v>43944</v>
      </c>
      <c r="S866" s="263" t="n">
        <f aca="false">IF(COUNT(T866:X866)&gt;0,MAX(T866:X866),G866)</f>
        <v>43944</v>
      </c>
      <c r="T866" s="265"/>
      <c r="U866" s="265"/>
      <c r="V866" s="265"/>
      <c r="W866" s="265"/>
      <c r="X866" s="265"/>
      <c r="Y866" s="265"/>
      <c r="Z866" s="265"/>
      <c r="AA866" s="265"/>
      <c r="AB866" s="265"/>
      <c r="AC866" s="266"/>
      <c r="AD866" s="254"/>
      <c r="AE866" s="254"/>
      <c r="AF866" s="254"/>
      <c r="AG866" s="266"/>
      <c r="AH866" s="265"/>
      <c r="AI866" s="265"/>
      <c r="AJ866" s="265"/>
      <c r="AK866" s="265"/>
      <c r="AL866" s="265"/>
      <c r="AM866" s="477"/>
      <c r="AN866" s="265"/>
      <c r="AO866" s="265"/>
      <c r="AP866" s="265"/>
      <c r="AQ866" s="265"/>
      <c r="AR866" s="265"/>
      <c r="AS866" s="478"/>
    </row>
    <row r="867" customFormat="false" ht="12.8" hidden="false" customHeight="false" outlineLevel="0" collapsed="false">
      <c r="A867" s="130" t="s">
        <v>243</v>
      </c>
      <c r="B867" s="130" t="s">
        <v>775</v>
      </c>
      <c r="C867" s="110" t="s">
        <v>243</v>
      </c>
      <c r="D867" s="130" t="s">
        <v>1193</v>
      </c>
      <c r="E867" s="166" t="n">
        <v>30</v>
      </c>
      <c r="F867" s="110"/>
      <c r="G867" s="113" t="n">
        <v>43963</v>
      </c>
      <c r="H867" s="114" t="s">
        <v>130</v>
      </c>
      <c r="I867" s="170"/>
      <c r="J867" s="116"/>
      <c r="K867" s="42" t="s">
        <v>116</v>
      </c>
      <c r="L867" s="42" t="s">
        <v>116</v>
      </c>
      <c r="M867" s="144" t="s">
        <v>116</v>
      </c>
      <c r="N867" s="42" t="s">
        <v>6</v>
      </c>
      <c r="O867" s="42" t="s">
        <v>6</v>
      </c>
      <c r="P867" s="42" t="s">
        <v>6</v>
      </c>
      <c r="Q867" s="42" t="s">
        <v>6</v>
      </c>
      <c r="R867" s="119" t="n">
        <f aca="false">G867</f>
        <v>43963</v>
      </c>
      <c r="S867" s="120" t="n">
        <f aca="false">IF(COUNT(T867:X867)&gt;0,MAX(T867:X867),G867)</f>
        <v>43963</v>
      </c>
      <c r="T867" s="118"/>
      <c r="U867" s="118"/>
      <c r="V867" s="118"/>
      <c r="W867" s="118"/>
      <c r="X867" s="118"/>
      <c r="Y867" s="121" t="str">
        <f aca="false">IF(R867&lt;&gt;S867,"Y","N")</f>
        <v>N</v>
      </c>
      <c r="Z867" s="121" t="n">
        <f aca="false">COUNTA(T867:X867)</f>
        <v>0</v>
      </c>
      <c r="AA867" s="44"/>
      <c r="AB867" s="44"/>
      <c r="AC867" s="51"/>
      <c r="AD867" s="44"/>
      <c r="AE867" s="44"/>
      <c r="AF867" s="44"/>
      <c r="AG867" s="123"/>
      <c r="AH867" s="44"/>
      <c r="AI867" s="44"/>
      <c r="AJ867" s="44"/>
      <c r="AK867" s="44"/>
      <c r="AL867" s="44"/>
      <c r="AM867" s="120" t="n">
        <v>43949</v>
      </c>
      <c r="AN867" s="114" t="s">
        <v>130</v>
      </c>
      <c r="AO867" s="124" t="s">
        <v>122</v>
      </c>
      <c r="AP867" s="124"/>
      <c r="AQ867" s="125" t="s">
        <v>1194</v>
      </c>
      <c r="AR867" s="124"/>
      <c r="AS867" s="115"/>
    </row>
    <row r="868" customFormat="false" ht="12.8" hidden="false" customHeight="false" outlineLevel="0" collapsed="false">
      <c r="A868" s="130" t="s">
        <v>243</v>
      </c>
      <c r="B868" s="111" t="s">
        <v>777</v>
      </c>
      <c r="C868" s="110" t="s">
        <v>243</v>
      </c>
      <c r="D868" s="130" t="s">
        <v>250</v>
      </c>
      <c r="E868" s="166" t="n">
        <v>30</v>
      </c>
      <c r="F868" s="110"/>
      <c r="G868" s="113" t="n">
        <v>43970</v>
      </c>
      <c r="H868" s="114" t="s">
        <v>130</v>
      </c>
      <c r="I868" s="170" t="s">
        <v>246</v>
      </c>
      <c r="J868" s="116"/>
      <c r="K868" s="42" t="s">
        <v>116</v>
      </c>
      <c r="L868" s="42" t="s">
        <v>116</v>
      </c>
      <c r="M868" s="42" t="s">
        <v>116</v>
      </c>
      <c r="N868" s="42" t="s">
        <v>6</v>
      </c>
      <c r="O868" s="42" t="s">
        <v>6</v>
      </c>
      <c r="P868" s="42" t="s">
        <v>6</v>
      </c>
      <c r="Q868" s="42" t="s">
        <v>6</v>
      </c>
      <c r="R868" s="119" t="n">
        <f aca="false">G868</f>
        <v>43970</v>
      </c>
      <c r="S868" s="120" t="n">
        <f aca="false">IF(COUNT(T868:X868)&gt;0,MAX(T868:X868),G868)</f>
        <v>43971</v>
      </c>
      <c r="T868" s="118" t="n">
        <v>43971</v>
      </c>
      <c r="U868" s="118"/>
      <c r="V868" s="118"/>
      <c r="W868" s="118"/>
      <c r="X868" s="118"/>
      <c r="Y868" s="121" t="str">
        <f aca="false">IF(R868&lt;&gt;S868,"Y","N")</f>
        <v>Y</v>
      </c>
      <c r="Z868" s="121" t="n">
        <f aca="false">COUNTA(T868:X868)</f>
        <v>1</v>
      </c>
      <c r="AA868" s="44" t="s">
        <v>1195</v>
      </c>
      <c r="AB868" s="44"/>
      <c r="AC868" s="51"/>
      <c r="AD868" s="44"/>
      <c r="AE868" s="44"/>
      <c r="AF868" s="44"/>
      <c r="AG868" s="123"/>
      <c r="AH868" s="44"/>
      <c r="AI868" s="44"/>
      <c r="AJ868" s="44"/>
      <c r="AK868" s="44"/>
      <c r="AL868" s="44"/>
      <c r="AM868" s="120" t="n">
        <v>43942</v>
      </c>
      <c r="AN868" s="114" t="s">
        <v>130</v>
      </c>
      <c r="AO868" s="124" t="s">
        <v>122</v>
      </c>
      <c r="AP868" s="124"/>
      <c r="AQ868" s="125"/>
      <c r="AR868" s="124"/>
      <c r="AS868" s="115"/>
    </row>
    <row r="869" customFormat="false" ht="12.8" hidden="false" customHeight="false" outlineLevel="0" collapsed="false">
      <c r="A869" s="111" t="s">
        <v>243</v>
      </c>
      <c r="B869" s="111" t="s">
        <v>1036</v>
      </c>
      <c r="C869" s="110" t="s">
        <v>243</v>
      </c>
      <c r="D869" s="130" t="s">
        <v>1196</v>
      </c>
      <c r="E869" s="166" t="n">
        <v>30</v>
      </c>
      <c r="F869" s="110"/>
      <c r="G869" s="113" t="n">
        <v>43962</v>
      </c>
      <c r="H869" s="114" t="s">
        <v>130</v>
      </c>
      <c r="I869" s="170"/>
      <c r="J869" s="116"/>
      <c r="K869" s="42" t="s">
        <v>116</v>
      </c>
      <c r="L869" s="42" t="s">
        <v>116</v>
      </c>
      <c r="M869" s="42" t="s">
        <v>116</v>
      </c>
      <c r="N869" s="42" t="s">
        <v>6</v>
      </c>
      <c r="O869" s="42" t="s">
        <v>6</v>
      </c>
      <c r="P869" s="42" t="s">
        <v>6</v>
      </c>
      <c r="Q869" s="42" t="s">
        <v>6</v>
      </c>
      <c r="R869" s="119" t="n">
        <f aca="false">G869</f>
        <v>43962</v>
      </c>
      <c r="S869" s="120" t="n">
        <f aca="false">IF(COUNT(T869:X869)&gt;0,MAX(T869:X869),G869)</f>
        <v>43962</v>
      </c>
      <c r="T869" s="118"/>
      <c r="U869" s="118"/>
      <c r="V869" s="118"/>
      <c r="W869" s="118"/>
      <c r="X869" s="118"/>
      <c r="Y869" s="121" t="str">
        <f aca="false">IF(R869&lt;&gt;S869,"Y","N")</f>
        <v>N</v>
      </c>
      <c r="Z869" s="121" t="n">
        <f aca="false">COUNTA(T869:X869)</f>
        <v>0</v>
      </c>
      <c r="AA869" s="44"/>
      <c r="AB869" s="44"/>
      <c r="AC869" s="51"/>
      <c r="AD869" s="44"/>
      <c r="AE869" s="44"/>
      <c r="AF869" s="44"/>
      <c r="AG869" s="123"/>
      <c r="AH869" s="44"/>
      <c r="AI869" s="44"/>
      <c r="AJ869" s="44"/>
      <c r="AK869" s="44"/>
      <c r="AL869" s="44"/>
      <c r="AM869" s="120" t="n">
        <v>43930</v>
      </c>
      <c r="AN869" s="114" t="s">
        <v>130</v>
      </c>
      <c r="AO869" s="124" t="s">
        <v>122</v>
      </c>
      <c r="AP869" s="124"/>
      <c r="AQ869" s="135"/>
      <c r="AR869" s="124"/>
      <c r="AS869" s="115"/>
    </row>
    <row r="870" customFormat="false" ht="13.8" hidden="false" customHeight="false" outlineLevel="0" collapsed="false">
      <c r="A870" s="130" t="s">
        <v>698</v>
      </c>
      <c r="B870" s="130" t="s">
        <v>48</v>
      </c>
      <c r="C870" s="130" t="s">
        <v>23</v>
      </c>
      <c r="D870" s="111" t="s">
        <v>1067</v>
      </c>
      <c r="E870" s="112" t="n">
        <v>60</v>
      </c>
      <c r="F870" s="361"/>
      <c r="G870" s="113" t="n">
        <v>43969</v>
      </c>
      <c r="H870" s="114" t="s">
        <v>750</v>
      </c>
      <c r="I870" s="115" t="s">
        <v>559</v>
      </c>
      <c r="J870" s="116"/>
      <c r="K870" s="42" t="s">
        <v>116</v>
      </c>
      <c r="L870" s="42" t="s">
        <v>116</v>
      </c>
      <c r="M870" s="42"/>
      <c r="N870" s="118"/>
      <c r="O870" s="42"/>
      <c r="P870" s="118"/>
      <c r="Q870" s="118"/>
      <c r="R870" s="119" t="n">
        <f aca="false">G870</f>
        <v>43969</v>
      </c>
      <c r="S870" s="120" t="n">
        <f aca="false">IF(COUNT(T870:X870)&gt;0,MAX(T870:X870),G870)</f>
        <v>43985</v>
      </c>
      <c r="T870" s="118" t="n">
        <v>43985</v>
      </c>
      <c r="U870" s="118"/>
      <c r="V870" s="118"/>
      <c r="W870" s="118"/>
      <c r="X870" s="118"/>
      <c r="Y870" s="121" t="str">
        <f aca="false">IF(R870&lt;&gt;S870,"Y","N")</f>
        <v>Y</v>
      </c>
      <c r="Z870" s="121" t="n">
        <f aca="false">COUNTA(T870:X870)</f>
        <v>1</v>
      </c>
      <c r="AA870" s="44" t="s">
        <v>1197</v>
      </c>
      <c r="AB870" s="44"/>
      <c r="AC870" s="51"/>
      <c r="AD870" s="44"/>
      <c r="AE870" s="44"/>
      <c r="AF870" s="44"/>
      <c r="AG870" s="123"/>
      <c r="AH870" s="44"/>
      <c r="AI870" s="279"/>
      <c r="AJ870" s="114"/>
      <c r="AK870" s="124"/>
      <c r="AL870" s="124"/>
      <c r="AM870" s="120" t="n">
        <v>43938</v>
      </c>
      <c r="AN870" s="124" t="s">
        <v>1068</v>
      </c>
      <c r="AO870" s="124"/>
      <c r="AP870" s="44"/>
      <c r="AQ870" s="52"/>
      <c r="AR870" s="44"/>
      <c r="AS870" s="44"/>
    </row>
    <row r="871" customFormat="false" ht="12.8" hidden="false" customHeight="false" outlineLevel="0" collapsed="false">
      <c r="A871" s="111" t="s">
        <v>243</v>
      </c>
      <c r="B871" s="130" t="s">
        <v>1198</v>
      </c>
      <c r="C871" s="130" t="s">
        <v>243</v>
      </c>
      <c r="D871" s="130" t="s">
        <v>1199</v>
      </c>
      <c r="E871" s="166" t="n">
        <v>30</v>
      </c>
      <c r="F871" s="130"/>
      <c r="G871" s="113" t="n">
        <v>43964</v>
      </c>
      <c r="H871" s="114" t="s">
        <v>130</v>
      </c>
      <c r="I871" s="115"/>
      <c r="J871" s="116"/>
      <c r="K871" s="42" t="s">
        <v>116</v>
      </c>
      <c r="L871" s="42" t="s">
        <v>116</v>
      </c>
      <c r="M871" s="42" t="s">
        <v>116</v>
      </c>
      <c r="N871" s="42" t="s">
        <v>6</v>
      </c>
      <c r="O871" s="42" t="s">
        <v>6</v>
      </c>
      <c r="P871" s="42" t="s">
        <v>6</v>
      </c>
      <c r="Q871" s="42" t="s">
        <v>6</v>
      </c>
      <c r="R871" s="119" t="n">
        <f aca="false">G871</f>
        <v>43964</v>
      </c>
      <c r="S871" s="120" t="n">
        <f aca="false">IF(COUNT(T871:X871)&gt;0,MAX(T871:X871),G871)</f>
        <v>43966</v>
      </c>
      <c r="T871" s="118" t="n">
        <v>43966</v>
      </c>
      <c r="U871" s="118"/>
      <c r="V871" s="118"/>
      <c r="W871" s="118"/>
      <c r="X871" s="118"/>
      <c r="Y871" s="121" t="str">
        <f aca="false">IF(R871&lt;&gt;S871,"Y","N")</f>
        <v>Y</v>
      </c>
      <c r="Z871" s="121" t="n">
        <f aca="false">COUNTA(T871:X871)</f>
        <v>1</v>
      </c>
      <c r="AA871" s="24" t="s">
        <v>1200</v>
      </c>
      <c r="AB871" s="44"/>
      <c r="AC871" s="51"/>
      <c r="AD871" s="44"/>
      <c r="AE871" s="44"/>
      <c r="AF871" s="44"/>
      <c r="AG871" s="123"/>
      <c r="AH871" s="44"/>
      <c r="AI871" s="44"/>
      <c r="AJ871" s="44"/>
      <c r="AK871" s="44"/>
      <c r="AL871" s="44"/>
      <c r="AM871" s="120" t="n">
        <v>43936</v>
      </c>
      <c r="AN871" s="114" t="s">
        <v>130</v>
      </c>
      <c r="AO871" s="124" t="s">
        <v>122</v>
      </c>
      <c r="AP871" s="124"/>
      <c r="AQ871" s="125"/>
      <c r="AR871" s="124"/>
      <c r="AS871" s="115"/>
    </row>
    <row r="872" customFormat="false" ht="24.05" hidden="false" customHeight="false" outlineLevel="0" collapsed="false">
      <c r="A872" s="110" t="s">
        <v>110</v>
      </c>
      <c r="B872" s="110" t="s">
        <v>134</v>
      </c>
      <c r="C872" s="110" t="s">
        <v>62</v>
      </c>
      <c r="D872" s="111" t="s">
        <v>135</v>
      </c>
      <c r="E872" s="112" t="n">
        <v>60</v>
      </c>
      <c r="F872" s="110"/>
      <c r="G872" s="113" t="n">
        <v>43971</v>
      </c>
      <c r="H872" s="232" t="s">
        <v>136</v>
      </c>
      <c r="I872" s="115" t="s">
        <v>1201</v>
      </c>
      <c r="J872" s="116"/>
      <c r="K872" s="42" t="s">
        <v>116</v>
      </c>
      <c r="L872" s="42" t="s">
        <v>116</v>
      </c>
      <c r="M872" s="42" t="s">
        <v>116</v>
      </c>
      <c r="N872" s="118" t="n">
        <v>43978</v>
      </c>
      <c r="O872" s="42"/>
      <c r="P872" s="118" t="n">
        <v>43983</v>
      </c>
      <c r="Q872" s="118" t="n">
        <v>43983</v>
      </c>
      <c r="R872" s="119" t="n">
        <f aca="false">G872</f>
        <v>43971</v>
      </c>
      <c r="S872" s="120" t="n">
        <f aca="false">IF(COUNT(T872:X872)&gt;0,MAX(T872:X872),G872)</f>
        <v>43973</v>
      </c>
      <c r="T872" s="118" t="n">
        <v>43973</v>
      </c>
      <c r="U872" s="118"/>
      <c r="V872" s="118"/>
      <c r="W872" s="118"/>
      <c r="X872" s="118"/>
      <c r="Y872" s="121" t="str">
        <f aca="false">IF(R872&lt;&gt;S872,"Y","N")</f>
        <v>Y</v>
      </c>
      <c r="Z872" s="121" t="n">
        <f aca="false">COUNTA(T872:X872)</f>
        <v>1</v>
      </c>
      <c r="AA872" s="44" t="s">
        <v>1202</v>
      </c>
      <c r="AB872" s="44"/>
      <c r="AC872" s="51"/>
      <c r="AD872" s="44"/>
      <c r="AE872" s="44"/>
      <c r="AF872" s="44"/>
      <c r="AG872" s="123"/>
      <c r="AH872" s="134" t="s">
        <v>138</v>
      </c>
      <c r="AI872" s="44" t="s">
        <v>119</v>
      </c>
      <c r="AJ872" s="44" t="s">
        <v>120</v>
      </c>
      <c r="AK872" s="44" t="s">
        <v>121</v>
      </c>
      <c r="AL872" s="44"/>
      <c r="AM872" s="120" t="n">
        <v>43943</v>
      </c>
      <c r="AN872" s="114" t="s">
        <v>136</v>
      </c>
      <c r="AO872" s="124" t="s">
        <v>122</v>
      </c>
      <c r="AP872" s="124" t="s">
        <v>134</v>
      </c>
      <c r="AQ872" s="125"/>
      <c r="AR872" s="129" t="n">
        <v>0.6</v>
      </c>
      <c r="AS872" s="127" t="s">
        <v>124</v>
      </c>
    </row>
    <row r="873" customFormat="false" ht="24.05" hidden="false" customHeight="false" outlineLevel="0" collapsed="false">
      <c r="A873" s="130" t="s">
        <v>309</v>
      </c>
      <c r="B873" s="130" t="s">
        <v>1203</v>
      </c>
      <c r="C873" s="130" t="s">
        <v>126</v>
      </c>
      <c r="D873" s="111" t="s">
        <v>1181</v>
      </c>
      <c r="E873" s="166" t="n">
        <v>45</v>
      </c>
      <c r="F873" s="110"/>
      <c r="G873" s="113" t="n">
        <v>43978</v>
      </c>
      <c r="H873" s="114" t="s">
        <v>130</v>
      </c>
      <c r="I873" s="115"/>
      <c r="J873" s="116"/>
      <c r="K873" s="42" t="s">
        <v>116</v>
      </c>
      <c r="L873" s="42" t="s">
        <v>116</v>
      </c>
      <c r="M873" s="42" t="s">
        <v>116</v>
      </c>
      <c r="N873" s="118" t="n">
        <v>43987</v>
      </c>
      <c r="O873" s="42"/>
      <c r="P873" s="118" t="n">
        <v>43987</v>
      </c>
      <c r="Q873" s="118" t="n">
        <v>43987</v>
      </c>
      <c r="R873" s="120" t="n">
        <f aca="false">G873</f>
        <v>43978</v>
      </c>
      <c r="S873" s="120" t="n">
        <f aca="false">IF(COUNT(T873:X873)&gt;0,MAX(T873:X873),G873)</f>
        <v>43986</v>
      </c>
      <c r="T873" s="118" t="n">
        <v>43983</v>
      </c>
      <c r="U873" s="118" t="n">
        <v>43985</v>
      </c>
      <c r="V873" s="118" t="n">
        <v>43986</v>
      </c>
      <c r="W873" s="118"/>
      <c r="X873" s="118"/>
      <c r="Y873" s="121" t="str">
        <f aca="false">IF(R873&lt;&gt;S873,"Y","N")</f>
        <v>Y</v>
      </c>
      <c r="Z873" s="121" t="n">
        <f aca="false">COUNTA(T873:X873)</f>
        <v>3</v>
      </c>
      <c r="AA873" s="44" t="s">
        <v>1204</v>
      </c>
      <c r="AB873" s="44"/>
      <c r="AC873" s="51"/>
      <c r="AD873" s="42" t="s">
        <v>6</v>
      </c>
      <c r="AE873" s="42" t="s">
        <v>6</v>
      </c>
      <c r="AF873" s="44"/>
      <c r="AG873" s="123"/>
      <c r="AH873" s="44"/>
      <c r="AI873" s="44"/>
      <c r="AJ873" s="44"/>
      <c r="AK873" s="44"/>
      <c r="AL873" s="44"/>
      <c r="AM873" s="120" t="n">
        <v>43928</v>
      </c>
      <c r="AN873" s="114"/>
      <c r="AO873" s="124"/>
      <c r="AP873" s="124"/>
      <c r="AQ873" s="135"/>
      <c r="AR873" s="129"/>
      <c r="AS873" s="127"/>
    </row>
    <row r="874" customFormat="false" ht="24.05" hidden="false" customHeight="false" outlineLevel="0" collapsed="false">
      <c r="A874" s="110" t="s">
        <v>110</v>
      </c>
      <c r="B874" s="110" t="s">
        <v>140</v>
      </c>
      <c r="C874" s="110" t="s">
        <v>62</v>
      </c>
      <c r="D874" s="111" t="s">
        <v>894</v>
      </c>
      <c r="E874" s="112" t="n">
        <v>60</v>
      </c>
      <c r="F874" s="110"/>
      <c r="G874" s="113" t="n">
        <v>43977</v>
      </c>
      <c r="H874" s="115" t="s">
        <v>1201</v>
      </c>
      <c r="I874" s="115"/>
      <c r="J874" s="116"/>
      <c r="K874" s="42" t="s">
        <v>116</v>
      </c>
      <c r="L874" s="42" t="s">
        <v>116</v>
      </c>
      <c r="M874" s="42" t="s">
        <v>116</v>
      </c>
      <c r="N874" s="118" t="n">
        <v>43978</v>
      </c>
      <c r="O874" s="42" t="s">
        <v>116</v>
      </c>
      <c r="P874" s="118" t="n">
        <v>43983</v>
      </c>
      <c r="Q874" s="118" t="n">
        <v>43983</v>
      </c>
      <c r="R874" s="119" t="n">
        <f aca="false">G874</f>
        <v>43977</v>
      </c>
      <c r="S874" s="120" t="n">
        <f aca="false">IF(COUNT(T874:X874)&gt;0,MAX(T874:X874),G874)</f>
        <v>43977</v>
      </c>
      <c r="T874" s="118"/>
      <c r="U874" s="118"/>
      <c r="V874" s="118"/>
      <c r="W874" s="118"/>
      <c r="X874" s="118"/>
      <c r="Y874" s="121" t="str">
        <f aca="false">IF(R874&lt;&gt;S874,"Y","N")</f>
        <v>N</v>
      </c>
      <c r="Z874" s="121" t="n">
        <f aca="false">COUNTA(T874:X874)</f>
        <v>0</v>
      </c>
      <c r="AA874" s="122"/>
      <c r="AB874" s="44"/>
      <c r="AC874" s="51"/>
      <c r="AD874" s="44"/>
      <c r="AE874" s="44"/>
      <c r="AF874" s="44"/>
      <c r="AG874" s="123"/>
      <c r="AH874" s="44" t="s">
        <v>118</v>
      </c>
      <c r="AI874" s="44" t="s">
        <v>119</v>
      </c>
      <c r="AJ874" s="44" t="s">
        <v>120</v>
      </c>
      <c r="AK874" s="44" t="s">
        <v>121</v>
      </c>
      <c r="AL874" s="44"/>
      <c r="AM874" s="120" t="n">
        <v>43948</v>
      </c>
      <c r="AN874" s="114" t="s">
        <v>136</v>
      </c>
      <c r="AO874" s="124" t="s">
        <v>122</v>
      </c>
      <c r="AP874" s="124" t="s">
        <v>142</v>
      </c>
      <c r="AQ874" s="125"/>
      <c r="AR874" s="129" t="n">
        <v>0.633</v>
      </c>
      <c r="AS874" s="127" t="s">
        <v>124</v>
      </c>
    </row>
    <row r="875" customFormat="false" ht="12.8" hidden="false" customHeight="false" outlineLevel="0" collapsed="false">
      <c r="A875" s="110" t="s">
        <v>110</v>
      </c>
      <c r="B875" s="110" t="s">
        <v>1205</v>
      </c>
      <c r="C875" s="110" t="s">
        <v>955</v>
      </c>
      <c r="D875" s="111" t="s">
        <v>1206</v>
      </c>
      <c r="E875" s="112" t="n">
        <v>30</v>
      </c>
      <c r="F875" s="110"/>
      <c r="G875" s="113" t="n">
        <v>43965</v>
      </c>
      <c r="H875" s="376" t="s">
        <v>136</v>
      </c>
      <c r="I875" s="115" t="s">
        <v>302</v>
      </c>
      <c r="J875" s="116"/>
      <c r="K875" s="42" t="s">
        <v>116</v>
      </c>
      <c r="L875" s="42" t="s">
        <v>116</v>
      </c>
      <c r="M875" s="42" t="s">
        <v>116</v>
      </c>
      <c r="N875" s="42" t="s">
        <v>6</v>
      </c>
      <c r="O875" s="42" t="s">
        <v>6</v>
      </c>
      <c r="P875" s="42" t="s">
        <v>6</v>
      </c>
      <c r="Q875" s="42" t="s">
        <v>6</v>
      </c>
      <c r="R875" s="119" t="n">
        <f aca="false">G875</f>
        <v>43965</v>
      </c>
      <c r="S875" s="120" t="n">
        <f aca="false">IF(COUNT(T875:X875)&gt;0,MAX(T875:X875),G875)</f>
        <v>43965</v>
      </c>
      <c r="T875" s="118"/>
      <c r="U875" s="118"/>
      <c r="V875" s="118"/>
      <c r="W875" s="118"/>
      <c r="X875" s="118"/>
      <c r="Y875" s="121" t="str">
        <f aca="false">IF(R875&lt;&gt;S875,"Y","N")</f>
        <v>N</v>
      </c>
      <c r="Z875" s="121" t="n">
        <f aca="false">COUNTA(T875:X875)</f>
        <v>0</v>
      </c>
      <c r="AA875" s="122"/>
      <c r="AB875" s="44"/>
      <c r="AC875" s="51"/>
      <c r="AD875" s="44"/>
      <c r="AE875" s="44"/>
      <c r="AF875" s="44"/>
      <c r="AG875" s="123"/>
      <c r="AH875" s="44"/>
      <c r="AI875" s="44"/>
      <c r="AJ875" s="44"/>
      <c r="AK875" s="44"/>
      <c r="AL875" s="44"/>
      <c r="AM875" s="120"/>
      <c r="AN875" s="114"/>
      <c r="AO875" s="124"/>
      <c r="AP875" s="124"/>
      <c r="AQ875" s="125"/>
      <c r="AR875" s="129"/>
      <c r="AS875" s="127"/>
    </row>
    <row r="876" customFormat="false" ht="24.05" hidden="false" customHeight="false" outlineLevel="0" collapsed="false">
      <c r="A876" s="124" t="s">
        <v>279</v>
      </c>
      <c r="B876" s="124" t="s">
        <v>280</v>
      </c>
      <c r="C876" s="124" t="s">
        <v>62</v>
      </c>
      <c r="D876" s="186" t="s">
        <v>1207</v>
      </c>
      <c r="E876" s="166" t="n">
        <v>60</v>
      </c>
      <c r="F876" s="130"/>
      <c r="G876" s="113" t="n">
        <v>43977</v>
      </c>
      <c r="H876" s="124" t="s">
        <v>784</v>
      </c>
      <c r="I876" s="43"/>
      <c r="J876" s="44"/>
      <c r="K876" s="165" t="s">
        <v>116</v>
      </c>
      <c r="L876" s="42" t="s">
        <v>116</v>
      </c>
      <c r="M876" s="168" t="s">
        <v>6</v>
      </c>
      <c r="N876" s="168" t="s">
        <v>6</v>
      </c>
      <c r="O876" s="168" t="s">
        <v>6</v>
      </c>
      <c r="P876" s="168" t="s">
        <v>6</v>
      </c>
      <c r="Q876" s="168" t="s">
        <v>6</v>
      </c>
      <c r="R876" s="119" t="n">
        <f aca="false">G876</f>
        <v>43977</v>
      </c>
      <c r="S876" s="120" t="n">
        <f aca="false">IF(COUNT(T876:X876)&gt;0,MAX(T876:X876),G876)</f>
        <v>43983</v>
      </c>
      <c r="T876" s="195" t="n">
        <v>43983</v>
      </c>
      <c r="U876" s="195"/>
      <c r="V876" s="44"/>
      <c r="W876" s="44"/>
      <c r="X876" s="44"/>
      <c r="Y876" s="121" t="str">
        <f aca="false">IF(R876&lt;&gt;S876,"Y","N")</f>
        <v>Y</v>
      </c>
      <c r="Z876" s="121" t="n">
        <f aca="false">COUNTA(T876:X876)</f>
        <v>1</v>
      </c>
      <c r="AA876" s="361" t="s">
        <v>1208</v>
      </c>
      <c r="AB876" s="44"/>
      <c r="AC876" s="51"/>
      <c r="AD876" s="42"/>
      <c r="AE876" s="42"/>
      <c r="AF876" s="42"/>
      <c r="AG876" s="123"/>
      <c r="AH876" s="44"/>
      <c r="AI876" s="44"/>
      <c r="AJ876" s="44"/>
      <c r="AK876" s="44"/>
      <c r="AL876" s="44"/>
      <c r="AM876" s="120" t="n">
        <v>43950</v>
      </c>
      <c r="AN876" s="124" t="s">
        <v>784</v>
      </c>
      <c r="AO876" s="124" t="s">
        <v>122</v>
      </c>
      <c r="AP876" s="44"/>
      <c r="AQ876" s="52" t="s">
        <v>1209</v>
      </c>
      <c r="AR876" s="44"/>
      <c r="AS876" s="305"/>
    </row>
    <row r="877" customFormat="false" ht="12.8" hidden="false" customHeight="false" outlineLevel="0" collapsed="false">
      <c r="A877" s="130" t="s">
        <v>309</v>
      </c>
      <c r="B877" s="130" t="s">
        <v>324</v>
      </c>
      <c r="C877" s="130" t="s">
        <v>913</v>
      </c>
      <c r="D877" s="239" t="s">
        <v>1210</v>
      </c>
      <c r="E877" s="166" t="n">
        <v>60</v>
      </c>
      <c r="F877" s="114"/>
      <c r="G877" s="113" t="n">
        <v>43979</v>
      </c>
      <c r="H877" s="114" t="s">
        <v>302</v>
      </c>
      <c r="I877" s="115"/>
      <c r="J877" s="116"/>
      <c r="K877" s="42" t="s">
        <v>116</v>
      </c>
      <c r="L877" s="42" t="s">
        <v>116</v>
      </c>
      <c r="M877" s="42" t="s">
        <v>6</v>
      </c>
      <c r="N877" s="42" t="s">
        <v>6</v>
      </c>
      <c r="O877" s="42" t="s">
        <v>6</v>
      </c>
      <c r="P877" s="42" t="s">
        <v>6</v>
      </c>
      <c r="Q877" s="42" t="s">
        <v>6</v>
      </c>
      <c r="R877" s="119" t="n">
        <f aca="false">G877</f>
        <v>43979</v>
      </c>
      <c r="S877" s="120" t="n">
        <f aca="false">IF(COUNT(T877:X877)&gt;0,MAX(T877:X877),G877)</f>
        <v>43991</v>
      </c>
      <c r="T877" s="118" t="n">
        <v>43991</v>
      </c>
      <c r="U877" s="118"/>
      <c r="V877" s="118"/>
      <c r="W877" s="118"/>
      <c r="X877" s="118"/>
      <c r="Y877" s="121" t="str">
        <f aca="false">IF(R877&lt;&gt;S877,"Y","N")</f>
        <v>Y</v>
      </c>
      <c r="Z877" s="121" t="n">
        <f aca="false">COUNTA(T877:X877)</f>
        <v>1</v>
      </c>
      <c r="AA877" s="44" t="s">
        <v>1211</v>
      </c>
      <c r="AB877" s="44"/>
      <c r="AC877" s="51"/>
      <c r="AD877" s="42"/>
      <c r="AE877" s="42"/>
      <c r="AF877" s="44"/>
      <c r="AG877" s="123"/>
      <c r="AH877" s="44"/>
      <c r="AI877" s="44"/>
      <c r="AJ877" s="44"/>
      <c r="AK877" s="44"/>
      <c r="AL877" s="44"/>
      <c r="AM877" s="120"/>
      <c r="AN877" s="114"/>
      <c r="AO877" s="124"/>
      <c r="AP877" s="124"/>
      <c r="AQ877" s="125"/>
      <c r="AR877" s="133"/>
      <c r="AS877" s="127"/>
    </row>
    <row r="878" customFormat="false" ht="12.8" hidden="false" customHeight="false" outlineLevel="0" collapsed="false">
      <c r="A878" s="130" t="s">
        <v>1212</v>
      </c>
      <c r="B878" s="130" t="s">
        <v>1213</v>
      </c>
      <c r="C878" s="110" t="s">
        <v>955</v>
      </c>
      <c r="D878" s="111" t="s">
        <v>1214</v>
      </c>
      <c r="E878" s="112" t="n">
        <v>30</v>
      </c>
      <c r="F878" s="110"/>
      <c r="G878" s="113" t="n">
        <v>43985</v>
      </c>
      <c r="H878" s="356" t="s">
        <v>130</v>
      </c>
      <c r="I878" s="114"/>
      <c r="J878" s="116"/>
      <c r="K878" s="42" t="s">
        <v>116</v>
      </c>
      <c r="L878" s="42" t="s">
        <v>116</v>
      </c>
      <c r="M878" s="42" t="s">
        <v>116</v>
      </c>
      <c r="N878" s="118" t="s">
        <v>6</v>
      </c>
      <c r="O878" s="118" t="s">
        <v>6</v>
      </c>
      <c r="P878" s="118" t="s">
        <v>6</v>
      </c>
      <c r="Q878" s="118" t="s">
        <v>6</v>
      </c>
      <c r="R878" s="119" t="n">
        <f aca="false">G878</f>
        <v>43985</v>
      </c>
      <c r="S878" s="120" t="n">
        <f aca="false">IF(COUNT(T878:X878)&gt;0,MAX(T878:X878),G878)</f>
        <v>43985</v>
      </c>
      <c r="T878" s="118"/>
      <c r="U878" s="118"/>
      <c r="V878" s="118"/>
      <c r="W878" s="118"/>
      <c r="X878" s="118"/>
      <c r="Y878" s="121"/>
      <c r="Z878" s="121"/>
      <c r="AB878" s="44"/>
      <c r="AC878" s="51"/>
      <c r="AD878" s="42"/>
      <c r="AE878" s="42"/>
      <c r="AF878" s="44"/>
      <c r="AG878" s="123"/>
      <c r="AH878" s="44"/>
      <c r="AI878" s="44"/>
      <c r="AJ878" s="44"/>
      <c r="AK878" s="44"/>
      <c r="AL878" s="44"/>
      <c r="AM878" s="120"/>
      <c r="AN878" s="114"/>
      <c r="AO878" s="124"/>
      <c r="AP878" s="124"/>
      <c r="AQ878" s="125"/>
      <c r="AR878" s="483"/>
      <c r="AS878" s="127"/>
    </row>
    <row r="879" customFormat="false" ht="24.05" hidden="false" customHeight="false" outlineLevel="0" collapsed="false">
      <c r="A879" s="130" t="s">
        <v>243</v>
      </c>
      <c r="B879" s="130" t="s">
        <v>1037</v>
      </c>
      <c r="C879" s="110" t="s">
        <v>243</v>
      </c>
      <c r="D879" s="111" t="s">
        <v>1038</v>
      </c>
      <c r="E879" s="166" t="n">
        <v>30</v>
      </c>
      <c r="F879" s="110"/>
      <c r="G879" s="113" t="s">
        <v>6</v>
      </c>
      <c r="H879" s="114" t="s">
        <v>130</v>
      </c>
      <c r="I879" s="115" t="s">
        <v>246</v>
      </c>
      <c r="J879" s="116"/>
      <c r="K879" s="42"/>
      <c r="L879" s="136"/>
      <c r="M879" s="42"/>
      <c r="N879" s="298"/>
      <c r="O879" s="42"/>
      <c r="P879" s="42"/>
      <c r="Q879" s="42"/>
      <c r="R879" s="119" t="str">
        <f aca="false">G879</f>
        <v>NA</v>
      </c>
      <c r="S879" s="120" t="str">
        <f aca="false">IF(COUNT(T879:X879)&gt;0,MAX(T879:X879),G879)</f>
        <v>NA</v>
      </c>
      <c r="T879" s="118"/>
      <c r="U879" s="118"/>
      <c r="V879" s="118"/>
      <c r="W879" s="118"/>
      <c r="X879" s="118"/>
      <c r="Y879" s="121" t="str">
        <f aca="false">IF(R879&lt;&gt;S879,"Y","N")</f>
        <v>N</v>
      </c>
      <c r="Z879" s="121" t="n">
        <f aca="false">COUNTA(T879:X879)</f>
        <v>0</v>
      </c>
      <c r="AA879" s="44"/>
      <c r="AB879" s="44"/>
      <c r="AC879" s="51"/>
      <c r="AD879" s="44"/>
      <c r="AE879" s="44"/>
      <c r="AF879" s="44"/>
      <c r="AG879" s="123"/>
      <c r="AH879" s="44"/>
      <c r="AI879" s="44"/>
      <c r="AJ879" s="44"/>
      <c r="AK879" s="44"/>
      <c r="AL879" s="44"/>
      <c r="AM879" s="120" t="s">
        <v>6</v>
      </c>
      <c r="AN879" s="114" t="s">
        <v>130</v>
      </c>
      <c r="AO879" s="124" t="s">
        <v>122</v>
      </c>
      <c r="AP879" s="124"/>
      <c r="AQ879" s="125" t="s">
        <v>1039</v>
      </c>
      <c r="AR879" s="124"/>
      <c r="AS879" s="115"/>
    </row>
    <row r="880" customFormat="false" ht="13.8" hidden="false" customHeight="false" outlineLevel="0" collapsed="false">
      <c r="A880" s="124" t="s">
        <v>110</v>
      </c>
      <c r="B880" s="110" t="s">
        <v>134</v>
      </c>
      <c r="C880" s="114" t="s">
        <v>62</v>
      </c>
      <c r="D880" s="239"/>
      <c r="E880" s="166" t="n">
        <v>60</v>
      </c>
      <c r="F880" s="130"/>
      <c r="G880" s="113" t="s">
        <v>6</v>
      </c>
      <c r="H880" s="356"/>
      <c r="I880" s="115"/>
      <c r="J880" s="44"/>
      <c r="K880" s="42"/>
      <c r="L880" s="136"/>
      <c r="M880" s="42"/>
      <c r="N880" s="137"/>
      <c r="O880" s="42"/>
      <c r="P880" s="118"/>
      <c r="Q880" s="118"/>
      <c r="R880" s="119" t="n">
        <f aca="false">IF(COUNT(S880:W880)&gt;0,MAX(S880:W880),F880)</f>
        <v>0</v>
      </c>
      <c r="S880" s="120" t="str">
        <f aca="false">IF(COUNT(T880:X880)&gt;0,MAX(T880:X880),G880)</f>
        <v>NA</v>
      </c>
      <c r="T880" s="195"/>
      <c r="U880" s="44"/>
      <c r="V880" s="44"/>
      <c r="W880" s="44"/>
      <c r="X880" s="44"/>
      <c r="Y880" s="121" t="str">
        <f aca="false">IF(R880&lt;&gt;S880,"Y","N")</f>
        <v>Y</v>
      </c>
      <c r="Z880" s="121" t="n">
        <f aca="false">COUNTA(T880:X880)</f>
        <v>0</v>
      </c>
      <c r="AA880" s="44"/>
      <c r="AB880" s="44"/>
      <c r="AC880" s="51"/>
      <c r="AD880" s="42"/>
      <c r="AE880" s="42"/>
      <c r="AF880" s="44"/>
      <c r="AG880" s="123"/>
      <c r="AH880" s="44"/>
      <c r="AI880" s="44"/>
      <c r="AJ880" s="44"/>
      <c r="AK880" s="44"/>
      <c r="AL880" s="44"/>
      <c r="AM880" s="120" t="s">
        <v>7</v>
      </c>
      <c r="AN880" s="114"/>
      <c r="AO880" s="124"/>
      <c r="AP880" s="124"/>
      <c r="AQ880" s="484" t="s">
        <v>1215</v>
      </c>
      <c r="AR880" s="129"/>
      <c r="AS880" s="305"/>
    </row>
    <row r="881" customFormat="false" ht="24.05" hidden="false" customHeight="false" outlineLevel="0" collapsed="false">
      <c r="A881" s="124" t="s">
        <v>309</v>
      </c>
      <c r="B881" s="124" t="s">
        <v>41</v>
      </c>
      <c r="C881" s="114" t="s">
        <v>62</v>
      </c>
      <c r="D881" s="301" t="s">
        <v>1216</v>
      </c>
      <c r="E881" s="166" t="n">
        <v>60</v>
      </c>
      <c r="F881" s="110"/>
      <c r="G881" s="113" t="n">
        <v>43962</v>
      </c>
      <c r="H881" s="114" t="s">
        <v>340</v>
      </c>
      <c r="I881" s="114" t="s">
        <v>1217</v>
      </c>
      <c r="J881" s="116"/>
      <c r="K881" s="42" t="s">
        <v>116</v>
      </c>
      <c r="L881" s="136" t="s">
        <v>938</v>
      </c>
      <c r="M881" s="42" t="s">
        <v>116</v>
      </c>
      <c r="N881" s="137" t="n">
        <v>43973</v>
      </c>
      <c r="O881" s="42" t="s">
        <v>116</v>
      </c>
      <c r="P881" s="118" t="n">
        <v>43979</v>
      </c>
      <c r="Q881" s="118" t="n">
        <v>43979</v>
      </c>
      <c r="R881" s="119" t="n">
        <f aca="false">G881</f>
        <v>43962</v>
      </c>
      <c r="S881" s="120" t="n">
        <f aca="false">IF(COUNT(T881:X881)&gt;0,MAX(T881:X881),G881)</f>
        <v>43962</v>
      </c>
      <c r="T881" s="118"/>
      <c r="U881" s="118"/>
      <c r="V881" s="118"/>
      <c r="W881" s="118"/>
      <c r="X881" s="118"/>
      <c r="Y881" s="121" t="str">
        <f aca="false">IF(R881&lt;&gt;S881,"Y","N")</f>
        <v>N</v>
      </c>
      <c r="Z881" s="121" t="n">
        <f aca="false">COUNTA(T881:X881)</f>
        <v>0</v>
      </c>
      <c r="AB881" s="42"/>
      <c r="AC881" s="51"/>
      <c r="AD881" s="42"/>
      <c r="AE881" s="42"/>
      <c r="AF881" s="42"/>
      <c r="AG881" s="123"/>
      <c r="AH881" s="44"/>
      <c r="AI881" s="279"/>
      <c r="AJ881" s="114"/>
      <c r="AK881" s="124"/>
      <c r="AL881" s="124"/>
      <c r="AM881" s="120" t="n">
        <v>43935</v>
      </c>
      <c r="AN881" s="114" t="s">
        <v>340</v>
      </c>
      <c r="AO881" s="127"/>
      <c r="AP881" s="44"/>
      <c r="AQ881" s="52"/>
      <c r="AR881" s="228" t="n">
        <v>0.6444</v>
      </c>
      <c r="AS881" s="127"/>
    </row>
    <row r="882" customFormat="false" ht="24.05" hidden="false" customHeight="false" outlineLevel="0" collapsed="false">
      <c r="A882" s="130" t="s">
        <v>954</v>
      </c>
      <c r="B882" s="130" t="s">
        <v>50</v>
      </c>
      <c r="C882" s="130" t="s">
        <v>62</v>
      </c>
      <c r="D882" s="134" t="s">
        <v>1047</v>
      </c>
      <c r="E882" s="112" t="n">
        <v>60</v>
      </c>
      <c r="F882" s="110"/>
      <c r="G882" s="113" t="n">
        <v>43962</v>
      </c>
      <c r="H882" s="114" t="s">
        <v>1048</v>
      </c>
      <c r="I882" s="114"/>
      <c r="J882" s="116"/>
      <c r="K882" s="42" t="s">
        <v>116</v>
      </c>
      <c r="L882" s="136" t="s">
        <v>116</v>
      </c>
      <c r="M882" s="42" t="s">
        <v>116</v>
      </c>
      <c r="N882" s="137" t="n">
        <v>43969</v>
      </c>
      <c r="O882" s="42"/>
      <c r="P882" s="118" t="n">
        <v>43970</v>
      </c>
      <c r="Q882" s="118" t="n">
        <v>43970</v>
      </c>
      <c r="R882" s="119" t="n">
        <f aca="false">G882</f>
        <v>43962</v>
      </c>
      <c r="S882" s="120" t="n">
        <f aca="false">IF(COUNT(T882:X882)&gt;0,MAX(T882:X882),G882)</f>
        <v>43966</v>
      </c>
      <c r="T882" s="118" t="n">
        <v>43966</v>
      </c>
      <c r="U882" s="118"/>
      <c r="V882" s="118"/>
      <c r="W882" s="118"/>
      <c r="X882" s="118"/>
      <c r="Y882" s="121" t="str">
        <f aca="false">IF(R882&lt;&gt;S882,"Y","N")</f>
        <v>Y</v>
      </c>
      <c r="Z882" s="121" t="n">
        <f aca="false">COUNTA(T882:X882)</f>
        <v>1</v>
      </c>
      <c r="AA882" s="232" t="s">
        <v>1218</v>
      </c>
      <c r="AB882" s="44"/>
      <c r="AC882" s="51"/>
      <c r="AD882" s="44"/>
      <c r="AE882" s="44"/>
      <c r="AF882" s="44"/>
      <c r="AG882" s="123"/>
      <c r="AH882" s="44"/>
      <c r="AI882" s="44"/>
      <c r="AJ882" s="44"/>
      <c r="AK882" s="44"/>
      <c r="AL882" s="44"/>
      <c r="AM882" s="120" t="n">
        <v>43934</v>
      </c>
      <c r="AN882" s="114" t="s">
        <v>1048</v>
      </c>
      <c r="AO882" s="124" t="s">
        <v>122</v>
      </c>
      <c r="AP882" s="124"/>
      <c r="AQ882" s="396"/>
      <c r="AR882" s="133" t="n">
        <v>0.6</v>
      </c>
      <c r="AS882" s="127"/>
    </row>
    <row r="883" customFormat="false" ht="12.8" hidden="false" customHeight="false" outlineLevel="0" collapsed="false">
      <c r="A883" s="130" t="s">
        <v>412</v>
      </c>
      <c r="B883" s="130" t="s">
        <v>36</v>
      </c>
      <c r="C883" s="130" t="s">
        <v>62</v>
      </c>
      <c r="D883" s="111" t="s">
        <v>799</v>
      </c>
      <c r="E883" s="112" t="n">
        <v>60</v>
      </c>
      <c r="F883" s="110"/>
      <c r="G883" s="113" t="n">
        <v>43972</v>
      </c>
      <c r="H883" s="115" t="s">
        <v>1049</v>
      </c>
      <c r="I883" s="115" t="s">
        <v>559</v>
      </c>
      <c r="J883" s="116"/>
      <c r="K883" s="42" t="s">
        <v>116</v>
      </c>
      <c r="L883" s="136" t="s">
        <v>116</v>
      </c>
      <c r="M883" s="42" t="s">
        <v>116</v>
      </c>
      <c r="N883" s="137" t="n">
        <v>43983</v>
      </c>
      <c r="O883" s="42" t="s">
        <v>116</v>
      </c>
      <c r="P883" s="118" t="n">
        <v>43985</v>
      </c>
      <c r="Q883" s="118" t="n">
        <v>43985</v>
      </c>
      <c r="R883" s="119" t="n">
        <f aca="false">G883</f>
        <v>43972</v>
      </c>
      <c r="S883" s="120" t="n">
        <f aca="false">IF(COUNT(T883:X883)&gt;0,MAX(T883:X883),G883)</f>
        <v>43972</v>
      </c>
      <c r="T883" s="118"/>
      <c r="U883" s="118"/>
      <c r="V883" s="118"/>
      <c r="W883" s="118"/>
      <c r="X883" s="118"/>
      <c r="Y883" s="121" t="str">
        <f aca="false">IF(R883&lt;&gt;S883,"Y","N")</f>
        <v>N</v>
      </c>
      <c r="Z883" s="121" t="n">
        <f aca="false">COUNTA(T883:X883)</f>
        <v>0</v>
      </c>
      <c r="AA883" s="44"/>
      <c r="AB883" s="44"/>
      <c r="AC883" s="51"/>
      <c r="AD883" s="44"/>
      <c r="AE883" s="44"/>
      <c r="AF883" s="44"/>
      <c r="AG883" s="123"/>
      <c r="AH883" s="44"/>
      <c r="AI883" s="279"/>
      <c r="AJ883" s="114"/>
      <c r="AK883" s="124"/>
      <c r="AL883" s="124"/>
      <c r="AM883" s="120" t="n">
        <v>43944</v>
      </c>
      <c r="AN883" s="115" t="s">
        <v>1049</v>
      </c>
      <c r="AO883" s="127" t="s">
        <v>122</v>
      </c>
      <c r="AP883" s="44"/>
      <c r="AQ883" s="52"/>
      <c r="AR883" s="228" t="n">
        <v>0.6308</v>
      </c>
      <c r="AS883" s="44"/>
    </row>
    <row r="884" customFormat="false" ht="24.05" hidden="false" customHeight="false" outlineLevel="0" collapsed="false">
      <c r="A884" s="130" t="s">
        <v>425</v>
      </c>
      <c r="B884" s="130" t="s">
        <v>448</v>
      </c>
      <c r="C884" s="130" t="s">
        <v>62</v>
      </c>
      <c r="D884" s="141" t="s">
        <v>493</v>
      </c>
      <c r="E884" s="142" t="n">
        <v>60</v>
      </c>
      <c r="F884" s="140"/>
      <c r="G884" s="113" t="n">
        <v>43957</v>
      </c>
      <c r="H884" s="114" t="s">
        <v>494</v>
      </c>
      <c r="I884" s="115"/>
      <c r="J884" s="116"/>
      <c r="K884" s="42" t="s">
        <v>116</v>
      </c>
      <c r="L884" s="42" t="s">
        <v>116</v>
      </c>
      <c r="M884" s="144" t="s">
        <v>116</v>
      </c>
      <c r="N884" s="118" t="n">
        <v>43979</v>
      </c>
      <c r="O884" s="42"/>
      <c r="P884" s="118" t="n">
        <v>43983</v>
      </c>
      <c r="Q884" s="118" t="n">
        <v>43983</v>
      </c>
      <c r="R884" s="119" t="n">
        <f aca="false">G884</f>
        <v>43957</v>
      </c>
      <c r="S884" s="120" t="n">
        <f aca="false">IF(COUNT(T884:X884)&gt;0,MAX(T884:X884),G884)</f>
        <v>43969</v>
      </c>
      <c r="T884" s="118" t="n">
        <v>43969</v>
      </c>
      <c r="U884" s="118"/>
      <c r="V884" s="118"/>
      <c r="W884" s="118"/>
      <c r="X884" s="118"/>
      <c r="Y884" s="121" t="str">
        <f aca="false">IF(R884&lt;&gt;S884,"Y","N")</f>
        <v>Y</v>
      </c>
      <c r="Z884" s="121" t="n">
        <f aca="false">COUNTA(T884:X884)</f>
        <v>1</v>
      </c>
      <c r="AA884" s="44" t="s">
        <v>1219</v>
      </c>
      <c r="AB884" s="44"/>
      <c r="AC884" s="51"/>
      <c r="AD884" s="44"/>
      <c r="AE884" s="44"/>
      <c r="AF884" s="44"/>
      <c r="AG884" s="123"/>
      <c r="AH884" s="44" t="s">
        <v>450</v>
      </c>
      <c r="AI884" s="44" t="s">
        <v>429</v>
      </c>
      <c r="AJ884" s="44" t="s">
        <v>430</v>
      </c>
      <c r="AK884" s="44" t="s">
        <v>431</v>
      </c>
      <c r="AL884" s="44" t="s">
        <v>451</v>
      </c>
      <c r="AM884" s="120" t="s">
        <v>6</v>
      </c>
      <c r="AN884" s="114" t="s">
        <v>494</v>
      </c>
      <c r="AO884" s="145" t="s">
        <v>238</v>
      </c>
      <c r="AP884" s="145" t="s">
        <v>448</v>
      </c>
      <c r="AQ884" s="125" t="s">
        <v>885</v>
      </c>
      <c r="AR884" s="129" t="n">
        <v>0.6</v>
      </c>
      <c r="AS884" s="127" t="s">
        <v>452</v>
      </c>
    </row>
    <row r="885" customFormat="false" ht="24.05" hidden="false" customHeight="false" outlineLevel="0" collapsed="false">
      <c r="A885" s="130" t="s">
        <v>425</v>
      </c>
      <c r="B885" s="130" t="s">
        <v>426</v>
      </c>
      <c r="C885" s="130" t="s">
        <v>62</v>
      </c>
      <c r="D885" s="429" t="s">
        <v>427</v>
      </c>
      <c r="E885" s="142" t="n">
        <v>60</v>
      </c>
      <c r="F885" s="140"/>
      <c r="G885" s="113" t="n">
        <v>43962</v>
      </c>
      <c r="H885" s="115" t="s">
        <v>814</v>
      </c>
      <c r="I885" s="115"/>
      <c r="J885" s="116"/>
      <c r="K885" s="42" t="s">
        <v>116</v>
      </c>
      <c r="L885" s="42" t="s">
        <v>116</v>
      </c>
      <c r="M885" s="42" t="s">
        <v>116</v>
      </c>
      <c r="N885" s="118" t="n">
        <v>43986</v>
      </c>
      <c r="O885" s="42"/>
      <c r="P885" s="118" t="n">
        <v>43987</v>
      </c>
      <c r="Q885" s="118" t="n">
        <v>43987</v>
      </c>
      <c r="R885" s="119" t="n">
        <f aca="false">G885</f>
        <v>43962</v>
      </c>
      <c r="S885" s="120" t="n">
        <f aca="false">IF(COUNT(T885:X885)&gt;0,MAX(T885:X885),G885)</f>
        <v>43962</v>
      </c>
      <c r="T885" s="118"/>
      <c r="U885" s="118"/>
      <c r="V885" s="118"/>
      <c r="W885" s="118"/>
      <c r="X885" s="118"/>
      <c r="Y885" s="121" t="str">
        <f aca="false">IF(R885&lt;&gt;S885,"Y","N")</f>
        <v>N</v>
      </c>
      <c r="Z885" s="121" t="n">
        <f aca="false">COUNTA(T885:X885)</f>
        <v>0</v>
      </c>
      <c r="AA885" s="44"/>
      <c r="AB885" s="44"/>
      <c r="AC885" s="51"/>
      <c r="AD885" s="44"/>
      <c r="AE885" s="44"/>
      <c r="AF885" s="44"/>
      <c r="AG885" s="123"/>
      <c r="AH885" s="44" t="s">
        <v>428</v>
      </c>
      <c r="AI885" s="44" t="s">
        <v>429</v>
      </c>
      <c r="AJ885" s="44" t="s">
        <v>430</v>
      </c>
      <c r="AK885" s="44" t="s">
        <v>431</v>
      </c>
      <c r="AL885" s="44"/>
      <c r="AM885" s="120" t="n">
        <v>43934</v>
      </c>
      <c r="AN885" s="115" t="s">
        <v>814</v>
      </c>
      <c r="AO885" s="145" t="s">
        <v>122</v>
      </c>
      <c r="AP885" s="145" t="s">
        <v>432</v>
      </c>
      <c r="AQ885" s="125"/>
      <c r="AR885" s="126"/>
      <c r="AS885" s="127" t="s">
        <v>433</v>
      </c>
    </row>
    <row r="886" customFormat="false" ht="24.05" hidden="false" customHeight="false" outlineLevel="0" collapsed="false">
      <c r="A886" s="130" t="s">
        <v>513</v>
      </c>
      <c r="B886" s="130" t="s">
        <v>34</v>
      </c>
      <c r="C886" s="130" t="s">
        <v>62</v>
      </c>
      <c r="D886" s="311" t="s">
        <v>1050</v>
      </c>
      <c r="E886" s="309" t="n">
        <v>60</v>
      </c>
      <c r="F886" s="140"/>
      <c r="G886" s="113" t="n">
        <v>43964</v>
      </c>
      <c r="H886" s="154" t="s">
        <v>532</v>
      </c>
      <c r="I886" s="115" t="s">
        <v>130</v>
      </c>
      <c r="J886" s="116"/>
      <c r="K886" s="42" t="s">
        <v>116</v>
      </c>
      <c r="L886" s="42" t="s">
        <v>116</v>
      </c>
      <c r="M886" s="42" t="s">
        <v>116</v>
      </c>
      <c r="N886" s="118" t="n">
        <v>43977</v>
      </c>
      <c r="O886" s="42" t="s">
        <v>116</v>
      </c>
      <c r="P886" s="118" t="n">
        <v>43983</v>
      </c>
      <c r="Q886" s="118" t="n">
        <v>43983</v>
      </c>
      <c r="R886" s="119" t="n">
        <f aca="false">G886</f>
        <v>43964</v>
      </c>
      <c r="S886" s="120" t="n">
        <f aca="false">IF(COUNT(T886:X886)&gt;0,MAX(T886:X886),G886)</f>
        <v>43964</v>
      </c>
      <c r="T886" s="118"/>
      <c r="U886" s="118"/>
      <c r="V886" s="118"/>
      <c r="W886" s="118"/>
      <c r="X886" s="118"/>
      <c r="Y886" s="121" t="str">
        <f aca="false">IF(R886&lt;&gt;S886,"Y","N")</f>
        <v>N</v>
      </c>
      <c r="Z886" s="121" t="n">
        <f aca="false">COUNTA(T886:X886)</f>
        <v>0</v>
      </c>
      <c r="AA886" s="44"/>
      <c r="AB886" s="44"/>
      <c r="AC886" s="51"/>
      <c r="AD886" s="44"/>
      <c r="AE886" s="44"/>
      <c r="AF886" s="44"/>
      <c r="AG886" s="123"/>
      <c r="AH886" s="44" t="s">
        <v>533</v>
      </c>
      <c r="AI886" s="44" t="s">
        <v>518</v>
      </c>
      <c r="AJ886" s="44" t="s">
        <v>519</v>
      </c>
      <c r="AK886" s="44" t="s">
        <v>431</v>
      </c>
      <c r="AL886" s="44" t="s">
        <v>534</v>
      </c>
      <c r="AM886" s="120" t="n">
        <v>43936</v>
      </c>
      <c r="AN886" s="154" t="s">
        <v>532</v>
      </c>
      <c r="AO886" s="145" t="s">
        <v>122</v>
      </c>
      <c r="AP886" s="145" t="s">
        <v>535</v>
      </c>
      <c r="AQ886" s="125"/>
      <c r="AR886" s="133" t="n">
        <v>0.6267</v>
      </c>
      <c r="AS886" s="127" t="s">
        <v>536</v>
      </c>
    </row>
    <row r="887" customFormat="false" ht="35.3" hidden="false" customHeight="false" outlineLevel="0" collapsed="false">
      <c r="A887" s="130" t="s">
        <v>367</v>
      </c>
      <c r="B887" s="130" t="s">
        <v>24</v>
      </c>
      <c r="C887" s="110" t="s">
        <v>62</v>
      </c>
      <c r="D887" s="111" t="s">
        <v>344</v>
      </c>
      <c r="E887" s="166" t="n">
        <v>60</v>
      </c>
      <c r="F887" s="140"/>
      <c r="G887" s="113" t="s">
        <v>6</v>
      </c>
      <c r="H887" s="114" t="s">
        <v>1220</v>
      </c>
      <c r="I887" s="115" t="s">
        <v>130</v>
      </c>
      <c r="J887" s="116"/>
      <c r="K887" s="42"/>
      <c r="L887" s="42"/>
      <c r="M887" s="42"/>
      <c r="N887" s="118"/>
      <c r="O887" s="42"/>
      <c r="P887" s="118"/>
      <c r="Q887" s="118"/>
      <c r="R887" s="119" t="str">
        <f aca="false">G887</f>
        <v>NA</v>
      </c>
      <c r="S887" s="120" t="str">
        <f aca="false">IF(COUNT(T887:X887)&gt;0,MAX(T887:X887),G887)</f>
        <v>NA</v>
      </c>
      <c r="T887" s="118"/>
      <c r="U887" s="118"/>
      <c r="V887" s="118"/>
      <c r="W887" s="118"/>
      <c r="X887" s="118"/>
      <c r="Y887" s="121" t="str">
        <f aca="false">IF(R887&lt;&gt;S887,"Y","N")</f>
        <v>N</v>
      </c>
      <c r="Z887" s="121" t="n">
        <f aca="false">COUNTA(T887:X887)</f>
        <v>0</v>
      </c>
      <c r="AA887" s="44"/>
      <c r="AB887" s="44"/>
      <c r="AC887" s="51"/>
      <c r="AD887" s="44"/>
      <c r="AE887" s="44"/>
      <c r="AF887" s="44"/>
      <c r="AG887" s="123"/>
      <c r="AH887" s="44" t="s">
        <v>235</v>
      </c>
      <c r="AI887" s="44" t="s">
        <v>314</v>
      </c>
      <c r="AJ887" s="44" t="s">
        <v>321</v>
      </c>
      <c r="AK887" s="44" t="s">
        <v>276</v>
      </c>
      <c r="AL887" s="44"/>
      <c r="AM887" s="120" t="s">
        <v>6</v>
      </c>
      <c r="AN887" s="114" t="s">
        <v>340</v>
      </c>
      <c r="AO887" s="145" t="s">
        <v>238</v>
      </c>
      <c r="AP887" s="124" t="s">
        <v>24</v>
      </c>
      <c r="AQ887" s="149" t="s">
        <v>1044</v>
      </c>
      <c r="AR887" s="133"/>
      <c r="AS887" s="127" t="s">
        <v>323</v>
      </c>
    </row>
    <row r="888" customFormat="false" ht="24.05" hidden="false" customHeight="false" outlineLevel="0" collapsed="false">
      <c r="A888" s="130" t="s">
        <v>513</v>
      </c>
      <c r="B888" s="130" t="s">
        <v>49</v>
      </c>
      <c r="C888" s="130" t="s">
        <v>62</v>
      </c>
      <c r="D888" s="141" t="s">
        <v>984</v>
      </c>
      <c r="E888" s="112" t="n">
        <v>60</v>
      </c>
      <c r="F888" s="140"/>
      <c r="G888" s="113" t="n">
        <v>43969</v>
      </c>
      <c r="H888" s="154" t="s">
        <v>529</v>
      </c>
      <c r="I888" s="115"/>
      <c r="J888" s="116"/>
      <c r="K888" s="42" t="s">
        <v>116</v>
      </c>
      <c r="L888" s="42" t="s">
        <v>116</v>
      </c>
      <c r="M888" s="42" t="s">
        <v>116</v>
      </c>
      <c r="N888" s="118" t="n">
        <v>43978</v>
      </c>
      <c r="O888" s="42" t="s">
        <v>116</v>
      </c>
      <c r="P888" s="118" t="n">
        <v>43983</v>
      </c>
      <c r="Q888" s="118" t="n">
        <v>43983</v>
      </c>
      <c r="R888" s="119" t="n">
        <f aca="false">G888</f>
        <v>43969</v>
      </c>
      <c r="S888" s="120" t="n">
        <f aca="false">IF(COUNT(T888:X888)&gt;0,MAX(T888:X888),G888)</f>
        <v>43971</v>
      </c>
      <c r="T888" s="118" t="n">
        <v>43971</v>
      </c>
      <c r="U888" s="118"/>
      <c r="V888" s="118"/>
      <c r="W888" s="118"/>
      <c r="X888" s="118"/>
      <c r="Y888" s="121" t="str">
        <f aca="false">IF(R888&lt;&gt;S888,"Y","N")</f>
        <v>Y</v>
      </c>
      <c r="Z888" s="121" t="n">
        <f aca="false">COUNTA(T888:X888)</f>
        <v>1</v>
      </c>
      <c r="AA888" s="44" t="s">
        <v>1221</v>
      </c>
      <c r="AB888" s="42"/>
      <c r="AC888" s="51"/>
      <c r="AD888" s="44"/>
      <c r="AE888" s="44"/>
      <c r="AF888" s="44"/>
      <c r="AG888" s="123"/>
      <c r="AH888" s="44" t="s">
        <v>517</v>
      </c>
      <c r="AI888" s="44" t="s">
        <v>518</v>
      </c>
      <c r="AJ888" s="44" t="s">
        <v>519</v>
      </c>
      <c r="AK888" s="44" t="s">
        <v>431</v>
      </c>
      <c r="AL888" s="44"/>
      <c r="AM888" s="120" t="n">
        <v>43941</v>
      </c>
      <c r="AN888" s="154" t="s">
        <v>529</v>
      </c>
      <c r="AO888" s="145" t="s">
        <v>122</v>
      </c>
      <c r="AP888" s="124" t="s">
        <v>520</v>
      </c>
      <c r="AQ888" s="124"/>
      <c r="AR888" s="315" t="n">
        <v>0.6266</v>
      </c>
      <c r="AS888" s="127" t="s">
        <v>521</v>
      </c>
    </row>
    <row r="889" customFormat="false" ht="24.05" hidden="false" customHeight="false" outlineLevel="0" collapsed="false">
      <c r="A889" s="130" t="s">
        <v>582</v>
      </c>
      <c r="B889" s="130" t="s">
        <v>20</v>
      </c>
      <c r="C889" s="130" t="s">
        <v>62</v>
      </c>
      <c r="D889" s="111" t="s">
        <v>838</v>
      </c>
      <c r="E889" s="112" t="n">
        <v>60</v>
      </c>
      <c r="F889" s="110"/>
      <c r="G889" s="113" t="n">
        <v>43973</v>
      </c>
      <c r="H889" s="154" t="s">
        <v>340</v>
      </c>
      <c r="I889" s="232" t="s">
        <v>1222</v>
      </c>
      <c r="J889" s="116"/>
      <c r="K889" s="42" t="s">
        <v>116</v>
      </c>
      <c r="L889" s="42" t="s">
        <v>116</v>
      </c>
      <c r="M889" s="42" t="s">
        <v>116</v>
      </c>
      <c r="N889" s="118" t="n">
        <v>43978</v>
      </c>
      <c r="O889" s="42"/>
      <c r="P889" s="118" t="n">
        <v>43983</v>
      </c>
      <c r="Q889" s="118" t="n">
        <v>43983</v>
      </c>
      <c r="R889" s="119" t="n">
        <f aca="false">G889</f>
        <v>43973</v>
      </c>
      <c r="S889" s="120" t="n">
        <f aca="false">IF(COUNT(T889:X889)&gt;0,MAX(T889:X889),G889)</f>
        <v>43973</v>
      </c>
      <c r="T889" s="118"/>
      <c r="U889" s="118"/>
      <c r="V889" s="118"/>
      <c r="W889" s="118"/>
      <c r="X889" s="118"/>
      <c r="Y889" s="121" t="str">
        <f aca="false">IF(R889&lt;&gt;S889,"Y","N")</f>
        <v>N</v>
      </c>
      <c r="Z889" s="121" t="n">
        <f aca="false">COUNTA(T889:X889)</f>
        <v>0</v>
      </c>
      <c r="AA889" s="44"/>
      <c r="AB889" s="44"/>
      <c r="AC889" s="51"/>
      <c r="AD889" s="44"/>
      <c r="AE889" s="44"/>
      <c r="AF889" s="44"/>
      <c r="AG889" s="123"/>
      <c r="AH889" s="44" t="s">
        <v>630</v>
      </c>
      <c r="AI889" s="44" t="s">
        <v>119</v>
      </c>
      <c r="AJ889" s="44" t="s">
        <v>119</v>
      </c>
      <c r="AK889" s="44" t="s">
        <v>586</v>
      </c>
      <c r="AL889" s="44"/>
      <c r="AM889" s="120" t="n">
        <v>43945</v>
      </c>
      <c r="AN889" s="114" t="s">
        <v>494</v>
      </c>
      <c r="AO889" s="124" t="s">
        <v>122</v>
      </c>
      <c r="AP889" s="114" t="s">
        <v>20</v>
      </c>
      <c r="AQ889" s="125"/>
      <c r="AR889" s="381" t="n">
        <v>0.6</v>
      </c>
      <c r="AS889" s="127" t="s">
        <v>631</v>
      </c>
    </row>
    <row r="890" customFormat="false" ht="12.8" hidden="false" customHeight="false" outlineLevel="0" collapsed="false">
      <c r="A890" s="130" t="s">
        <v>582</v>
      </c>
      <c r="B890" s="130" t="s">
        <v>20</v>
      </c>
      <c r="C890" s="130" t="s">
        <v>1223</v>
      </c>
      <c r="D890" s="111" t="s">
        <v>1224</v>
      </c>
      <c r="E890" s="112" t="n">
        <v>60</v>
      </c>
      <c r="F890" s="110"/>
      <c r="G890" s="113" t="n">
        <v>43979</v>
      </c>
      <c r="H890" s="154" t="s">
        <v>814</v>
      </c>
      <c r="I890" s="232"/>
      <c r="J890" s="116"/>
      <c r="K890" s="42" t="s">
        <v>116</v>
      </c>
      <c r="L890" s="42" t="s">
        <v>116</v>
      </c>
      <c r="M890" s="42" t="s">
        <v>116</v>
      </c>
      <c r="N890" s="42" t="s">
        <v>6</v>
      </c>
      <c r="O890" s="42" t="s">
        <v>6</v>
      </c>
      <c r="P890" s="42" t="s">
        <v>6</v>
      </c>
      <c r="Q890" s="42" t="s">
        <v>6</v>
      </c>
      <c r="R890" s="119" t="n">
        <f aca="false">G890</f>
        <v>43979</v>
      </c>
      <c r="S890" s="120" t="n">
        <f aca="false">IF(COUNT(T890:X890)&gt;0,MAX(T890:X890),G890)</f>
        <v>43984</v>
      </c>
      <c r="T890" s="118" t="n">
        <v>43983</v>
      </c>
      <c r="U890" s="118" t="n">
        <v>43984</v>
      </c>
      <c r="V890" s="118"/>
      <c r="W890" s="118"/>
      <c r="X890" s="118"/>
      <c r="Y890" s="121" t="str">
        <f aca="false">IF(R890&lt;&gt;S890,"Y","N")</f>
        <v>Y</v>
      </c>
      <c r="Z890" s="121" t="n">
        <f aca="false">COUNTA(T890:X890)</f>
        <v>2</v>
      </c>
      <c r="AA890" s="44" t="s">
        <v>1225</v>
      </c>
      <c r="AB890" s="44"/>
      <c r="AC890" s="51"/>
      <c r="AD890" s="44"/>
      <c r="AE890" s="44"/>
      <c r="AF890" s="44"/>
      <c r="AG890" s="123"/>
      <c r="AH890" s="44"/>
      <c r="AI890" s="44"/>
      <c r="AJ890" s="44"/>
      <c r="AK890" s="44"/>
      <c r="AL890" s="44"/>
      <c r="AM890" s="120"/>
      <c r="AN890" s="114"/>
      <c r="AO890" s="124"/>
      <c r="AP890" s="114"/>
      <c r="AQ890" s="125"/>
      <c r="AR890" s="381"/>
      <c r="AS890" s="127"/>
    </row>
    <row r="891" customFormat="false" ht="24.05" hidden="false" customHeight="false" outlineLevel="0" collapsed="false">
      <c r="A891" s="130" t="s">
        <v>582</v>
      </c>
      <c r="B891" s="130" t="s">
        <v>16</v>
      </c>
      <c r="C891" s="130" t="s">
        <v>62</v>
      </c>
      <c r="D891" s="111" t="s">
        <v>605</v>
      </c>
      <c r="E891" s="112" t="n">
        <v>60</v>
      </c>
      <c r="F891" s="110"/>
      <c r="G891" s="113" t="n">
        <v>43963</v>
      </c>
      <c r="H891" s="154" t="s">
        <v>606</v>
      </c>
      <c r="I891" s="115"/>
      <c r="J891" s="116" t="s">
        <v>116</v>
      </c>
      <c r="K891" s="42" t="s">
        <v>116</v>
      </c>
      <c r="L891" s="42" t="s">
        <v>116</v>
      </c>
      <c r="M891" s="42" t="s">
        <v>116</v>
      </c>
      <c r="N891" s="118" t="n">
        <v>43977</v>
      </c>
      <c r="O891" s="42"/>
      <c r="P891" s="118" t="n">
        <v>43983</v>
      </c>
      <c r="Q891" s="118" t="n">
        <v>43983</v>
      </c>
      <c r="R891" s="119" t="n">
        <f aca="false">G891</f>
        <v>43963</v>
      </c>
      <c r="S891" s="120" t="n">
        <f aca="false">IF(COUNT(T891:X891)&gt;0,MAX(T891:X891),G891)</f>
        <v>43963</v>
      </c>
      <c r="T891" s="118"/>
      <c r="U891" s="118"/>
      <c r="V891" s="118"/>
      <c r="W891" s="118"/>
      <c r="X891" s="118"/>
      <c r="Y891" s="121" t="str">
        <f aca="false">IF(R891&lt;&gt;S891,"Y","N")</f>
        <v>N</v>
      </c>
      <c r="Z891" s="121" t="n">
        <f aca="false">COUNTA(T891:X891)</f>
        <v>0</v>
      </c>
      <c r="AA891" s="69"/>
      <c r="AB891" s="44"/>
      <c r="AC891" s="51"/>
      <c r="AD891" s="44"/>
      <c r="AE891" s="44"/>
      <c r="AF891" s="44"/>
      <c r="AG891" s="123"/>
      <c r="AH891" s="44" t="s">
        <v>592</v>
      </c>
      <c r="AI891" s="44" t="s">
        <v>119</v>
      </c>
      <c r="AJ891" s="44"/>
      <c r="AK891" s="44" t="s">
        <v>586</v>
      </c>
      <c r="AL891" s="44" t="s">
        <v>607</v>
      </c>
      <c r="AM891" s="120" t="n">
        <v>43935</v>
      </c>
      <c r="AN891" s="114" t="s">
        <v>606</v>
      </c>
      <c r="AO891" s="124" t="s">
        <v>122</v>
      </c>
      <c r="AP891" s="114" t="s">
        <v>16</v>
      </c>
      <c r="AQ891" s="125"/>
      <c r="AR891" s="381" t="n">
        <v>0.6</v>
      </c>
      <c r="AS891" s="127" t="s">
        <v>594</v>
      </c>
    </row>
    <row r="892" customFormat="false" ht="35.3" hidden="false" customHeight="false" outlineLevel="0" collapsed="false">
      <c r="A892" s="130" t="s">
        <v>582</v>
      </c>
      <c r="B892" s="130" t="s">
        <v>599</v>
      </c>
      <c r="C892" s="130" t="s">
        <v>62</v>
      </c>
      <c r="D892" s="226" t="s">
        <v>649</v>
      </c>
      <c r="E892" s="112" t="n">
        <v>60</v>
      </c>
      <c r="F892" s="110"/>
      <c r="G892" s="113" t="n">
        <v>43972</v>
      </c>
      <c r="H892" s="154" t="s">
        <v>225</v>
      </c>
      <c r="I892" s="114"/>
      <c r="J892" s="248"/>
      <c r="K892" s="42" t="s">
        <v>116</v>
      </c>
      <c r="L892" s="42" t="s">
        <v>116</v>
      </c>
      <c r="M892" s="42" t="s">
        <v>116</v>
      </c>
      <c r="N892" s="118" t="n">
        <v>43980</v>
      </c>
      <c r="O892" s="42"/>
      <c r="P892" s="118" t="n">
        <v>43983</v>
      </c>
      <c r="Q892" s="118" t="n">
        <v>43983</v>
      </c>
      <c r="R892" s="119" t="n">
        <f aca="false">G892</f>
        <v>43972</v>
      </c>
      <c r="S892" s="120" t="n">
        <f aca="false">IF(COUNT(T892:X892)&gt;0,MAX(T892:X892),G892)</f>
        <v>43972</v>
      </c>
      <c r="T892" s="118"/>
      <c r="U892" s="118"/>
      <c r="V892" s="118"/>
      <c r="W892" s="118"/>
      <c r="X892" s="118"/>
      <c r="Y892" s="121" t="str">
        <f aca="false">IF(R892&lt;&gt;S892,"Y","N")</f>
        <v>N</v>
      </c>
      <c r="Z892" s="121" t="n">
        <f aca="false">COUNTA(T892:X892)</f>
        <v>0</v>
      </c>
      <c r="AA892" s="44"/>
      <c r="AB892" s="44"/>
      <c r="AC892" s="51"/>
      <c r="AD892" s="44"/>
      <c r="AE892" s="44"/>
      <c r="AF892" s="44"/>
      <c r="AG892" s="61" t="s">
        <v>601</v>
      </c>
      <c r="AH892" s="44" t="s">
        <v>601</v>
      </c>
      <c r="AI892" s="44" t="s">
        <v>119</v>
      </c>
      <c r="AJ892" s="44" t="s">
        <v>602</v>
      </c>
      <c r="AK892" s="44" t="s">
        <v>586</v>
      </c>
      <c r="AL892" s="44"/>
      <c r="AM892" s="120" t="n">
        <v>43944</v>
      </c>
      <c r="AN892" s="114" t="s">
        <v>225</v>
      </c>
      <c r="AO892" s="114" t="s">
        <v>122</v>
      </c>
      <c r="AP892" s="114" t="s">
        <v>599</v>
      </c>
      <c r="AQ892" s="249"/>
      <c r="AR892" s="410" t="n">
        <v>0.6</v>
      </c>
      <c r="AS892" s="250" t="s">
        <v>604</v>
      </c>
    </row>
    <row r="893" customFormat="false" ht="24.05" hidden="false" customHeight="false" outlineLevel="0" collapsed="false">
      <c r="A893" s="130" t="s">
        <v>651</v>
      </c>
      <c r="B893" s="130" t="s">
        <v>661</v>
      </c>
      <c r="C893" s="130" t="s">
        <v>62</v>
      </c>
      <c r="D893" s="111" t="s">
        <v>1226</v>
      </c>
      <c r="E893" s="112" t="n">
        <v>60</v>
      </c>
      <c r="F893" s="110"/>
      <c r="G893" s="113" t="n">
        <v>43964</v>
      </c>
      <c r="H893" s="154" t="s">
        <v>340</v>
      </c>
      <c r="I893" s="114" t="s">
        <v>136</v>
      </c>
      <c r="J893" s="116"/>
      <c r="K893" s="42" t="s">
        <v>116</v>
      </c>
      <c r="L893" s="42" t="s">
        <v>116</v>
      </c>
      <c r="M893" s="42" t="s">
        <v>116</v>
      </c>
      <c r="N893" s="118" t="n">
        <v>43973</v>
      </c>
      <c r="O893" s="42"/>
      <c r="P893" s="118" t="n">
        <v>43979</v>
      </c>
      <c r="Q893" s="118" t="n">
        <v>43979</v>
      </c>
      <c r="R893" s="119" t="n">
        <f aca="false">G893</f>
        <v>43964</v>
      </c>
      <c r="S893" s="120" t="n">
        <f aca="false">IF(COUNT(T893:X893)&gt;0,MAX(T893:X893),G893)</f>
        <v>43964</v>
      </c>
      <c r="T893" s="118"/>
      <c r="U893" s="118"/>
      <c r="V893" s="118"/>
      <c r="W893" s="118"/>
      <c r="X893" s="118"/>
      <c r="Y893" s="121" t="str">
        <f aca="false">IF(R893&lt;&gt;S893,"Y","N")</f>
        <v>N</v>
      </c>
      <c r="Z893" s="121" t="n">
        <f aca="false">COUNTA(T893:X893)</f>
        <v>0</v>
      </c>
      <c r="AA893" s="44"/>
      <c r="AB893" s="44"/>
      <c r="AC893" s="51"/>
      <c r="AD893" s="44"/>
      <c r="AE893" s="44"/>
      <c r="AF893" s="44"/>
      <c r="AG893" s="123"/>
      <c r="AH893" s="44" t="s">
        <v>655</v>
      </c>
      <c r="AI893" s="44" t="s">
        <v>656</v>
      </c>
      <c r="AJ893" s="44"/>
      <c r="AK893" s="44" t="s">
        <v>276</v>
      </c>
      <c r="AL893" s="44" t="s">
        <v>657</v>
      </c>
      <c r="AM893" s="120" t="n">
        <v>43930</v>
      </c>
      <c r="AN893" s="114" t="s">
        <v>340</v>
      </c>
      <c r="AO893" s="124" t="s">
        <v>122</v>
      </c>
      <c r="AP893" s="124" t="s">
        <v>663</v>
      </c>
      <c r="AQ893" s="125"/>
      <c r="AR893" s="399" t="n">
        <v>0.6</v>
      </c>
      <c r="AS893" s="127" t="s">
        <v>660</v>
      </c>
    </row>
    <row r="894" customFormat="false" ht="12.8" hidden="false" customHeight="false" outlineLevel="0" collapsed="false">
      <c r="A894" s="130" t="s">
        <v>698</v>
      </c>
      <c r="B894" s="130" t="s">
        <v>29</v>
      </c>
      <c r="C894" s="130" t="s">
        <v>62</v>
      </c>
      <c r="D894" s="111" t="s">
        <v>699</v>
      </c>
      <c r="E894" s="112" t="n">
        <v>60</v>
      </c>
      <c r="F894" s="110"/>
      <c r="G894" s="113" t="n">
        <v>43973</v>
      </c>
      <c r="H894" s="154" t="s">
        <v>1049</v>
      </c>
      <c r="I894" s="114" t="s">
        <v>1227</v>
      </c>
      <c r="J894" s="116"/>
      <c r="K894" s="42" t="s">
        <v>116</v>
      </c>
      <c r="L894" s="42" t="s">
        <v>116</v>
      </c>
      <c r="M894" s="42" t="s">
        <v>116</v>
      </c>
      <c r="N894" s="137" t="n">
        <v>43983</v>
      </c>
      <c r="O894" s="42" t="s">
        <v>116</v>
      </c>
      <c r="P894" s="118" t="n">
        <v>43985</v>
      </c>
      <c r="Q894" s="118" t="n">
        <v>43985</v>
      </c>
      <c r="R894" s="119" t="n">
        <f aca="false">G894</f>
        <v>43973</v>
      </c>
      <c r="S894" s="120" t="n">
        <f aca="false">IF(COUNT(T894:X894)&gt;0,MAX(T894:X894),G894)</f>
        <v>43973</v>
      </c>
      <c r="T894" s="118"/>
      <c r="U894" s="118"/>
      <c r="V894" s="118"/>
      <c r="W894" s="118"/>
      <c r="X894" s="118"/>
      <c r="Y894" s="121" t="str">
        <f aca="false">IF(R894&lt;&gt;S894,"Y","N")</f>
        <v>N</v>
      </c>
      <c r="Z894" s="121" t="n">
        <f aca="false">COUNTA(T894:X894)</f>
        <v>0</v>
      </c>
      <c r="AA894" s="44"/>
      <c r="AB894" s="44"/>
      <c r="AC894" s="51"/>
      <c r="AD894" s="44"/>
      <c r="AE894" s="44"/>
      <c r="AF894" s="44"/>
      <c r="AG894" s="123"/>
      <c r="AH894" s="44"/>
      <c r="AI894" s="279"/>
      <c r="AJ894" s="114"/>
      <c r="AK894" s="124"/>
      <c r="AL894" s="124"/>
      <c r="AM894" s="120" t="n">
        <v>43945</v>
      </c>
      <c r="AN894" s="115" t="s">
        <v>1049</v>
      </c>
      <c r="AO894" s="115"/>
      <c r="AP894" s="44"/>
      <c r="AQ894" s="52"/>
      <c r="AR894" s="316" t="n">
        <v>0.52</v>
      </c>
      <c r="AS894" s="44"/>
    </row>
    <row r="895" customFormat="false" ht="35.3" hidden="false" customHeight="false" outlineLevel="0" collapsed="false">
      <c r="A895" s="130" t="s">
        <v>705</v>
      </c>
      <c r="B895" s="130" t="s">
        <v>51</v>
      </c>
      <c r="C895" s="130" t="s">
        <v>62</v>
      </c>
      <c r="D895" s="111" t="s">
        <v>1228</v>
      </c>
      <c r="E895" s="166" t="n">
        <v>60</v>
      </c>
      <c r="F895" s="222"/>
      <c r="G895" s="223" t="n">
        <v>43963</v>
      </c>
      <c r="H895" s="154" t="s">
        <v>1229</v>
      </c>
      <c r="I895" s="115"/>
      <c r="J895" s="116"/>
      <c r="K895" s="42" t="s">
        <v>116</v>
      </c>
      <c r="L895" s="42" t="s">
        <v>116</v>
      </c>
      <c r="M895" s="42" t="s">
        <v>116</v>
      </c>
      <c r="N895" s="118" t="n">
        <v>43986</v>
      </c>
      <c r="O895" s="42"/>
      <c r="P895" s="118" t="n">
        <v>43986</v>
      </c>
      <c r="Q895" s="118" t="n">
        <v>43986</v>
      </c>
      <c r="R895" s="119" t="n">
        <f aca="false">G895</f>
        <v>43963</v>
      </c>
      <c r="S895" s="120" t="n">
        <f aca="false">IF(COUNT(T895:X895)&gt;0,MAX(T895:X895),G895)</f>
        <v>43963</v>
      </c>
      <c r="T895" s="118"/>
      <c r="U895" s="118"/>
      <c r="V895" s="118"/>
      <c r="W895" s="118"/>
      <c r="X895" s="118"/>
      <c r="Y895" s="121" t="str">
        <f aca="false">IF(R895&lt;&gt;S895,"Y","N")</f>
        <v>N</v>
      </c>
      <c r="Z895" s="121" t="n">
        <f aca="false">COUNTA(T895:X895)</f>
        <v>0</v>
      </c>
      <c r="AA895" s="44"/>
      <c r="AB895" s="44"/>
      <c r="AC895" s="51"/>
      <c r="AD895" s="44"/>
      <c r="AE895" s="44"/>
      <c r="AF895" s="44"/>
      <c r="AG895" s="123"/>
      <c r="AH895" s="44"/>
      <c r="AI895" s="44"/>
      <c r="AJ895" s="44"/>
      <c r="AK895" s="44"/>
      <c r="AL895" s="44"/>
      <c r="AM895" s="120" t="s">
        <v>6</v>
      </c>
      <c r="AN895" s="114"/>
      <c r="AO895" s="124"/>
      <c r="AP895" s="124"/>
      <c r="AQ895" s="125"/>
      <c r="AR895" s="381" t="n">
        <v>0.6</v>
      </c>
      <c r="AS895" s="115"/>
    </row>
    <row r="896" customFormat="false" ht="35.3" hidden="false" customHeight="false" outlineLevel="0" collapsed="false">
      <c r="A896" s="130" t="s">
        <v>705</v>
      </c>
      <c r="B896" s="130" t="s">
        <v>51</v>
      </c>
      <c r="C896" s="130" t="s">
        <v>61</v>
      </c>
      <c r="D896" s="111" t="s">
        <v>1230</v>
      </c>
      <c r="E896" s="166" t="n">
        <v>60</v>
      </c>
      <c r="F896" s="222"/>
      <c r="G896" s="223" t="n">
        <v>43958</v>
      </c>
      <c r="H896" s="114" t="s">
        <v>1028</v>
      </c>
      <c r="I896" s="115"/>
      <c r="J896" s="116"/>
      <c r="K896" s="42" t="s">
        <v>116</v>
      </c>
      <c r="L896" s="42" t="s">
        <v>116</v>
      </c>
      <c r="M896" s="42" t="s">
        <v>116</v>
      </c>
      <c r="N896" s="118" t="n">
        <v>43963</v>
      </c>
      <c r="O896" s="42"/>
      <c r="P896" s="118" t="n">
        <v>43971</v>
      </c>
      <c r="Q896" s="118" t="n">
        <v>43971</v>
      </c>
      <c r="R896" s="119" t="n">
        <f aca="false">G896</f>
        <v>43958</v>
      </c>
      <c r="S896" s="120" t="n">
        <f aca="false">IF(COUNT(T896:X896)&gt;0,MAX(T896:X896),G896)</f>
        <v>43958</v>
      </c>
      <c r="T896" s="118"/>
      <c r="U896" s="118"/>
      <c r="V896" s="118"/>
      <c r="W896" s="118"/>
      <c r="X896" s="118"/>
      <c r="Y896" s="121" t="str">
        <f aca="false">IF(R896&lt;&gt;S896,"Y","N")</f>
        <v>N</v>
      </c>
      <c r="Z896" s="121" t="n">
        <f aca="false">COUNTA(T896:X896)</f>
        <v>0</v>
      </c>
      <c r="AA896" s="44"/>
      <c r="AB896" s="44"/>
      <c r="AC896" s="51"/>
      <c r="AD896" s="44"/>
      <c r="AE896" s="44"/>
      <c r="AF896" s="44"/>
      <c r="AG896" s="123"/>
      <c r="AH896" s="44"/>
      <c r="AI896" s="44"/>
      <c r="AJ896" s="44"/>
      <c r="AK896" s="44"/>
      <c r="AL896" s="44"/>
      <c r="AM896" s="120" t="s">
        <v>6</v>
      </c>
      <c r="AN896" s="114"/>
      <c r="AO896" s="124"/>
      <c r="AP896" s="124"/>
      <c r="AQ896" s="125"/>
      <c r="AR896" s="381" t="n">
        <v>0.6</v>
      </c>
      <c r="AS896" s="115"/>
    </row>
    <row r="897" customFormat="false" ht="24.05" hidden="false" customHeight="false" outlineLevel="0" collapsed="false">
      <c r="A897" s="130" t="s">
        <v>705</v>
      </c>
      <c r="B897" s="130" t="s">
        <v>716</v>
      </c>
      <c r="C897" s="130" t="s">
        <v>62</v>
      </c>
      <c r="D897" s="111" t="s">
        <v>717</v>
      </c>
      <c r="E897" s="112" t="n">
        <v>60</v>
      </c>
      <c r="F897" s="110"/>
      <c r="G897" s="223" t="n">
        <v>43969</v>
      </c>
      <c r="H897" s="114" t="s">
        <v>340</v>
      </c>
      <c r="I897" s="115" t="s">
        <v>1231</v>
      </c>
      <c r="J897" s="44"/>
      <c r="K897" s="42" t="s">
        <v>116</v>
      </c>
      <c r="L897" s="42" t="s">
        <v>116</v>
      </c>
      <c r="M897" s="42" t="s">
        <v>116</v>
      </c>
      <c r="N897" s="118" t="n">
        <v>43978</v>
      </c>
      <c r="O897" s="42"/>
      <c r="P897" s="118" t="n">
        <v>43983</v>
      </c>
      <c r="Q897" s="118" t="n">
        <v>43983</v>
      </c>
      <c r="R897" s="119" t="n">
        <f aca="false">G897</f>
        <v>43969</v>
      </c>
      <c r="S897" s="120" t="n">
        <f aca="false">IF(COUNT(T897:X897)&gt;0,MAX(T897:X897),G897)</f>
        <v>43971</v>
      </c>
      <c r="T897" s="195" t="n">
        <v>43971</v>
      </c>
      <c r="U897" s="44"/>
      <c r="V897" s="44"/>
      <c r="W897" s="44"/>
      <c r="X897" s="44"/>
      <c r="Y897" s="121" t="str">
        <f aca="false">IF(R897&lt;&gt;S897,"Y","N")</f>
        <v>Y</v>
      </c>
      <c r="Z897" s="121" t="n">
        <f aca="false">COUNTA(T897:X897)</f>
        <v>1</v>
      </c>
      <c r="AA897" s="44" t="s">
        <v>1232</v>
      </c>
      <c r="AB897" s="44"/>
      <c r="AC897" s="51"/>
      <c r="AD897" s="44"/>
      <c r="AE897" s="44"/>
      <c r="AF897" s="44"/>
      <c r="AG897" s="123"/>
      <c r="AH897" s="44" t="s">
        <v>709</v>
      </c>
      <c r="AI897" s="44" t="s">
        <v>275</v>
      </c>
      <c r="AJ897" s="44"/>
      <c r="AK897" s="44" t="s">
        <v>276</v>
      </c>
      <c r="AL897" s="44"/>
      <c r="AM897" s="120" t="n">
        <v>43937</v>
      </c>
      <c r="AN897" s="114" t="s">
        <v>340</v>
      </c>
      <c r="AO897" s="124" t="s">
        <v>122</v>
      </c>
      <c r="AP897" s="124" t="s">
        <v>718</v>
      </c>
      <c r="AQ897" s="125"/>
      <c r="AR897" s="399" t="n">
        <v>0.6</v>
      </c>
      <c r="AS897" s="127" t="s">
        <v>712</v>
      </c>
    </row>
    <row r="898" customFormat="false" ht="24.05" hidden="false" customHeight="false" outlineLevel="0" collapsed="false">
      <c r="A898" s="130" t="s">
        <v>705</v>
      </c>
      <c r="B898" s="130" t="s">
        <v>716</v>
      </c>
      <c r="C898" s="130" t="s">
        <v>1223</v>
      </c>
      <c r="D898" s="111" t="s">
        <v>1233</v>
      </c>
      <c r="E898" s="112" t="n">
        <v>60</v>
      </c>
      <c r="F898" s="110"/>
      <c r="G898" s="223" t="n">
        <v>43966</v>
      </c>
      <c r="H898" s="114" t="s">
        <v>1234</v>
      </c>
      <c r="I898" s="115"/>
      <c r="J898" s="44"/>
      <c r="K898" s="42" t="s">
        <v>116</v>
      </c>
      <c r="L898" s="42" t="s">
        <v>116</v>
      </c>
      <c r="M898" s="42" t="s">
        <v>116</v>
      </c>
      <c r="N898" s="42" t="s">
        <v>6</v>
      </c>
      <c r="O898" s="42" t="s">
        <v>6</v>
      </c>
      <c r="P898" s="42" t="s">
        <v>6</v>
      </c>
      <c r="Q898" s="42" t="s">
        <v>6</v>
      </c>
      <c r="R898" s="119" t="n">
        <f aca="false">G898</f>
        <v>43966</v>
      </c>
      <c r="S898" s="120" t="n">
        <f aca="false">IF(COUNT(T898:X898)&gt;0,MAX(T898:X898),G898)</f>
        <v>43966</v>
      </c>
      <c r="T898" s="195"/>
      <c r="U898" s="44"/>
      <c r="V898" s="44"/>
      <c r="W898" s="44"/>
      <c r="X898" s="44"/>
      <c r="Y898" s="121" t="str">
        <f aca="false">IF(R898&lt;&gt;S898,"Y","N")</f>
        <v>N</v>
      </c>
      <c r="Z898" s="121" t="n">
        <f aca="false">COUNTA(T898:X898)</f>
        <v>0</v>
      </c>
      <c r="AA898" s="44"/>
      <c r="AB898" s="44"/>
      <c r="AC898" s="51"/>
      <c r="AD898" s="44"/>
      <c r="AE898" s="44"/>
      <c r="AF898" s="44"/>
      <c r="AG898" s="123"/>
      <c r="AH898" s="44"/>
      <c r="AI898" s="44"/>
      <c r="AJ898" s="44"/>
      <c r="AK898" s="44"/>
      <c r="AL898" s="44"/>
      <c r="AM898" s="120"/>
      <c r="AN898" s="114"/>
      <c r="AO898" s="124"/>
      <c r="AP898" s="124"/>
      <c r="AQ898" s="125"/>
      <c r="AR898" s="399"/>
      <c r="AS898" s="127"/>
    </row>
    <row r="899" customFormat="false" ht="24.05" hidden="false" customHeight="false" outlineLevel="0" collapsed="false">
      <c r="A899" s="130" t="s">
        <v>705</v>
      </c>
      <c r="B899" s="130" t="s">
        <v>719</v>
      </c>
      <c r="C899" s="130" t="s">
        <v>62</v>
      </c>
      <c r="D899" s="111" t="s">
        <v>1235</v>
      </c>
      <c r="E899" s="112" t="n">
        <v>60</v>
      </c>
      <c r="F899" s="110"/>
      <c r="G899" s="223" t="n">
        <v>43966</v>
      </c>
      <c r="H899" s="114" t="s">
        <v>340</v>
      </c>
      <c r="I899" s="232" t="s">
        <v>1236</v>
      </c>
      <c r="J899" s="116"/>
      <c r="K899" s="42" t="s">
        <v>116</v>
      </c>
      <c r="L899" s="42" t="s">
        <v>116</v>
      </c>
      <c r="M899" s="42" t="s">
        <v>116</v>
      </c>
      <c r="N899" s="118" t="n">
        <v>43973</v>
      </c>
      <c r="O899" s="42" t="s">
        <v>116</v>
      </c>
      <c r="P899" s="118" t="n">
        <v>43979</v>
      </c>
      <c r="Q899" s="118" t="n">
        <v>43979</v>
      </c>
      <c r="R899" s="119" t="n">
        <f aca="false">G899</f>
        <v>43966</v>
      </c>
      <c r="S899" s="120" t="n">
        <f aca="false">IF(COUNT(T899:X899)&gt;0,MAX(T899:X899),G899)</f>
        <v>43966</v>
      </c>
      <c r="T899" s="118"/>
      <c r="U899" s="118"/>
      <c r="V899" s="118"/>
      <c r="W899" s="118"/>
      <c r="X899" s="118"/>
      <c r="Y899" s="121" t="str">
        <f aca="false">IF(R899&lt;&gt;S899,"Y","N")</f>
        <v>N</v>
      </c>
      <c r="Z899" s="121" t="n">
        <f aca="false">COUNTA(T899:X899)</f>
        <v>0</v>
      </c>
      <c r="AA899" s="44"/>
      <c r="AB899" s="44"/>
      <c r="AC899" s="51"/>
      <c r="AD899" s="44"/>
      <c r="AE899" s="44"/>
      <c r="AF899" s="44"/>
      <c r="AG899" s="123"/>
      <c r="AH899" s="44" t="s">
        <v>709</v>
      </c>
      <c r="AI899" s="44" t="s">
        <v>275</v>
      </c>
      <c r="AJ899" s="44"/>
      <c r="AK899" s="44" t="s">
        <v>276</v>
      </c>
      <c r="AL899" s="44"/>
      <c r="AM899" s="120" t="n">
        <v>43938</v>
      </c>
      <c r="AN899" s="114" t="s">
        <v>340</v>
      </c>
      <c r="AO899" s="124" t="s">
        <v>122</v>
      </c>
      <c r="AP899" s="124" t="s">
        <v>718</v>
      </c>
      <c r="AQ899" s="125"/>
      <c r="AR899" s="399" t="n">
        <v>0.5333</v>
      </c>
      <c r="AS899" s="127" t="s">
        <v>710</v>
      </c>
    </row>
    <row r="900" customFormat="false" ht="35.3" hidden="false" customHeight="false" outlineLevel="0" collapsed="false">
      <c r="A900" s="130" t="s">
        <v>309</v>
      </c>
      <c r="B900" s="130" t="s">
        <v>324</v>
      </c>
      <c r="C900" s="110" t="s">
        <v>62</v>
      </c>
      <c r="D900" s="111" t="s">
        <v>928</v>
      </c>
      <c r="E900" s="166" t="n">
        <v>60</v>
      </c>
      <c r="F900" s="110"/>
      <c r="G900" s="113" t="s">
        <v>6</v>
      </c>
      <c r="H900" s="376" t="s">
        <v>1237</v>
      </c>
      <c r="I900" s="115" t="s">
        <v>130</v>
      </c>
      <c r="J900" s="116"/>
      <c r="K900" s="42"/>
      <c r="L900" s="42"/>
      <c r="M900" s="42"/>
      <c r="N900" s="118"/>
      <c r="O900" s="42"/>
      <c r="P900" s="118"/>
      <c r="Q900" s="118"/>
      <c r="R900" s="119" t="str">
        <f aca="false">G900</f>
        <v>NA</v>
      </c>
      <c r="S900" s="120" t="str">
        <f aca="false">IF(COUNT(T900:X900)&gt;0,MAX(T900:X900),G900)</f>
        <v>NA</v>
      </c>
      <c r="T900" s="118"/>
      <c r="U900" s="118"/>
      <c r="V900" s="118"/>
      <c r="W900" s="118"/>
      <c r="X900" s="118"/>
      <c r="Y900" s="121" t="str">
        <f aca="false">IF(R900&lt;&gt;S900,"Y","N")</f>
        <v>N</v>
      </c>
      <c r="Z900" s="121" t="n">
        <f aca="false">COUNTA(T900:X900)</f>
        <v>0</v>
      </c>
      <c r="AA900" s="44"/>
      <c r="AB900" s="44"/>
      <c r="AC900" s="51"/>
      <c r="AD900" s="44"/>
      <c r="AE900" s="44"/>
      <c r="AF900" s="44"/>
      <c r="AG900" s="123"/>
      <c r="AH900" s="44" t="s">
        <v>326</v>
      </c>
      <c r="AI900" s="44" t="s">
        <v>314</v>
      </c>
      <c r="AJ900" s="44" t="s">
        <v>327</v>
      </c>
      <c r="AK900" s="44" t="s">
        <v>276</v>
      </c>
      <c r="AL900" s="44"/>
      <c r="AM900" s="120" t="s">
        <v>6</v>
      </c>
      <c r="AN900" s="114" t="s">
        <v>340</v>
      </c>
      <c r="AO900" s="124" t="s">
        <v>238</v>
      </c>
      <c r="AP900" s="124" t="s">
        <v>324</v>
      </c>
      <c r="AQ900" s="485" t="s">
        <v>1044</v>
      </c>
      <c r="AR900" s="332"/>
      <c r="AS900" s="127" t="s">
        <v>328</v>
      </c>
    </row>
    <row r="901" customFormat="false" ht="24.05" hidden="false" customHeight="false" outlineLevel="0" collapsed="false">
      <c r="A901" s="111" t="s">
        <v>309</v>
      </c>
      <c r="B901" s="111" t="s">
        <v>349</v>
      </c>
      <c r="C901" s="110" t="s">
        <v>62</v>
      </c>
      <c r="D901" s="111" t="s">
        <v>1045</v>
      </c>
      <c r="E901" s="166" t="n">
        <v>60</v>
      </c>
      <c r="F901" s="110"/>
      <c r="G901" s="113" t="s">
        <v>6</v>
      </c>
      <c r="H901" s="114" t="s">
        <v>1238</v>
      </c>
      <c r="I901" s="115"/>
      <c r="J901" s="116"/>
      <c r="K901" s="42"/>
      <c r="L901" s="42"/>
      <c r="M901" s="42"/>
      <c r="N901" s="118"/>
      <c r="O901" s="42"/>
      <c r="P901" s="118"/>
      <c r="Q901" s="118"/>
      <c r="R901" s="119" t="str">
        <f aca="false">G901</f>
        <v>NA</v>
      </c>
      <c r="S901" s="120" t="str">
        <f aca="false">IF(COUNT(T901:X901)&gt;0,MAX(T901:X901),G901)</f>
        <v>NA</v>
      </c>
      <c r="T901" s="118"/>
      <c r="U901" s="118"/>
      <c r="V901" s="118"/>
      <c r="W901" s="118"/>
      <c r="X901" s="118"/>
      <c r="Y901" s="121" t="str">
        <f aca="false">IF(R901&lt;&gt;S901,"Y","N")</f>
        <v>N</v>
      </c>
      <c r="Z901" s="121" t="n">
        <f aca="false">COUNTA(T901:X901)</f>
        <v>0</v>
      </c>
      <c r="AA901" s="392"/>
      <c r="AB901" s="44"/>
      <c r="AC901" s="51"/>
      <c r="AD901" s="44"/>
      <c r="AE901" s="44"/>
      <c r="AF901" s="44"/>
      <c r="AG901" s="123"/>
      <c r="AH901" s="44" t="s">
        <v>314</v>
      </c>
      <c r="AI901" s="44" t="s">
        <v>314</v>
      </c>
      <c r="AJ901" s="44" t="s">
        <v>315</v>
      </c>
      <c r="AK901" s="44" t="s">
        <v>276</v>
      </c>
      <c r="AL901" s="44"/>
      <c r="AM901" s="120" t="n">
        <v>43927</v>
      </c>
      <c r="AN901" s="114" t="s">
        <v>340</v>
      </c>
      <c r="AO901" s="124" t="s">
        <v>238</v>
      </c>
      <c r="AP901" s="111" t="s">
        <v>349</v>
      </c>
      <c r="AQ901" s="125" t="s">
        <v>1239</v>
      </c>
      <c r="AR901" s="381"/>
      <c r="AS901" s="127" t="s">
        <v>318</v>
      </c>
    </row>
    <row r="902" customFormat="false" ht="12.8" hidden="false" customHeight="false" outlineLevel="0" collapsed="false">
      <c r="A902" s="130" t="s">
        <v>309</v>
      </c>
      <c r="B902" s="130" t="s">
        <v>1240</v>
      </c>
      <c r="C902" s="130" t="s">
        <v>1223</v>
      </c>
      <c r="D902" s="111" t="s">
        <v>1241</v>
      </c>
      <c r="E902" s="166" t="n">
        <v>60</v>
      </c>
      <c r="F902" s="110"/>
      <c r="G902" s="113" t="n">
        <v>43977</v>
      </c>
      <c r="H902" s="114" t="s">
        <v>853</v>
      </c>
      <c r="I902" s="115"/>
      <c r="J902" s="116"/>
      <c r="K902" s="42" t="s">
        <v>116</v>
      </c>
      <c r="L902" s="42" t="s">
        <v>116</v>
      </c>
      <c r="M902" s="42" t="s">
        <v>116</v>
      </c>
      <c r="N902" s="42" t="s">
        <v>6</v>
      </c>
      <c r="O902" s="42" t="s">
        <v>6</v>
      </c>
      <c r="P902" s="42" t="s">
        <v>6</v>
      </c>
      <c r="Q902" s="42" t="s">
        <v>6</v>
      </c>
      <c r="R902" s="119" t="n">
        <f aca="false">G902</f>
        <v>43977</v>
      </c>
      <c r="S902" s="120" t="n">
        <f aca="false">IF(COUNT(T902:X902)&gt;0,MAX(T902:X902),G902)</f>
        <v>43977</v>
      </c>
      <c r="T902" s="118"/>
      <c r="U902" s="118"/>
      <c r="V902" s="118"/>
      <c r="W902" s="118"/>
      <c r="X902" s="118"/>
      <c r="Y902" s="121"/>
      <c r="Z902" s="121"/>
      <c r="AB902" s="44"/>
      <c r="AC902" s="51"/>
      <c r="AD902" s="44"/>
      <c r="AE902" s="44"/>
      <c r="AF902" s="44"/>
      <c r="AG902" s="123"/>
      <c r="AH902" s="44"/>
      <c r="AI902" s="44"/>
      <c r="AJ902" s="44"/>
      <c r="AK902" s="44"/>
      <c r="AL902" s="44"/>
      <c r="AM902" s="120"/>
      <c r="AN902" s="114"/>
      <c r="AO902" s="124"/>
      <c r="AP902" s="124"/>
      <c r="AQ902" s="125"/>
      <c r="AR902" s="332"/>
      <c r="AS902" s="127"/>
    </row>
    <row r="903" customFormat="false" ht="24.05" hidden="false" customHeight="false" outlineLevel="0" collapsed="false">
      <c r="A903" s="111" t="s">
        <v>309</v>
      </c>
      <c r="B903" s="111" t="s">
        <v>335</v>
      </c>
      <c r="C903" s="110" t="s">
        <v>62</v>
      </c>
      <c r="D903" s="111" t="s">
        <v>354</v>
      </c>
      <c r="E903" s="112" t="n">
        <v>60</v>
      </c>
      <c r="F903" s="110"/>
      <c r="G903" s="113" t="s">
        <v>6</v>
      </c>
      <c r="H903" s="376" t="s">
        <v>1242</v>
      </c>
      <c r="I903" s="115"/>
      <c r="J903" s="116"/>
      <c r="K903" s="42"/>
      <c r="L903" s="42"/>
      <c r="M903" s="42"/>
      <c r="N903" s="118"/>
      <c r="O903" s="42"/>
      <c r="P903" s="118"/>
      <c r="Q903" s="118"/>
      <c r="R903" s="119" t="str">
        <f aca="false">G903</f>
        <v>NA</v>
      </c>
      <c r="S903" s="120" t="str">
        <f aca="false">IF(COUNT(T903:X903)&gt;0,MAX(T903:X903),G903)</f>
        <v>NA</v>
      </c>
      <c r="T903" s="118"/>
      <c r="U903" s="118"/>
      <c r="V903" s="118"/>
      <c r="W903" s="118"/>
      <c r="X903" s="118"/>
      <c r="Y903" s="121" t="str">
        <f aca="false">IF(R903&lt;&gt;S903,"Y","N")</f>
        <v>N</v>
      </c>
      <c r="Z903" s="121" t="n">
        <f aca="false">COUNTA(T903:X903)</f>
        <v>0</v>
      </c>
      <c r="AA903" s="44"/>
      <c r="AB903" s="44"/>
      <c r="AC903" s="51"/>
      <c r="AD903" s="44"/>
      <c r="AE903" s="44"/>
      <c r="AF903" s="44"/>
      <c r="AG903" s="123"/>
      <c r="AH903" s="44" t="s">
        <v>331</v>
      </c>
      <c r="AI903" s="44" t="s">
        <v>314</v>
      </c>
      <c r="AJ903" s="44" t="s">
        <v>315</v>
      </c>
      <c r="AK903" s="44" t="s">
        <v>276</v>
      </c>
      <c r="AL903" s="44" t="s">
        <v>337</v>
      </c>
      <c r="AM903" s="120" t="n">
        <v>43941</v>
      </c>
      <c r="AN903" s="114" t="s">
        <v>340</v>
      </c>
      <c r="AO903" s="124" t="s">
        <v>238</v>
      </c>
      <c r="AP903" s="124" t="s">
        <v>335</v>
      </c>
      <c r="AQ903" s="125" t="s">
        <v>1239</v>
      </c>
      <c r="AR903" s="381"/>
      <c r="AS903" s="127" t="s">
        <v>338</v>
      </c>
    </row>
    <row r="904" customFormat="false" ht="24.05" hidden="false" customHeight="false" outlineLevel="0" collapsed="false">
      <c r="A904" s="130" t="s">
        <v>425</v>
      </c>
      <c r="B904" s="130" t="s">
        <v>426</v>
      </c>
      <c r="C904" s="130" t="s">
        <v>226</v>
      </c>
      <c r="D904" s="226" t="s">
        <v>434</v>
      </c>
      <c r="E904" s="112" t="n">
        <v>30</v>
      </c>
      <c r="F904" s="110"/>
      <c r="G904" s="113" t="n">
        <v>43978</v>
      </c>
      <c r="H904" s="114" t="s">
        <v>814</v>
      </c>
      <c r="I904" s="115"/>
      <c r="J904" s="116"/>
      <c r="K904" s="42" t="s">
        <v>116</v>
      </c>
      <c r="L904" s="42" t="s">
        <v>116</v>
      </c>
      <c r="M904" s="42" t="s">
        <v>116</v>
      </c>
      <c r="N904" s="118" t="n">
        <v>43986</v>
      </c>
      <c r="O904" s="42"/>
      <c r="P904" s="118" t="n">
        <v>43987</v>
      </c>
      <c r="Q904" s="118" t="n">
        <v>43987</v>
      </c>
      <c r="R904" s="119" t="n">
        <f aca="false">G904</f>
        <v>43978</v>
      </c>
      <c r="S904" s="120" t="n">
        <f aca="false">IF(COUNT(T904:X904)&gt;0,MAX(T904:X904),G904)</f>
        <v>43986</v>
      </c>
      <c r="T904" s="118" t="n">
        <v>43980</v>
      </c>
      <c r="U904" s="118" t="n">
        <v>43983</v>
      </c>
      <c r="V904" s="118" t="n">
        <v>43986</v>
      </c>
      <c r="W904" s="118"/>
      <c r="X904" s="118"/>
      <c r="Y904" s="121" t="str">
        <f aca="false">IF(R904&lt;&gt;S904,"Y","N")</f>
        <v>Y</v>
      </c>
      <c r="Z904" s="121" t="n">
        <f aca="false">COUNTA(T904:X904)</f>
        <v>3</v>
      </c>
      <c r="AA904" s="397" t="s">
        <v>1243</v>
      </c>
      <c r="AB904" s="44"/>
      <c r="AC904" s="51"/>
      <c r="AD904" s="44"/>
      <c r="AE904" s="44"/>
      <c r="AF904" s="44"/>
      <c r="AG904" s="123"/>
      <c r="AH904" s="44" t="s">
        <v>428</v>
      </c>
      <c r="AI904" s="44" t="s">
        <v>429</v>
      </c>
      <c r="AJ904" s="44" t="s">
        <v>430</v>
      </c>
      <c r="AK904" s="44" t="s">
        <v>431</v>
      </c>
      <c r="AL904" s="44"/>
      <c r="AM904" s="120" t="n">
        <v>43944</v>
      </c>
      <c r="AN904" s="115" t="s">
        <v>814</v>
      </c>
      <c r="AO904" s="124" t="s">
        <v>122</v>
      </c>
      <c r="AP904" s="124" t="s">
        <v>432</v>
      </c>
      <c r="AQ904" s="125"/>
      <c r="AR904" s="399"/>
      <c r="AS904" s="127" t="s">
        <v>435</v>
      </c>
    </row>
    <row r="905" customFormat="false" ht="35.3" hidden="false" customHeight="false" outlineLevel="0" collapsed="false">
      <c r="A905" s="130" t="s">
        <v>110</v>
      </c>
      <c r="B905" s="130" t="s">
        <v>30</v>
      </c>
      <c r="C905" s="130" t="s">
        <v>1244</v>
      </c>
      <c r="D905" s="301" t="s">
        <v>1245</v>
      </c>
      <c r="E905" s="166" t="n">
        <v>60</v>
      </c>
      <c r="F905" s="110"/>
      <c r="G905" s="113" t="n">
        <v>43959</v>
      </c>
      <c r="H905" s="114" t="s">
        <v>750</v>
      </c>
      <c r="I905" s="115"/>
      <c r="J905" s="174"/>
      <c r="K905" s="42" t="s">
        <v>116</v>
      </c>
      <c r="L905" s="42" t="s">
        <v>116</v>
      </c>
      <c r="M905" s="42" t="s">
        <v>116</v>
      </c>
      <c r="N905" s="118" t="n">
        <v>43959</v>
      </c>
      <c r="O905" s="42" t="s">
        <v>116</v>
      </c>
      <c r="P905" s="118" t="n">
        <v>43979</v>
      </c>
      <c r="Q905" s="118" t="n">
        <v>43979</v>
      </c>
      <c r="R905" s="119" t="n">
        <f aca="false">G905</f>
        <v>43959</v>
      </c>
      <c r="S905" s="120" t="n">
        <f aca="false">IF(COUNT(T905:X905)&gt;0,MAX(T905:X905),G905)</f>
        <v>43959</v>
      </c>
      <c r="T905" s="118"/>
      <c r="U905" s="118"/>
      <c r="V905" s="118"/>
      <c r="W905" s="118"/>
      <c r="X905" s="118"/>
      <c r="Y905" s="121" t="str">
        <f aca="false">IF(R905&lt;&gt;S905,"Y","N")</f>
        <v>N</v>
      </c>
      <c r="Z905" s="121" t="n">
        <f aca="false">COUNTA(T905:X905)</f>
        <v>0</v>
      </c>
      <c r="AB905" s="44"/>
      <c r="AC905" s="51"/>
      <c r="AD905" s="42"/>
      <c r="AE905" s="42"/>
      <c r="AF905" s="44"/>
      <c r="AG905" s="123"/>
      <c r="AH905" s="44"/>
      <c r="AI905" s="44"/>
      <c r="AJ905" s="44"/>
      <c r="AK905" s="44"/>
      <c r="AL905" s="44"/>
      <c r="AM905" s="120" t="s">
        <v>6</v>
      </c>
      <c r="AN905" s="114" t="s">
        <v>750</v>
      </c>
      <c r="AO905" s="124" t="s">
        <v>238</v>
      </c>
      <c r="AP905" s="124"/>
      <c r="AQ905" s="125" t="s">
        <v>885</v>
      </c>
      <c r="AR905" s="332" t="n">
        <v>0.5813</v>
      </c>
      <c r="AS905" s="127"/>
    </row>
    <row r="906" customFormat="false" ht="35.3" hidden="false" customHeight="false" outlineLevel="0" collapsed="false">
      <c r="A906" s="130" t="s">
        <v>110</v>
      </c>
      <c r="B906" s="130" t="s">
        <v>30</v>
      </c>
      <c r="C906" s="130" t="s">
        <v>23</v>
      </c>
      <c r="D906" s="301" t="s">
        <v>1246</v>
      </c>
      <c r="E906" s="166" t="n">
        <v>60</v>
      </c>
      <c r="F906" s="110"/>
      <c r="G906" s="113" t="n">
        <v>43962</v>
      </c>
      <c r="H906" s="114" t="s">
        <v>750</v>
      </c>
      <c r="I906" s="115"/>
      <c r="J906" s="174"/>
      <c r="K906" s="42" t="s">
        <v>116</v>
      </c>
      <c r="L906" s="42" t="s">
        <v>116</v>
      </c>
      <c r="M906" s="42" t="s">
        <v>116</v>
      </c>
      <c r="N906" s="118" t="n">
        <v>43964</v>
      </c>
      <c r="O906" s="42"/>
      <c r="P906" s="118" t="n">
        <v>43979</v>
      </c>
      <c r="Q906" s="118" t="n">
        <v>43979</v>
      </c>
      <c r="R906" s="119" t="n">
        <f aca="false">G906</f>
        <v>43962</v>
      </c>
      <c r="S906" s="120" t="n">
        <f aca="false">IF(COUNT(T906:X906)&gt;0,MAX(T906:X906),G906)</f>
        <v>43963</v>
      </c>
      <c r="T906" s="118" t="n">
        <v>43963</v>
      </c>
      <c r="U906" s="118"/>
      <c r="V906" s="118"/>
      <c r="W906" s="118"/>
      <c r="X906" s="118"/>
      <c r="Y906" s="121" t="str">
        <f aca="false">IF(R906&lt;&gt;S906,"Y","N")</f>
        <v>Y</v>
      </c>
      <c r="Z906" s="121" t="n">
        <f aca="false">COUNTA(T906:X906)</f>
        <v>1</v>
      </c>
      <c r="AA906" s="331" t="s">
        <v>1247</v>
      </c>
      <c r="AB906" s="44"/>
      <c r="AC906" s="51"/>
      <c r="AD906" s="42"/>
      <c r="AE906" s="42"/>
      <c r="AF906" s="44"/>
      <c r="AG906" s="123"/>
      <c r="AH906" s="44"/>
      <c r="AI906" s="44"/>
      <c r="AJ906" s="44"/>
      <c r="AK906" s="44"/>
      <c r="AL906" s="44"/>
      <c r="AM906" s="120" t="s">
        <v>6</v>
      </c>
      <c r="AN906" s="114" t="s">
        <v>750</v>
      </c>
      <c r="AO906" s="124" t="s">
        <v>238</v>
      </c>
      <c r="AP906" s="124"/>
      <c r="AQ906" s="125" t="s">
        <v>885</v>
      </c>
      <c r="AR906" s="332" t="n">
        <v>0.6</v>
      </c>
      <c r="AS906" s="127"/>
    </row>
    <row r="907" customFormat="false" ht="24.05" hidden="false" customHeight="false" outlineLevel="0" collapsed="false">
      <c r="A907" s="130" t="s">
        <v>513</v>
      </c>
      <c r="B907" s="130" t="s">
        <v>522</v>
      </c>
      <c r="C907" s="130" t="s">
        <v>62</v>
      </c>
      <c r="D907" s="301" t="s">
        <v>528</v>
      </c>
      <c r="E907" s="166" t="n">
        <v>60</v>
      </c>
      <c r="F907" s="110"/>
      <c r="G907" s="113" t="s">
        <v>6</v>
      </c>
      <c r="H907" s="114" t="s">
        <v>529</v>
      </c>
      <c r="I907" s="115"/>
      <c r="J907" s="116"/>
      <c r="K907" s="42"/>
      <c r="L907" s="42"/>
      <c r="M907" s="42"/>
      <c r="N907" s="118"/>
      <c r="O907" s="42"/>
      <c r="P907" s="118"/>
      <c r="Q907" s="118"/>
      <c r="R907" s="119" t="str">
        <f aca="false">G907</f>
        <v>NA</v>
      </c>
      <c r="S907" s="120" t="str">
        <f aca="false">IF(COUNT(T907:X907)&gt;0,MAX(T907:X907),G907)</f>
        <v>NA</v>
      </c>
      <c r="T907" s="118"/>
      <c r="U907" s="118"/>
      <c r="V907" s="118"/>
      <c r="W907" s="118"/>
      <c r="X907" s="118"/>
      <c r="Y907" s="121" t="str">
        <f aca="false">IF(R907&lt;&gt;S907,"Y","N")</f>
        <v>N</v>
      </c>
      <c r="Z907" s="121" t="n">
        <f aca="false">COUNTA(T907:X907)</f>
        <v>0</v>
      </c>
      <c r="AA907" s="44"/>
      <c r="AB907" s="44"/>
      <c r="AC907" s="51"/>
      <c r="AD907" s="44"/>
      <c r="AE907" s="44"/>
      <c r="AF907" s="44"/>
      <c r="AG907" s="123"/>
      <c r="AH907" s="44" t="s">
        <v>525</v>
      </c>
      <c r="AI907" s="44" t="s">
        <v>518</v>
      </c>
      <c r="AJ907" s="44" t="s">
        <v>519</v>
      </c>
      <c r="AK907" s="44" t="s">
        <v>431</v>
      </c>
      <c r="AL907" s="44"/>
      <c r="AM907" s="120" t="s">
        <v>6</v>
      </c>
      <c r="AN907" s="114" t="s">
        <v>529</v>
      </c>
      <c r="AO907" s="124" t="s">
        <v>238</v>
      </c>
      <c r="AP907" s="124" t="s">
        <v>526</v>
      </c>
      <c r="AQ907" s="135" t="s">
        <v>1044</v>
      </c>
      <c r="AR907" s="381"/>
      <c r="AS907" s="127" t="s">
        <v>527</v>
      </c>
    </row>
    <row r="908" customFormat="false" ht="24.05" hidden="false" customHeight="false" outlineLevel="0" collapsed="false">
      <c r="A908" s="130" t="s">
        <v>279</v>
      </c>
      <c r="B908" s="130" t="s">
        <v>280</v>
      </c>
      <c r="C908" s="130" t="s">
        <v>23</v>
      </c>
      <c r="D908" s="160" t="s">
        <v>283</v>
      </c>
      <c r="E908" s="166" t="n">
        <v>60</v>
      </c>
      <c r="F908" s="130"/>
      <c r="G908" s="113" t="n">
        <v>43971</v>
      </c>
      <c r="H908" s="124" t="s">
        <v>284</v>
      </c>
      <c r="I908" s="43" t="s">
        <v>559</v>
      </c>
      <c r="J908" s="44"/>
      <c r="K908" s="165" t="s">
        <v>116</v>
      </c>
      <c r="L908" s="42" t="s">
        <v>116</v>
      </c>
      <c r="M908" s="236" t="s">
        <v>116</v>
      </c>
      <c r="N908" s="236" t="n">
        <v>43984</v>
      </c>
      <c r="O908" s="175"/>
      <c r="P908" s="118" t="n">
        <v>43985</v>
      </c>
      <c r="Q908" s="118" t="n">
        <v>43985</v>
      </c>
      <c r="R908" s="119" t="n">
        <f aca="false">G908</f>
        <v>43971</v>
      </c>
      <c r="S908" s="120" t="n">
        <f aca="false">IF(COUNT(T908:X908)&gt;0,MAX(T908:X908),G908)</f>
        <v>43984</v>
      </c>
      <c r="T908" s="195" t="n">
        <v>43973</v>
      </c>
      <c r="U908" s="195" t="n">
        <v>43978</v>
      </c>
      <c r="V908" s="195" t="n">
        <v>43983</v>
      </c>
      <c r="W908" s="195" t="n">
        <v>43984</v>
      </c>
      <c r="X908" s="44"/>
      <c r="Y908" s="121" t="str">
        <f aca="false">IF(R908&lt;&gt;S908,"Y","N")</f>
        <v>Y</v>
      </c>
      <c r="Z908" s="121" t="n">
        <f aca="false">COUNTA(T908:X908)</f>
        <v>4</v>
      </c>
      <c r="AA908" s="361" t="s">
        <v>1248</v>
      </c>
      <c r="AB908" s="44"/>
      <c r="AC908" s="51"/>
      <c r="AD908" s="42"/>
      <c r="AE908" s="42"/>
      <c r="AF908" s="42"/>
      <c r="AG908" s="123"/>
      <c r="AH908" s="44"/>
      <c r="AI908" s="44"/>
      <c r="AJ908" s="44"/>
      <c r="AK908" s="44"/>
      <c r="AL908" s="44"/>
      <c r="AM908" s="120" t="n">
        <v>43942</v>
      </c>
      <c r="AN908" s="124" t="s">
        <v>284</v>
      </c>
      <c r="AO908" s="124" t="s">
        <v>122</v>
      </c>
      <c r="AP908" s="44"/>
      <c r="AQ908" s="52"/>
      <c r="AR908" s="316" t="n">
        <v>0.6</v>
      </c>
      <c r="AS908" s="305"/>
    </row>
    <row r="909" customFormat="false" ht="35.3" hidden="false" customHeight="false" outlineLevel="0" collapsed="false">
      <c r="A909" s="130" t="s">
        <v>309</v>
      </c>
      <c r="B909" s="130" t="s">
        <v>44</v>
      </c>
      <c r="C909" s="130" t="s">
        <v>23</v>
      </c>
      <c r="D909" s="111" t="s">
        <v>1249</v>
      </c>
      <c r="E909" s="166" t="n">
        <v>120</v>
      </c>
      <c r="F909" s="110"/>
      <c r="G909" s="113" t="n">
        <v>43971</v>
      </c>
      <c r="H909" s="114" t="s">
        <v>220</v>
      </c>
      <c r="I909" s="115"/>
      <c r="J909" s="116"/>
      <c r="K909" s="42" t="s">
        <v>116</v>
      </c>
      <c r="L909" s="42" t="s">
        <v>116</v>
      </c>
      <c r="M909" s="42" t="s">
        <v>116</v>
      </c>
      <c r="N909" s="118" t="n">
        <v>43985</v>
      </c>
      <c r="O909" s="42"/>
      <c r="P909" s="118" t="n">
        <v>43985</v>
      </c>
      <c r="Q909" s="118" t="n">
        <v>43985</v>
      </c>
      <c r="R909" s="119" t="n">
        <f aca="false">G909</f>
        <v>43971</v>
      </c>
      <c r="S909" s="120" t="n">
        <f aca="false">IF(COUNT(T909:X909)&gt;0,MAX(T909:X909),G909)</f>
        <v>43978</v>
      </c>
      <c r="T909" s="118" t="n">
        <v>43978</v>
      </c>
      <c r="U909" s="118"/>
      <c r="V909" s="118"/>
      <c r="W909" s="118"/>
      <c r="X909" s="118"/>
      <c r="Y909" s="121" t="str">
        <f aca="false">IF(R909&lt;&gt;S909,"Y","N")</f>
        <v>Y</v>
      </c>
      <c r="Z909" s="121" t="n">
        <f aca="false">COUNTA(T909:X909)</f>
        <v>1</v>
      </c>
      <c r="AA909" s="44" t="s">
        <v>1250</v>
      </c>
      <c r="AB909" s="44"/>
      <c r="AC909" s="51"/>
      <c r="AD909" s="44"/>
      <c r="AE909" s="44"/>
      <c r="AF909" s="44"/>
      <c r="AG909" s="123"/>
      <c r="AH909" s="44" t="s">
        <v>235</v>
      </c>
      <c r="AI909" s="44" t="s">
        <v>314</v>
      </c>
      <c r="AJ909" s="44" t="s">
        <v>321</v>
      </c>
      <c r="AK909" s="44" t="s">
        <v>276</v>
      </c>
      <c r="AL909" s="44"/>
      <c r="AM909" s="120" t="n">
        <v>43942</v>
      </c>
      <c r="AN909" s="114" t="s">
        <v>220</v>
      </c>
      <c r="AO909" s="124" t="s">
        <v>122</v>
      </c>
      <c r="AP909" s="124" t="s">
        <v>24</v>
      </c>
      <c r="AQ909" s="125"/>
      <c r="AR909" s="332" t="n">
        <v>0.6</v>
      </c>
      <c r="AS909" s="127" t="s">
        <v>323</v>
      </c>
    </row>
    <row r="910" customFormat="false" ht="24.05" hidden="false" customHeight="false" outlineLevel="0" collapsed="false">
      <c r="A910" s="130" t="s">
        <v>705</v>
      </c>
      <c r="B910" s="130" t="s">
        <v>12</v>
      </c>
      <c r="C910" s="130" t="s">
        <v>62</v>
      </c>
      <c r="D910" s="382" t="s">
        <v>878</v>
      </c>
      <c r="E910" s="112" t="n">
        <v>60</v>
      </c>
      <c r="F910" s="114"/>
      <c r="G910" s="113" t="s">
        <v>6</v>
      </c>
      <c r="H910" s="114" t="s">
        <v>340</v>
      </c>
      <c r="I910" s="115"/>
      <c r="J910" s="174"/>
      <c r="K910" s="42"/>
      <c r="L910" s="42"/>
      <c r="M910" s="42"/>
      <c r="N910" s="118"/>
      <c r="O910" s="42"/>
      <c r="P910" s="118"/>
      <c r="Q910" s="118"/>
      <c r="R910" s="119" t="str">
        <f aca="false">G910</f>
        <v>NA</v>
      </c>
      <c r="S910" s="120" t="str">
        <f aca="false">IF(COUNT(T910:X910)&gt;0,MAX(T910:X910),G910)</f>
        <v>NA</v>
      </c>
      <c r="T910" s="118"/>
      <c r="U910" s="118"/>
      <c r="V910" s="118"/>
      <c r="W910" s="118"/>
      <c r="X910" s="118"/>
      <c r="Y910" s="121" t="str">
        <f aca="false">IF(R910&lt;&gt;S910,"Y","N")</f>
        <v>N</v>
      </c>
      <c r="Z910" s="121" t="n">
        <f aca="false">COUNTA(T910:X910)</f>
        <v>0</v>
      </c>
      <c r="AA910" s="44"/>
      <c r="AB910" s="44"/>
      <c r="AC910" s="51"/>
      <c r="AD910" s="44"/>
      <c r="AE910" s="44"/>
      <c r="AF910" s="42"/>
      <c r="AG910" s="123"/>
      <c r="AH910" s="44"/>
      <c r="AI910" s="44"/>
      <c r="AJ910" s="44"/>
      <c r="AK910" s="44"/>
      <c r="AL910" s="44"/>
      <c r="AM910" s="120" t="s">
        <v>6</v>
      </c>
      <c r="AN910" s="114" t="s">
        <v>340</v>
      </c>
      <c r="AO910" s="174"/>
      <c r="AP910" s="124"/>
      <c r="AQ910" s="486" t="s">
        <v>1251</v>
      </c>
      <c r="AR910" s="125"/>
      <c r="AS910" s="127"/>
    </row>
    <row r="911" customFormat="false" ht="24.05" hidden="false" customHeight="false" outlineLevel="0" collapsed="false">
      <c r="A911" s="130" t="s">
        <v>412</v>
      </c>
      <c r="B911" s="130" t="s">
        <v>36</v>
      </c>
      <c r="C911" s="130" t="s">
        <v>23</v>
      </c>
      <c r="D911" s="186" t="s">
        <v>801</v>
      </c>
      <c r="E911" s="166" t="n">
        <v>60</v>
      </c>
      <c r="F911" s="130"/>
      <c r="G911" s="223" t="n">
        <v>43971</v>
      </c>
      <c r="H911" s="124" t="s">
        <v>1065</v>
      </c>
      <c r="I911" s="115" t="s">
        <v>559</v>
      </c>
      <c r="J911" s="116"/>
      <c r="K911" s="42" t="s">
        <v>116</v>
      </c>
      <c r="L911" s="42" t="s">
        <v>116</v>
      </c>
      <c r="M911" s="42" t="s">
        <v>116</v>
      </c>
      <c r="N911" s="118" t="n">
        <v>43979</v>
      </c>
      <c r="O911" s="42" t="s">
        <v>116</v>
      </c>
      <c r="P911" s="118" t="n">
        <v>43983</v>
      </c>
      <c r="Q911" s="118" t="n">
        <v>43983</v>
      </c>
      <c r="R911" s="119" t="n">
        <f aca="false">G911</f>
        <v>43971</v>
      </c>
      <c r="S911" s="120" t="n">
        <f aca="false">IF(COUNT(T911:X911)&gt;0,MAX(T911:X911),G911)</f>
        <v>43971</v>
      </c>
      <c r="T911" s="118"/>
      <c r="U911" s="118"/>
      <c r="V911" s="118"/>
      <c r="W911" s="118"/>
      <c r="X911" s="118"/>
      <c r="Y911" s="121" t="str">
        <f aca="false">IF(R911&lt;&gt;S911,"Y","N")</f>
        <v>N</v>
      </c>
      <c r="Z911" s="121" t="n">
        <f aca="false">COUNTA(T911:X911)</f>
        <v>0</v>
      </c>
      <c r="AA911" s="44"/>
      <c r="AB911" s="44"/>
      <c r="AC911" s="51"/>
      <c r="AD911" s="44"/>
      <c r="AE911" s="44"/>
      <c r="AF911" s="44"/>
      <c r="AG911" s="123"/>
      <c r="AH911" s="44"/>
      <c r="AI911" s="44"/>
      <c r="AJ911" s="44"/>
      <c r="AK911" s="44"/>
      <c r="AL911" s="44"/>
      <c r="AM911" s="120" t="n">
        <v>43943</v>
      </c>
      <c r="AN911" s="124" t="s">
        <v>1065</v>
      </c>
      <c r="AO911" s="124"/>
      <c r="AP911" s="124"/>
      <c r="AQ911" s="125"/>
      <c r="AR911" s="332" t="n">
        <v>0.525</v>
      </c>
      <c r="AS911" s="305"/>
    </row>
    <row r="912" customFormat="false" ht="24.05" hidden="false" customHeight="false" outlineLevel="0" collapsed="false">
      <c r="A912" s="130" t="s">
        <v>309</v>
      </c>
      <c r="B912" s="130" t="s">
        <v>24</v>
      </c>
      <c r="C912" s="130" t="s">
        <v>226</v>
      </c>
      <c r="D912" s="111" t="s">
        <v>346</v>
      </c>
      <c r="E912" s="166" t="n">
        <v>30</v>
      </c>
      <c r="F912" s="110"/>
      <c r="G912" s="113" t="s">
        <v>6</v>
      </c>
      <c r="H912" s="114" t="s">
        <v>1220</v>
      </c>
      <c r="I912" s="115" t="s">
        <v>130</v>
      </c>
      <c r="J912" s="116"/>
      <c r="K912" s="42"/>
      <c r="L912" s="42"/>
      <c r="M912" s="42"/>
      <c r="N912" s="118"/>
      <c r="O912" s="42"/>
      <c r="P912" s="118"/>
      <c r="Q912" s="118"/>
      <c r="R912" s="119" t="str">
        <f aca="false">G912</f>
        <v>NA</v>
      </c>
      <c r="S912" s="120" t="str">
        <f aca="false">IF(COUNT(T912:X912)&gt;0,MAX(T912:X912),G912)</f>
        <v>NA</v>
      </c>
      <c r="T912" s="118"/>
      <c r="U912" s="118"/>
      <c r="V912" s="118"/>
      <c r="W912" s="118"/>
      <c r="X912" s="118"/>
      <c r="Y912" s="121" t="str">
        <f aca="false">IF(R912&lt;&gt;S912,"Y","N")</f>
        <v>N</v>
      </c>
      <c r="Z912" s="121" t="n">
        <f aca="false">COUNTA(T912:X912)</f>
        <v>0</v>
      </c>
      <c r="AA912" s="44"/>
      <c r="AB912" s="44"/>
      <c r="AC912" s="51"/>
      <c r="AD912" s="44"/>
      <c r="AE912" s="44"/>
      <c r="AF912" s="44"/>
      <c r="AG912" s="123"/>
      <c r="AH912" s="44" t="s">
        <v>235</v>
      </c>
      <c r="AI912" s="44" t="s">
        <v>314</v>
      </c>
      <c r="AJ912" s="44" t="s">
        <v>321</v>
      </c>
      <c r="AK912" s="44" t="s">
        <v>276</v>
      </c>
      <c r="AL912" s="44"/>
      <c r="AM912" s="120" t="s">
        <v>6</v>
      </c>
      <c r="AN912" s="114" t="s">
        <v>340</v>
      </c>
      <c r="AO912" s="124" t="s">
        <v>238</v>
      </c>
      <c r="AP912" s="124" t="s">
        <v>24</v>
      </c>
      <c r="AQ912" s="125" t="s">
        <v>1044</v>
      </c>
      <c r="AR912" s="332"/>
      <c r="AS912" s="127" t="s">
        <v>323</v>
      </c>
    </row>
    <row r="913" customFormat="false" ht="24.05" hidden="false" customHeight="false" outlineLevel="0" collapsed="false">
      <c r="A913" s="130" t="s">
        <v>698</v>
      </c>
      <c r="B913" s="130" t="s">
        <v>29</v>
      </c>
      <c r="C913" s="130" t="s">
        <v>23</v>
      </c>
      <c r="D913" s="111" t="s">
        <v>1070</v>
      </c>
      <c r="E913" s="112" t="n">
        <v>60</v>
      </c>
      <c r="F913" s="361"/>
      <c r="G913" s="113" t="n">
        <v>43964</v>
      </c>
      <c r="H913" s="124" t="s">
        <v>1071</v>
      </c>
      <c r="I913" s="115" t="s">
        <v>559</v>
      </c>
      <c r="J913" s="116"/>
      <c r="K913" s="42" t="s">
        <v>116</v>
      </c>
      <c r="L913" s="42" t="s">
        <v>116</v>
      </c>
      <c r="M913" s="42" t="s">
        <v>116</v>
      </c>
      <c r="N913" s="118" t="n">
        <v>43986</v>
      </c>
      <c r="O913" s="42"/>
      <c r="P913" s="118" t="n">
        <v>43987</v>
      </c>
      <c r="Q913" s="118" t="n">
        <v>43987</v>
      </c>
      <c r="R913" s="119" t="n">
        <f aca="false">G913</f>
        <v>43964</v>
      </c>
      <c r="S913" s="120" t="n">
        <f aca="false">IF(COUNT(T913:X913)&gt;0,MAX(T913:X913),G913)</f>
        <v>43969</v>
      </c>
      <c r="T913" s="118" t="n">
        <v>43969</v>
      </c>
      <c r="U913" s="118"/>
      <c r="V913" s="118"/>
      <c r="W913" s="118"/>
      <c r="X913" s="118"/>
      <c r="Y913" s="121" t="str">
        <f aca="false">IF(R913&lt;&gt;S913,"Y","N")</f>
        <v>Y</v>
      </c>
      <c r="Z913" s="121" t="n">
        <f aca="false">COUNTA(T913:X913)</f>
        <v>1</v>
      </c>
      <c r="AA913" s="232" t="s">
        <v>1252</v>
      </c>
      <c r="AB913" s="44"/>
      <c r="AC913" s="51"/>
      <c r="AD913" s="44"/>
      <c r="AE913" s="44"/>
      <c r="AF913" s="44"/>
      <c r="AG913" s="123"/>
      <c r="AH913" s="44"/>
      <c r="AI913" s="279"/>
      <c r="AJ913" s="114"/>
      <c r="AK913" s="124"/>
      <c r="AL913" s="124"/>
      <c r="AM913" s="120" t="n">
        <v>43927</v>
      </c>
      <c r="AN913" s="124" t="s">
        <v>1071</v>
      </c>
      <c r="AO913" s="124" t="s">
        <v>122</v>
      </c>
      <c r="AP913" s="44"/>
      <c r="AQ913" s="52"/>
      <c r="AR913" s="52"/>
      <c r="AS913" s="44"/>
    </row>
    <row r="914" customFormat="false" ht="35.3" hidden="false" customHeight="false" outlineLevel="0" collapsed="false">
      <c r="A914" s="130" t="s">
        <v>309</v>
      </c>
      <c r="B914" s="130" t="s">
        <v>310</v>
      </c>
      <c r="C914" s="130" t="s">
        <v>226</v>
      </c>
      <c r="D914" s="111" t="s">
        <v>352</v>
      </c>
      <c r="E914" s="166" t="n">
        <v>30</v>
      </c>
      <c r="F914" s="110"/>
      <c r="G914" s="113" t="s">
        <v>6</v>
      </c>
      <c r="H914" s="114" t="s">
        <v>1238</v>
      </c>
      <c r="I914" s="115" t="s">
        <v>130</v>
      </c>
      <c r="J914" s="116"/>
      <c r="K914" s="42"/>
      <c r="L914" s="42"/>
      <c r="M914" s="42"/>
      <c r="N914" s="118"/>
      <c r="O914" s="42"/>
      <c r="P914" s="118"/>
      <c r="Q914" s="118"/>
      <c r="R914" s="119" t="str">
        <f aca="false">G914</f>
        <v>NA</v>
      </c>
      <c r="S914" s="120" t="str">
        <f aca="false">IF(COUNT(T914:X914)&gt;0,MAX(T914:X914),G914)</f>
        <v>NA</v>
      </c>
      <c r="T914" s="118"/>
      <c r="U914" s="118"/>
      <c r="V914" s="118"/>
      <c r="W914" s="118"/>
      <c r="X914" s="118"/>
      <c r="Y914" s="121" t="str">
        <f aca="false">IF(R914&lt;&gt;S914,"Y","N")</f>
        <v>N</v>
      </c>
      <c r="Z914" s="121" t="n">
        <f aca="false">COUNTA(T914:X914)</f>
        <v>0</v>
      </c>
      <c r="AA914" s="44"/>
      <c r="AB914" s="44"/>
      <c r="AC914" s="51"/>
      <c r="AD914" s="44"/>
      <c r="AE914" s="44"/>
      <c r="AF914" s="44"/>
      <c r="AG914" s="123"/>
      <c r="AH914" s="44" t="s">
        <v>314</v>
      </c>
      <c r="AI914" s="44" t="s">
        <v>314</v>
      </c>
      <c r="AJ914" s="44" t="s">
        <v>315</v>
      </c>
      <c r="AK914" s="44" t="s">
        <v>276</v>
      </c>
      <c r="AL914" s="44"/>
      <c r="AM914" s="120" t="n">
        <v>43944</v>
      </c>
      <c r="AN914" s="114" t="s">
        <v>340</v>
      </c>
      <c r="AO914" s="124" t="s">
        <v>238</v>
      </c>
      <c r="AP914" s="124" t="s">
        <v>310</v>
      </c>
      <c r="AQ914" s="125" t="s">
        <v>1239</v>
      </c>
      <c r="AR914" s="381"/>
      <c r="AS914" s="127" t="s">
        <v>318</v>
      </c>
    </row>
    <row r="915" customFormat="false" ht="24.05" hidden="false" customHeight="false" outlineLevel="0" collapsed="false">
      <c r="A915" s="130" t="s">
        <v>110</v>
      </c>
      <c r="B915" s="130" t="s">
        <v>9</v>
      </c>
      <c r="C915" s="130" t="s">
        <v>126</v>
      </c>
      <c r="D915" s="301" t="s">
        <v>159</v>
      </c>
      <c r="E915" s="166" t="n">
        <v>60</v>
      </c>
      <c r="F915" s="130"/>
      <c r="G915" s="113" t="n">
        <v>43970</v>
      </c>
      <c r="H915" s="114" t="s">
        <v>130</v>
      </c>
      <c r="I915" s="115"/>
      <c r="J915" s="44"/>
      <c r="K915" s="42" t="s">
        <v>116</v>
      </c>
      <c r="L915" s="42" t="s">
        <v>116</v>
      </c>
      <c r="M915" s="42" t="s">
        <v>116</v>
      </c>
      <c r="N915" s="118" t="n">
        <v>43983</v>
      </c>
      <c r="O915" s="42" t="s">
        <v>116</v>
      </c>
      <c r="P915" s="118" t="n">
        <v>43984</v>
      </c>
      <c r="Q915" s="118" t="n">
        <v>43984</v>
      </c>
      <c r="R915" s="119" t="n">
        <f aca="false">G915</f>
        <v>43970</v>
      </c>
      <c r="S915" s="120" t="n">
        <f aca="false">IF(COUNT(T915:X915)&gt;0,MAX(T915:X915),G915)</f>
        <v>43970</v>
      </c>
      <c r="T915" s="195"/>
      <c r="U915" s="44"/>
      <c r="V915" s="44"/>
      <c r="W915" s="44"/>
      <c r="X915" s="44"/>
      <c r="Y915" s="121" t="str">
        <f aca="false">IF(R915&lt;&gt;S915,"Y","N")</f>
        <v>N</v>
      </c>
      <c r="Z915" s="121" t="n">
        <f aca="false">COUNTA(T915:X915)</f>
        <v>0</v>
      </c>
      <c r="AA915" s="44"/>
      <c r="AB915" s="44"/>
      <c r="AC915" s="51"/>
      <c r="AD915" s="42" t="s">
        <v>116</v>
      </c>
      <c r="AE915" s="42" t="s">
        <v>116</v>
      </c>
      <c r="AF915" s="44"/>
      <c r="AG915" s="123"/>
      <c r="AH915" s="44"/>
      <c r="AI915" s="44"/>
      <c r="AJ915" s="44"/>
      <c r="AK915" s="44"/>
      <c r="AL915" s="44"/>
      <c r="AM915" s="120" t="n">
        <v>43942</v>
      </c>
      <c r="AN915" s="114" t="s">
        <v>130</v>
      </c>
      <c r="AO915" s="124"/>
      <c r="AP915" s="124"/>
      <c r="AQ915" s="125"/>
      <c r="AR915" s="381" t="n">
        <v>0.5714</v>
      </c>
      <c r="AS915" s="305" t="s">
        <v>162</v>
      </c>
    </row>
    <row r="916" customFormat="false" ht="24.05" hidden="false" customHeight="false" outlineLevel="0" collapsed="false">
      <c r="A916" s="130" t="s">
        <v>110</v>
      </c>
      <c r="B916" s="130" t="s">
        <v>9</v>
      </c>
      <c r="C916" s="130" t="s">
        <v>8</v>
      </c>
      <c r="D916" s="301" t="s">
        <v>754</v>
      </c>
      <c r="E916" s="166" t="n">
        <v>60</v>
      </c>
      <c r="F916" s="130"/>
      <c r="G916" s="158" t="s">
        <v>7</v>
      </c>
      <c r="H916" s="114" t="s">
        <v>886</v>
      </c>
      <c r="I916" s="115"/>
      <c r="J916" s="44"/>
      <c r="K916" s="42"/>
      <c r="L916" s="42"/>
      <c r="M916" s="42"/>
      <c r="N916" s="118"/>
      <c r="O916" s="42"/>
      <c r="P916" s="118"/>
      <c r="Q916" s="118"/>
      <c r="R916" s="119" t="str">
        <f aca="false">G916</f>
        <v>TBD</v>
      </c>
      <c r="S916" s="120" t="str">
        <f aca="false">IF(COUNT(T916:X916)&gt;0,MAX(T916:X916),G916)</f>
        <v>TBD</v>
      </c>
      <c r="T916" s="195"/>
      <c r="U916" s="44"/>
      <c r="V916" s="44"/>
      <c r="W916" s="44"/>
      <c r="X916" s="44"/>
      <c r="Y916" s="121" t="str">
        <f aca="false">IF(R916&lt;&gt;S916,"Y","N")</f>
        <v>N</v>
      </c>
      <c r="Z916" s="121" t="n">
        <f aca="false">COUNTA(T916:X916)</f>
        <v>0</v>
      </c>
      <c r="AA916" s="44"/>
      <c r="AB916" s="44"/>
      <c r="AC916" s="51"/>
      <c r="AD916" s="42"/>
      <c r="AE916" s="42"/>
      <c r="AF916" s="44"/>
      <c r="AG916" s="123"/>
      <c r="AH916" s="44"/>
      <c r="AI916" s="44"/>
      <c r="AJ916" s="44"/>
      <c r="AK916" s="44"/>
      <c r="AL916" s="44"/>
      <c r="AM916" s="120" t="n">
        <v>43948</v>
      </c>
      <c r="AN916" s="114" t="s">
        <v>886</v>
      </c>
      <c r="AO916" s="124"/>
      <c r="AP916" s="124"/>
      <c r="AQ916" s="484" t="s">
        <v>1253</v>
      </c>
      <c r="AR916" s="381"/>
      <c r="AS916" s="305"/>
    </row>
    <row r="917" customFormat="false" ht="35.3" hidden="false" customHeight="false" outlineLevel="0" collapsed="false">
      <c r="A917" s="130" t="s">
        <v>309</v>
      </c>
      <c r="B917" s="130" t="s">
        <v>324</v>
      </c>
      <c r="C917" s="130" t="s">
        <v>23</v>
      </c>
      <c r="D917" s="111" t="s">
        <v>929</v>
      </c>
      <c r="E917" s="166" t="n">
        <v>60</v>
      </c>
      <c r="F917" s="110"/>
      <c r="G917" s="113" t="s">
        <v>6</v>
      </c>
      <c r="H917" s="114" t="s">
        <v>396</v>
      </c>
      <c r="I917" s="115" t="s">
        <v>397</v>
      </c>
      <c r="J917" s="116"/>
      <c r="K917" s="42"/>
      <c r="L917" s="42"/>
      <c r="M917" s="42"/>
      <c r="N917" s="42"/>
      <c r="O917" s="42"/>
      <c r="P917" s="42"/>
      <c r="Q917" s="42"/>
      <c r="R917" s="119" t="str">
        <f aca="false">G917</f>
        <v>NA</v>
      </c>
      <c r="S917" s="120" t="str">
        <f aca="false">IF(COUNT(T917:X917)&gt;0,MAX(T917:X917),G917)</f>
        <v>NA</v>
      </c>
      <c r="T917" s="118"/>
      <c r="U917" s="118"/>
      <c r="V917" s="118"/>
      <c r="W917" s="118"/>
      <c r="X917" s="118"/>
      <c r="Y917" s="121" t="str">
        <f aca="false">IF(R917&lt;&gt;S917,"Y","N")</f>
        <v>N</v>
      </c>
      <c r="Z917" s="121" t="n">
        <f aca="false">COUNTA(T917:X917)</f>
        <v>0</v>
      </c>
      <c r="AA917" s="44"/>
      <c r="AB917" s="44"/>
      <c r="AC917" s="51"/>
      <c r="AD917" s="44"/>
      <c r="AE917" s="44"/>
      <c r="AF917" s="44"/>
      <c r="AG917" s="123"/>
      <c r="AH917" s="44" t="s">
        <v>326</v>
      </c>
      <c r="AI917" s="52" t="s">
        <v>314</v>
      </c>
      <c r="AJ917" s="44" t="s">
        <v>327</v>
      </c>
      <c r="AK917" s="44" t="s">
        <v>276</v>
      </c>
      <c r="AL917" s="44"/>
      <c r="AM917" s="120" t="n">
        <v>43942</v>
      </c>
      <c r="AN917" s="114" t="s">
        <v>396</v>
      </c>
      <c r="AO917" s="124" t="s">
        <v>122</v>
      </c>
      <c r="AP917" s="135" t="s">
        <v>324</v>
      </c>
      <c r="AQ917" s="135" t="s">
        <v>1254</v>
      </c>
      <c r="AR917" s="135"/>
      <c r="AS917" s="127" t="s">
        <v>328</v>
      </c>
    </row>
    <row r="918" customFormat="false" ht="24.05" hidden="false" customHeight="false" outlineLevel="0" collapsed="false">
      <c r="A918" s="130" t="s">
        <v>110</v>
      </c>
      <c r="B918" s="130" t="s">
        <v>30</v>
      </c>
      <c r="C918" s="130" t="s">
        <v>126</v>
      </c>
      <c r="D918" s="301" t="s">
        <v>1072</v>
      </c>
      <c r="E918" s="385" t="n">
        <v>60</v>
      </c>
      <c r="F918" s="110"/>
      <c r="G918" s="113"/>
      <c r="H918" s="114" t="s">
        <v>130</v>
      </c>
      <c r="I918" s="115"/>
      <c r="J918" s="174"/>
      <c r="K918" s="42"/>
      <c r="L918" s="42"/>
      <c r="M918" s="42"/>
      <c r="N918" s="42"/>
      <c r="O918" s="42"/>
      <c r="P918" s="42"/>
      <c r="Q918" s="42"/>
      <c r="R918" s="119" t="n">
        <f aca="false">G918</f>
        <v>0</v>
      </c>
      <c r="S918" s="120" t="n">
        <f aca="false">IF(COUNT(T918:X918)&gt;0,MAX(T918:X918),G918)</f>
        <v>0</v>
      </c>
      <c r="T918" s="118"/>
      <c r="U918" s="118"/>
      <c r="V918" s="118"/>
      <c r="W918" s="118"/>
      <c r="X918" s="118"/>
      <c r="Y918" s="121" t="str">
        <f aca="false">IF(R918&lt;&gt;S918,"Y","N")</f>
        <v>N</v>
      </c>
      <c r="Z918" s="121" t="n">
        <f aca="false">COUNTA(T918:X918)</f>
        <v>0</v>
      </c>
      <c r="AA918" s="44"/>
      <c r="AB918" s="44"/>
      <c r="AC918" s="51"/>
      <c r="AD918" s="42"/>
      <c r="AE918" s="42"/>
      <c r="AF918" s="44"/>
      <c r="AG918" s="123"/>
      <c r="AH918" s="44" t="s">
        <v>156</v>
      </c>
      <c r="AI918" s="44" t="s">
        <v>157</v>
      </c>
      <c r="AJ918" s="44" t="s">
        <v>120</v>
      </c>
      <c r="AK918" s="44" t="s">
        <v>121</v>
      </c>
      <c r="AL918" s="44"/>
      <c r="AM918" s="120" t="n">
        <v>43942</v>
      </c>
      <c r="AN918" s="114" t="s">
        <v>130</v>
      </c>
      <c r="AO918" s="124" t="s">
        <v>122</v>
      </c>
      <c r="AP918" s="124" t="s">
        <v>30</v>
      </c>
      <c r="AQ918" s="321" t="s">
        <v>1073</v>
      </c>
      <c r="AR918" s="332"/>
      <c r="AS918" s="127" t="s">
        <v>158</v>
      </c>
    </row>
    <row r="919" customFormat="false" ht="24.05" hidden="false" customHeight="false" outlineLevel="0" collapsed="false">
      <c r="A919" s="130" t="s">
        <v>110</v>
      </c>
      <c r="B919" s="130" t="s">
        <v>164</v>
      </c>
      <c r="C919" s="130" t="s">
        <v>126</v>
      </c>
      <c r="D919" s="111" t="s">
        <v>165</v>
      </c>
      <c r="E919" s="112" t="n">
        <v>60</v>
      </c>
      <c r="F919" s="110"/>
      <c r="G919" s="113" t="s">
        <v>6</v>
      </c>
      <c r="H919" s="114" t="s">
        <v>130</v>
      </c>
      <c r="I919" s="115"/>
      <c r="J919" s="116"/>
      <c r="K919" s="42"/>
      <c r="L919" s="42"/>
      <c r="M919" s="42"/>
      <c r="N919" s="118"/>
      <c r="O919" s="42"/>
      <c r="P919" s="118"/>
      <c r="Q919" s="118"/>
      <c r="R919" s="119" t="str">
        <f aca="false">G919</f>
        <v>NA</v>
      </c>
      <c r="S919" s="120" t="str">
        <f aca="false">IF(COUNT(T919:X919)&gt;0,MAX(T919:X919),G919)</f>
        <v>NA</v>
      </c>
      <c r="T919" s="118"/>
      <c r="U919" s="118"/>
      <c r="V919" s="118"/>
      <c r="W919" s="118"/>
      <c r="X919" s="118"/>
      <c r="Y919" s="121" t="str">
        <f aca="false">IF(R919&lt;&gt;S919,"Y","N")</f>
        <v>N</v>
      </c>
      <c r="Z919" s="121" t="n">
        <f aca="false">COUNTA(T919:X919)</f>
        <v>0</v>
      </c>
      <c r="AA919" s="44"/>
      <c r="AB919" s="44"/>
      <c r="AC919" s="51"/>
      <c r="AD919" s="42"/>
      <c r="AE919" s="42"/>
      <c r="AF919" s="44"/>
      <c r="AG919" s="123"/>
      <c r="AH919" s="44" t="s">
        <v>118</v>
      </c>
      <c r="AI919" s="44" t="s">
        <v>119</v>
      </c>
      <c r="AJ919" s="44" t="s">
        <v>120</v>
      </c>
      <c r="AK919" s="44" t="s">
        <v>121</v>
      </c>
      <c r="AL919" s="44"/>
      <c r="AM919" s="120"/>
      <c r="AN919" s="114" t="s">
        <v>130</v>
      </c>
      <c r="AO919" s="124" t="s">
        <v>122</v>
      </c>
      <c r="AP919" s="124" t="s">
        <v>142</v>
      </c>
      <c r="AQ919" s="124"/>
      <c r="AR919" s="332"/>
      <c r="AS919" s="127" t="s">
        <v>124</v>
      </c>
    </row>
    <row r="920" customFormat="false" ht="24.05" hidden="false" customHeight="false" outlineLevel="0" collapsed="false">
      <c r="A920" s="130" t="s">
        <v>110</v>
      </c>
      <c r="B920" s="130" t="s">
        <v>140</v>
      </c>
      <c r="C920" s="130" t="s">
        <v>126</v>
      </c>
      <c r="D920" s="111" t="s">
        <v>166</v>
      </c>
      <c r="E920" s="112" t="n">
        <v>60</v>
      </c>
      <c r="F920" s="110"/>
      <c r="G920" s="113" t="s">
        <v>6</v>
      </c>
      <c r="H920" s="114" t="s">
        <v>130</v>
      </c>
      <c r="I920" s="115"/>
      <c r="J920" s="116"/>
      <c r="K920" s="42"/>
      <c r="L920" s="42"/>
      <c r="M920" s="42"/>
      <c r="N920" s="118"/>
      <c r="O920" s="42"/>
      <c r="P920" s="118"/>
      <c r="Q920" s="118"/>
      <c r="R920" s="119" t="str">
        <f aca="false">G920</f>
        <v>NA</v>
      </c>
      <c r="S920" s="120" t="str">
        <f aca="false">IF(COUNT(T920:X920)&gt;0,MAX(T920:X920),G920)</f>
        <v>NA</v>
      </c>
      <c r="T920" s="118"/>
      <c r="U920" s="118"/>
      <c r="V920" s="118"/>
      <c r="W920" s="118"/>
      <c r="X920" s="118"/>
      <c r="Y920" s="121" t="str">
        <f aca="false">IF(R920&lt;&gt;S920,"Y","N")</f>
        <v>N</v>
      </c>
      <c r="Z920" s="121" t="n">
        <f aca="false">COUNTA(T920:X920)</f>
        <v>0</v>
      </c>
      <c r="AA920" s="44"/>
      <c r="AB920" s="44"/>
      <c r="AC920" s="51"/>
      <c r="AD920" s="42"/>
      <c r="AE920" s="42"/>
      <c r="AF920" s="44"/>
      <c r="AG920" s="123"/>
      <c r="AH920" s="44" t="s">
        <v>118</v>
      </c>
      <c r="AI920" s="44" t="s">
        <v>119</v>
      </c>
      <c r="AJ920" s="44" t="s">
        <v>120</v>
      </c>
      <c r="AK920" s="44" t="s">
        <v>121</v>
      </c>
      <c r="AL920" s="44"/>
      <c r="AM920" s="120"/>
      <c r="AN920" s="114" t="s">
        <v>130</v>
      </c>
      <c r="AO920" s="124" t="s">
        <v>122</v>
      </c>
      <c r="AP920" s="124" t="s">
        <v>142</v>
      </c>
      <c r="AQ920" s="125"/>
      <c r="AR920" s="332"/>
      <c r="AS920" s="127" t="s">
        <v>124</v>
      </c>
    </row>
    <row r="921" customFormat="false" ht="24.05" hidden="false" customHeight="false" outlineLevel="0" collapsed="false">
      <c r="A921" s="130" t="s">
        <v>110</v>
      </c>
      <c r="B921" s="130" t="s">
        <v>144</v>
      </c>
      <c r="C921" s="130" t="s">
        <v>126</v>
      </c>
      <c r="D921" s="111" t="s">
        <v>145</v>
      </c>
      <c r="E921" s="112" t="n">
        <v>60</v>
      </c>
      <c r="F921" s="110"/>
      <c r="G921" s="113" t="s">
        <v>6</v>
      </c>
      <c r="H921" s="114" t="s">
        <v>130</v>
      </c>
      <c r="I921" s="115"/>
      <c r="J921" s="116"/>
      <c r="K921" s="42"/>
      <c r="L921" s="42"/>
      <c r="M921" s="42"/>
      <c r="N921" s="118"/>
      <c r="O921" s="42"/>
      <c r="P921" s="118"/>
      <c r="Q921" s="118"/>
      <c r="R921" s="119" t="str">
        <f aca="false">G921</f>
        <v>NA</v>
      </c>
      <c r="S921" s="120" t="str">
        <f aca="false">IF(COUNT(T921:X921)&gt;0,MAX(T921:X921),G921)</f>
        <v>NA</v>
      </c>
      <c r="T921" s="118"/>
      <c r="U921" s="118"/>
      <c r="V921" s="118"/>
      <c r="W921" s="118"/>
      <c r="X921" s="118"/>
      <c r="Y921" s="121" t="str">
        <f aca="false">IF(R921&lt;&gt;S921,"Y","N")</f>
        <v>N</v>
      </c>
      <c r="Z921" s="121" t="n">
        <f aca="false">COUNTA(T921:X921)</f>
        <v>0</v>
      </c>
      <c r="AA921" s="44"/>
      <c r="AB921" s="44"/>
      <c r="AC921" s="51"/>
      <c r="AD921" s="42"/>
      <c r="AE921" s="42"/>
      <c r="AF921" s="44"/>
      <c r="AG921" s="123"/>
      <c r="AH921" s="44" t="s">
        <v>146</v>
      </c>
      <c r="AI921" s="44" t="s">
        <v>147</v>
      </c>
      <c r="AJ921" s="44"/>
      <c r="AK921" s="44"/>
      <c r="AL921" s="44"/>
      <c r="AM921" s="120" t="s">
        <v>6</v>
      </c>
      <c r="AN921" s="114" t="s">
        <v>130</v>
      </c>
      <c r="AO921" s="124" t="s">
        <v>122</v>
      </c>
      <c r="AP921" s="124" t="s">
        <v>144</v>
      </c>
      <c r="AQ921" s="452" t="s">
        <v>1074</v>
      </c>
      <c r="AR921" s="332"/>
      <c r="AS921" s="127" t="s">
        <v>149</v>
      </c>
    </row>
    <row r="922" customFormat="false" ht="24.05" hidden="false" customHeight="false" outlineLevel="0" collapsed="false">
      <c r="A922" s="130" t="s">
        <v>110</v>
      </c>
      <c r="B922" s="130" t="s">
        <v>1255</v>
      </c>
      <c r="C922" s="130" t="s">
        <v>126</v>
      </c>
      <c r="D922" s="111" t="s">
        <v>127</v>
      </c>
      <c r="E922" s="166" t="n">
        <v>60</v>
      </c>
      <c r="F922" s="130"/>
      <c r="G922" s="113" t="n">
        <v>43977</v>
      </c>
      <c r="H922" s="130" t="s">
        <v>130</v>
      </c>
      <c r="I922" s="130"/>
      <c r="J922" s="174"/>
      <c r="K922" s="42" t="s">
        <v>116</v>
      </c>
      <c r="L922" s="42" t="s">
        <v>116</v>
      </c>
      <c r="M922" s="42" t="s">
        <v>116</v>
      </c>
      <c r="N922" s="118" t="n">
        <v>43977</v>
      </c>
      <c r="O922" s="42"/>
      <c r="P922" s="118" t="n">
        <v>43979</v>
      </c>
      <c r="Q922" s="118" t="n">
        <v>43979</v>
      </c>
      <c r="R922" s="119" t="n">
        <f aca="false">G922</f>
        <v>43977</v>
      </c>
      <c r="S922" s="120" t="n">
        <f aca="false">IF(COUNT(T922:X922)&gt;0,MAX(T922:X922),G922)</f>
        <v>43977</v>
      </c>
      <c r="T922" s="42"/>
      <c r="U922" s="44"/>
      <c r="V922" s="44"/>
      <c r="W922" s="44"/>
      <c r="X922" s="44"/>
      <c r="Y922" s="121" t="str">
        <f aca="false">IF(R922&lt;&gt;S922,"Y","N")</f>
        <v>N</v>
      </c>
      <c r="Z922" s="121" t="n">
        <f aca="false">COUNTA(T922:X922)</f>
        <v>0</v>
      </c>
      <c r="AA922" s="44"/>
      <c r="AB922" s="44"/>
      <c r="AC922" s="51"/>
      <c r="AD922" s="42" t="s">
        <v>116</v>
      </c>
      <c r="AE922" s="42" t="s">
        <v>116</v>
      </c>
      <c r="AF922" s="44"/>
      <c r="AG922" s="123"/>
      <c r="AH922" s="44" t="s">
        <v>128</v>
      </c>
      <c r="AI922" s="44" t="s">
        <v>129</v>
      </c>
      <c r="AJ922" s="44"/>
      <c r="AK922" s="44"/>
      <c r="AL922" s="44"/>
      <c r="AM922" s="120" t="s">
        <v>6</v>
      </c>
      <c r="AN922" s="130" t="s">
        <v>130</v>
      </c>
      <c r="AO922" s="174"/>
      <c r="AP922" s="174" t="s">
        <v>10</v>
      </c>
      <c r="AQ922" s="125"/>
      <c r="AR922" s="332" t="n">
        <v>0.6</v>
      </c>
      <c r="AS922" s="127" t="s">
        <v>132</v>
      </c>
    </row>
    <row r="923" customFormat="false" ht="35.3" hidden="false" customHeight="false" outlineLevel="0" collapsed="false">
      <c r="A923" s="130" t="s">
        <v>110</v>
      </c>
      <c r="B923" s="130" t="s">
        <v>1256</v>
      </c>
      <c r="C923" s="130" t="s">
        <v>126</v>
      </c>
      <c r="D923" s="111" t="s">
        <v>1075</v>
      </c>
      <c r="E923" s="112" t="n">
        <v>30</v>
      </c>
      <c r="F923" s="110"/>
      <c r="G923" s="113" t="n">
        <v>43964</v>
      </c>
      <c r="H923" s="114" t="s">
        <v>130</v>
      </c>
      <c r="I923" s="115"/>
      <c r="J923" s="116"/>
      <c r="K923" s="42" t="s">
        <v>116</v>
      </c>
      <c r="L923" s="42" t="s">
        <v>116</v>
      </c>
      <c r="M923" s="42" t="s">
        <v>116</v>
      </c>
      <c r="N923" s="118" t="n">
        <v>43983</v>
      </c>
      <c r="O923" s="44"/>
      <c r="P923" s="118" t="n">
        <v>43984</v>
      </c>
      <c r="Q923" s="118" t="n">
        <v>43984</v>
      </c>
      <c r="R923" s="119" t="n">
        <f aca="false">G923</f>
        <v>43964</v>
      </c>
      <c r="S923" s="120" t="n">
        <f aca="false">IF(COUNT(T923:X923)&gt;0,MAX(T923:X923),G923)</f>
        <v>43964</v>
      </c>
      <c r="T923" s="118"/>
      <c r="U923" s="118"/>
      <c r="V923" s="118"/>
      <c r="W923" s="118"/>
      <c r="X923" s="118"/>
      <c r="Y923" s="121" t="str">
        <f aca="false">IF(R923&lt;&gt;S923,"Y","N")</f>
        <v>N</v>
      </c>
      <c r="Z923" s="121" t="n">
        <f aca="false">COUNTA(T923:X923)</f>
        <v>0</v>
      </c>
      <c r="AA923" s="44"/>
      <c r="AB923" s="44"/>
      <c r="AC923" s="51"/>
      <c r="AD923" s="42"/>
      <c r="AE923" s="42"/>
      <c r="AF923" s="44"/>
      <c r="AG923" s="123"/>
      <c r="AH923" s="44" t="s">
        <v>169</v>
      </c>
      <c r="AI923" s="44" t="s">
        <v>170</v>
      </c>
      <c r="AJ923" s="44" t="s">
        <v>120</v>
      </c>
      <c r="AK923" s="44" t="s">
        <v>121</v>
      </c>
      <c r="AL923" s="44"/>
      <c r="AM923" s="120" t="n">
        <v>43936</v>
      </c>
      <c r="AN923" s="114" t="s">
        <v>130</v>
      </c>
      <c r="AO923" s="124" t="s">
        <v>122</v>
      </c>
      <c r="AP923" s="124" t="s">
        <v>171</v>
      </c>
      <c r="AQ923" s="487" t="s">
        <v>1257</v>
      </c>
      <c r="AR923" s="381"/>
      <c r="AS923" s="127" t="s">
        <v>173</v>
      </c>
    </row>
    <row r="924" customFormat="false" ht="35.3" hidden="false" customHeight="false" outlineLevel="0" collapsed="false">
      <c r="A924" s="130" t="s">
        <v>110</v>
      </c>
      <c r="B924" s="130" t="s">
        <v>1077</v>
      </c>
      <c r="C924" s="130" t="s">
        <v>126</v>
      </c>
      <c r="D924" s="111" t="s">
        <v>1075</v>
      </c>
      <c r="E924" s="112" t="n">
        <v>60</v>
      </c>
      <c r="F924" s="110"/>
      <c r="G924" s="113" t="s">
        <v>6</v>
      </c>
      <c r="H924" s="114" t="s">
        <v>130</v>
      </c>
      <c r="I924" s="115"/>
      <c r="J924" s="116"/>
      <c r="K924" s="42"/>
      <c r="L924" s="42"/>
      <c r="M924" s="42"/>
      <c r="N924" s="118"/>
      <c r="O924" s="44"/>
      <c r="P924" s="118"/>
      <c r="Q924" s="118"/>
      <c r="R924" s="119" t="str">
        <f aca="false">G924</f>
        <v>NA</v>
      </c>
      <c r="S924" s="120" t="str">
        <f aca="false">IF(COUNT(T924:X924)&gt;0,MAX(T924:X924),G924)</f>
        <v>NA</v>
      </c>
      <c r="T924" s="118"/>
      <c r="U924" s="118"/>
      <c r="V924" s="118"/>
      <c r="W924" s="118"/>
      <c r="X924" s="118"/>
      <c r="Y924" s="121" t="str">
        <f aca="false">IF(R924&lt;&gt;S924,"Y","N")</f>
        <v>N</v>
      </c>
      <c r="Z924" s="121" t="n">
        <f aca="false">COUNTA(T924:X924)</f>
        <v>0</v>
      </c>
      <c r="AA924" s="44"/>
      <c r="AB924" s="44"/>
      <c r="AC924" s="51"/>
      <c r="AD924" s="42"/>
      <c r="AE924" s="42"/>
      <c r="AF924" s="44"/>
      <c r="AG924" s="123"/>
      <c r="AH924" s="44" t="s">
        <v>169</v>
      </c>
      <c r="AI924" s="44" t="s">
        <v>170</v>
      </c>
      <c r="AJ924" s="44" t="s">
        <v>120</v>
      </c>
      <c r="AK924" s="44" t="s">
        <v>121</v>
      </c>
      <c r="AL924" s="44"/>
      <c r="AM924" s="120" t="n">
        <v>43934</v>
      </c>
      <c r="AN924" s="114" t="s">
        <v>130</v>
      </c>
      <c r="AO924" s="124" t="s">
        <v>122</v>
      </c>
      <c r="AP924" s="124" t="s">
        <v>171</v>
      </c>
      <c r="AQ924" s="125"/>
      <c r="AR924" s="381"/>
      <c r="AS924" s="127" t="s">
        <v>173</v>
      </c>
    </row>
    <row r="925" customFormat="false" ht="24.05" hidden="false" customHeight="false" outlineLevel="0" collapsed="false">
      <c r="A925" s="130" t="s">
        <v>110</v>
      </c>
      <c r="B925" s="130" t="s">
        <v>150</v>
      </c>
      <c r="C925" s="130" t="s">
        <v>126</v>
      </c>
      <c r="D925" s="111" t="s">
        <v>151</v>
      </c>
      <c r="E925" s="112" t="n">
        <v>30</v>
      </c>
      <c r="F925" s="110"/>
      <c r="G925" s="113" t="s">
        <v>6</v>
      </c>
      <c r="H925" s="114" t="s">
        <v>130</v>
      </c>
      <c r="I925" s="115"/>
      <c r="J925" s="116"/>
      <c r="K925" s="42"/>
      <c r="L925" s="42"/>
      <c r="M925" s="42"/>
      <c r="N925" s="118"/>
      <c r="O925" s="42"/>
      <c r="P925" s="118"/>
      <c r="Q925" s="118"/>
      <c r="R925" s="119" t="str">
        <f aca="false">G925</f>
        <v>NA</v>
      </c>
      <c r="S925" s="120" t="str">
        <f aca="false">IF(COUNT(T925:X925)&gt;0,MAX(T925:X925),G925)</f>
        <v>NA</v>
      </c>
      <c r="T925" s="118"/>
      <c r="U925" s="118"/>
      <c r="V925" s="118"/>
      <c r="W925" s="118"/>
      <c r="X925" s="118"/>
      <c r="Y925" s="121" t="str">
        <f aca="false">IF(R925&lt;&gt;S925,"Y","N")</f>
        <v>N</v>
      </c>
      <c r="Z925" s="121" t="n">
        <f aca="false">COUNTA(T925:X925)</f>
        <v>0</v>
      </c>
      <c r="AA925" s="44"/>
      <c r="AB925" s="44"/>
      <c r="AC925" s="51"/>
      <c r="AD925" s="42"/>
      <c r="AE925" s="42"/>
      <c r="AF925" s="44"/>
      <c r="AG925" s="123"/>
      <c r="AH925" s="44" t="s">
        <v>152</v>
      </c>
      <c r="AI925" s="44" t="s">
        <v>153</v>
      </c>
      <c r="AJ925" s="44"/>
      <c r="AK925" s="44"/>
      <c r="AL925" s="44"/>
      <c r="AM925" s="120" t="s">
        <v>6</v>
      </c>
      <c r="AN925" s="114" t="s">
        <v>130</v>
      </c>
      <c r="AO925" s="124" t="s">
        <v>122</v>
      </c>
      <c r="AP925" s="124" t="s">
        <v>150</v>
      </c>
      <c r="AQ925" s="125"/>
      <c r="AR925" s="332"/>
      <c r="AS925" s="127" t="s">
        <v>154</v>
      </c>
    </row>
    <row r="926" customFormat="false" ht="24.05" hidden="false" customHeight="false" outlineLevel="0" collapsed="false">
      <c r="A926" s="130" t="s">
        <v>279</v>
      </c>
      <c r="B926" s="130" t="s">
        <v>280</v>
      </c>
      <c r="C926" s="130" t="s">
        <v>126</v>
      </c>
      <c r="D926" s="160" t="s">
        <v>916</v>
      </c>
      <c r="E926" s="166" t="n">
        <v>60</v>
      </c>
      <c r="F926" s="130"/>
      <c r="G926" s="113" t="n">
        <v>43969</v>
      </c>
      <c r="H926" s="124" t="s">
        <v>130</v>
      </c>
      <c r="I926" s="43"/>
      <c r="J926" s="44"/>
      <c r="K926" s="165" t="s">
        <v>116</v>
      </c>
      <c r="L926" s="42" t="s">
        <v>116</v>
      </c>
      <c r="M926" s="42" t="s">
        <v>116</v>
      </c>
      <c r="N926" s="118" t="n">
        <v>43984</v>
      </c>
      <c r="O926" s="42" t="s">
        <v>116</v>
      </c>
      <c r="P926" s="118" t="n">
        <v>43985</v>
      </c>
      <c r="Q926" s="118" t="n">
        <v>43985</v>
      </c>
      <c r="R926" s="119" t="n">
        <f aca="false">G926</f>
        <v>43969</v>
      </c>
      <c r="S926" s="120" t="n">
        <f aca="false">IF(COUNT(T926:X926)&gt;0,MAX(T926:X926),G926)</f>
        <v>43969</v>
      </c>
      <c r="T926" s="195"/>
      <c r="U926" s="195"/>
      <c r="V926" s="195"/>
      <c r="W926" s="44"/>
      <c r="X926" s="44"/>
      <c r="Y926" s="121" t="str">
        <f aca="false">IF(R926&lt;&gt;S926,"Y","N")</f>
        <v>N</v>
      </c>
      <c r="Z926" s="121" t="n">
        <f aca="false">COUNTA(T926:X926)</f>
        <v>0</v>
      </c>
      <c r="AA926" s="380"/>
      <c r="AB926" s="44"/>
      <c r="AC926" s="51"/>
      <c r="AD926" s="42" t="s">
        <v>285</v>
      </c>
      <c r="AE926" s="42" t="s">
        <v>116</v>
      </c>
      <c r="AF926" s="42"/>
      <c r="AG926" s="123"/>
      <c r="AH926" s="44"/>
      <c r="AI926" s="44"/>
      <c r="AJ926" s="44"/>
      <c r="AK926" s="44"/>
      <c r="AL926" s="44"/>
      <c r="AM926" s="120" t="n">
        <v>43941</v>
      </c>
      <c r="AN926" s="124" t="s">
        <v>130</v>
      </c>
      <c r="AO926" s="124" t="s">
        <v>122</v>
      </c>
      <c r="AP926" s="281"/>
      <c r="AQ926" s="52"/>
      <c r="AR926" s="393" t="n">
        <v>0.5707</v>
      </c>
      <c r="AS926" s="305" t="s">
        <v>282</v>
      </c>
    </row>
    <row r="927" customFormat="false" ht="24.05" hidden="false" customHeight="false" outlineLevel="0" collapsed="false">
      <c r="A927" s="130" t="s">
        <v>295</v>
      </c>
      <c r="B927" s="130" t="s">
        <v>55</v>
      </c>
      <c r="C927" s="130" t="s">
        <v>126</v>
      </c>
      <c r="D927" s="111" t="s">
        <v>301</v>
      </c>
      <c r="E927" s="166" t="n">
        <v>60</v>
      </c>
      <c r="F927" s="110"/>
      <c r="G927" s="113" t="n">
        <v>43970</v>
      </c>
      <c r="H927" s="114" t="s">
        <v>302</v>
      </c>
      <c r="I927" s="115"/>
      <c r="J927" s="116"/>
      <c r="K927" s="42" t="s">
        <v>116</v>
      </c>
      <c r="L927" s="42" t="s">
        <v>116</v>
      </c>
      <c r="M927" s="42" t="s">
        <v>116</v>
      </c>
      <c r="N927" s="118" t="n">
        <v>43981</v>
      </c>
      <c r="O927" s="42"/>
      <c r="P927" s="118" t="n">
        <v>43981</v>
      </c>
      <c r="Q927" s="118" t="n">
        <v>43981</v>
      </c>
      <c r="R927" s="119" t="n">
        <f aca="false">G927</f>
        <v>43970</v>
      </c>
      <c r="S927" s="120" t="n">
        <f aca="false">IF(COUNT(T927:X927)&gt;0,MAX(T927:X927),G927)</f>
        <v>43970</v>
      </c>
      <c r="T927" s="118"/>
      <c r="U927" s="118"/>
      <c r="V927" s="118"/>
      <c r="W927" s="118"/>
      <c r="X927" s="118"/>
      <c r="Y927" s="121" t="str">
        <f aca="false">IF(R927&lt;&gt;S927,"Y","N")</f>
        <v>N</v>
      </c>
      <c r="Z927" s="121" t="n">
        <f aca="false">COUNTA(T927:X927)</f>
        <v>0</v>
      </c>
      <c r="AA927" s="44"/>
      <c r="AB927" s="44"/>
      <c r="AC927" s="51"/>
      <c r="AD927" s="42" t="s">
        <v>116</v>
      </c>
      <c r="AE927" s="42" t="s">
        <v>285</v>
      </c>
      <c r="AF927" s="44"/>
      <c r="AG927" s="123"/>
      <c r="AH927" s="44" t="s">
        <v>274</v>
      </c>
      <c r="AI927" s="44" t="s">
        <v>275</v>
      </c>
      <c r="AJ927" s="44"/>
      <c r="AK927" s="44" t="s">
        <v>276</v>
      </c>
      <c r="AL927" s="44" t="s">
        <v>277</v>
      </c>
      <c r="AM927" s="120" t="n">
        <v>43938</v>
      </c>
      <c r="AN927" s="114" t="s">
        <v>302</v>
      </c>
      <c r="AO927" s="124" t="s">
        <v>122</v>
      </c>
      <c r="AP927" s="124" t="s">
        <v>923</v>
      </c>
      <c r="AQ927" s="125"/>
      <c r="AR927" s="381"/>
      <c r="AS927" s="127" t="s">
        <v>304</v>
      </c>
    </row>
    <row r="928" customFormat="false" ht="24.05" hidden="false" customHeight="false" outlineLevel="0" collapsed="false">
      <c r="A928" s="130" t="s">
        <v>202</v>
      </c>
      <c r="B928" s="130" t="s">
        <v>233</v>
      </c>
      <c r="C928" s="130" t="s">
        <v>126</v>
      </c>
      <c r="D928" s="111" t="s">
        <v>234</v>
      </c>
      <c r="E928" s="166" t="n">
        <v>45</v>
      </c>
      <c r="F928" s="110"/>
      <c r="G928" s="113" t="s">
        <v>6</v>
      </c>
      <c r="H928" s="114" t="s">
        <v>130</v>
      </c>
      <c r="I928" s="115"/>
      <c r="J928" s="116"/>
      <c r="K928" s="42"/>
      <c r="L928" s="136"/>
      <c r="M928" s="42"/>
      <c r="N928" s="137"/>
      <c r="O928" s="42"/>
      <c r="P928" s="118"/>
      <c r="Q928" s="118"/>
      <c r="R928" s="119" t="str">
        <f aca="false">G928</f>
        <v>NA</v>
      </c>
      <c r="S928" s="120" t="str">
        <f aca="false">IF(COUNT(T928:X928)&gt;0,MAX(T928:X928),G928)</f>
        <v>NA</v>
      </c>
      <c r="T928" s="118"/>
      <c r="U928" s="118"/>
      <c r="V928" s="118"/>
      <c r="W928" s="118"/>
      <c r="X928" s="118"/>
      <c r="Y928" s="121" t="str">
        <f aca="false">IF(R928&lt;&gt;S928,"Y","N")</f>
        <v>N</v>
      </c>
      <c r="Z928" s="121" t="n">
        <f aca="false">COUNTA(T928:X928)</f>
        <v>0</v>
      </c>
      <c r="AA928" s="44"/>
      <c r="AB928" s="44"/>
      <c r="AC928" s="51"/>
      <c r="AD928" s="42"/>
      <c r="AE928" s="42"/>
      <c r="AF928" s="44"/>
      <c r="AG928" s="123"/>
      <c r="AH928" s="44" t="s">
        <v>235</v>
      </c>
      <c r="AI928" s="44" t="s">
        <v>184</v>
      </c>
      <c r="AJ928" s="44"/>
      <c r="AK928" s="44"/>
      <c r="AL928" s="44"/>
      <c r="AM928" s="120" t="s">
        <v>6</v>
      </c>
      <c r="AN928" s="114" t="s">
        <v>130</v>
      </c>
      <c r="AO928" s="124" t="s">
        <v>122</v>
      </c>
      <c r="AP928" s="114" t="s">
        <v>233</v>
      </c>
      <c r="AQ928" s="125"/>
      <c r="AR928" s="381"/>
      <c r="AS928" s="115"/>
    </row>
    <row r="929" customFormat="false" ht="24.05" hidden="false" customHeight="false" outlineLevel="0" collapsed="false">
      <c r="A929" s="130" t="s">
        <v>309</v>
      </c>
      <c r="B929" s="130" t="s">
        <v>1177</v>
      </c>
      <c r="C929" s="130" t="s">
        <v>126</v>
      </c>
      <c r="D929" s="111" t="s">
        <v>1258</v>
      </c>
      <c r="E929" s="166" t="n">
        <v>60</v>
      </c>
      <c r="F929" s="110"/>
      <c r="G929" s="113" t="n">
        <v>43977</v>
      </c>
      <c r="H929" s="114" t="s">
        <v>130</v>
      </c>
      <c r="I929" s="115"/>
      <c r="J929" s="116"/>
      <c r="K929" s="42" t="s">
        <v>116</v>
      </c>
      <c r="L929" s="136" t="s">
        <v>116</v>
      </c>
      <c r="M929" s="42" t="s">
        <v>116</v>
      </c>
      <c r="N929" s="137" t="n">
        <v>43983</v>
      </c>
      <c r="O929" s="42"/>
      <c r="P929" s="118" t="n">
        <v>43984</v>
      </c>
      <c r="Q929" s="118" t="n">
        <v>43984</v>
      </c>
      <c r="R929" s="119" t="n">
        <f aca="false">G929</f>
        <v>43977</v>
      </c>
      <c r="S929" s="120" t="n">
        <f aca="false">IF(COUNT(T929:X929)&gt;0,MAX(T929:X929),G929)</f>
        <v>43980</v>
      </c>
      <c r="T929" s="118" t="n">
        <v>43980</v>
      </c>
      <c r="U929" s="118"/>
      <c r="V929" s="118"/>
      <c r="W929" s="118"/>
      <c r="X929" s="118"/>
      <c r="Y929" s="121" t="str">
        <f aca="false">IF(R929&lt;&gt;S929,"Y","N")</f>
        <v>Y</v>
      </c>
      <c r="Z929" s="121" t="n">
        <f aca="false">COUNTA(T929:X929)</f>
        <v>1</v>
      </c>
      <c r="AA929" s="44" t="s">
        <v>1259</v>
      </c>
      <c r="AB929" s="44"/>
      <c r="AC929" s="51"/>
      <c r="AD929" s="42" t="s">
        <v>6</v>
      </c>
      <c r="AE929" s="42" t="s">
        <v>6</v>
      </c>
      <c r="AF929" s="44"/>
      <c r="AG929" s="123"/>
      <c r="AH929" s="44"/>
      <c r="AI929" s="44"/>
      <c r="AJ929" s="44"/>
      <c r="AK929" s="44"/>
      <c r="AL929" s="44"/>
      <c r="AM929" s="120"/>
      <c r="AN929" s="114"/>
      <c r="AO929" s="124"/>
      <c r="AP929" s="124"/>
      <c r="AQ929" s="125"/>
      <c r="AR929" s="381" t="n">
        <v>0.6</v>
      </c>
      <c r="AS929" s="127"/>
    </row>
    <row r="930" customFormat="false" ht="24.05" hidden="false" customHeight="false" outlineLevel="0" collapsed="false">
      <c r="A930" s="130" t="s">
        <v>309</v>
      </c>
      <c r="B930" s="130" t="s">
        <v>1260</v>
      </c>
      <c r="C930" s="130" t="s">
        <v>126</v>
      </c>
      <c r="D930" s="111" t="s">
        <v>1261</v>
      </c>
      <c r="E930" s="166" t="n">
        <v>60</v>
      </c>
      <c r="F930" s="110"/>
      <c r="G930" s="113" t="n">
        <v>43979</v>
      </c>
      <c r="H930" s="114" t="s">
        <v>130</v>
      </c>
      <c r="I930" s="115"/>
      <c r="J930" s="116"/>
      <c r="K930" s="42" t="s">
        <v>116</v>
      </c>
      <c r="L930" s="136" t="s">
        <v>116</v>
      </c>
      <c r="M930" s="42" t="s">
        <v>116</v>
      </c>
      <c r="N930" s="137" t="n">
        <v>43981</v>
      </c>
      <c r="O930" s="42"/>
      <c r="P930" s="118" t="n">
        <v>43984</v>
      </c>
      <c r="Q930" s="118" t="n">
        <v>43984</v>
      </c>
      <c r="R930" s="119" t="n">
        <f aca="false">G930</f>
        <v>43979</v>
      </c>
      <c r="S930" s="120" t="n">
        <f aca="false">IF(COUNT(T930:X930)&gt;0,MAX(T930:X930),G930)</f>
        <v>43979</v>
      </c>
      <c r="T930" s="118"/>
      <c r="U930" s="118"/>
      <c r="V930" s="118"/>
      <c r="W930" s="118"/>
      <c r="X930" s="118"/>
      <c r="Y930" s="121" t="str">
        <f aca="false">IF(R930&lt;&gt;S930,"Y","N")</f>
        <v>N</v>
      </c>
      <c r="Z930" s="121" t="n">
        <f aca="false">COUNTA(T930:X930)</f>
        <v>0</v>
      </c>
      <c r="AA930" s="44"/>
      <c r="AB930" s="44"/>
      <c r="AC930" s="51"/>
      <c r="AD930" s="42" t="s">
        <v>6</v>
      </c>
      <c r="AE930" s="42" t="s">
        <v>6</v>
      </c>
      <c r="AF930" s="44"/>
      <c r="AG930" s="123"/>
      <c r="AH930" s="44"/>
      <c r="AI930" s="44"/>
      <c r="AJ930" s="44"/>
      <c r="AK930" s="44"/>
      <c r="AL930" s="44"/>
      <c r="AM930" s="120" t="n">
        <v>43949</v>
      </c>
      <c r="AN930" s="114"/>
      <c r="AO930" s="124"/>
      <c r="AP930" s="124"/>
      <c r="AQ930" s="125"/>
      <c r="AR930" s="381" t="n">
        <v>0.6</v>
      </c>
      <c r="AS930" s="127"/>
    </row>
    <row r="931" customFormat="false" ht="24.05" hidden="false" customHeight="false" outlineLevel="0" collapsed="false">
      <c r="A931" s="130" t="s">
        <v>271</v>
      </c>
      <c r="B931" s="130" t="s">
        <v>271</v>
      </c>
      <c r="C931" s="130" t="s">
        <v>126</v>
      </c>
      <c r="D931" s="111" t="s">
        <v>272</v>
      </c>
      <c r="E931" s="166" t="n">
        <v>60</v>
      </c>
      <c r="F931" s="110"/>
      <c r="G931" s="113" t="s">
        <v>6</v>
      </c>
      <c r="H931" s="124" t="s">
        <v>130</v>
      </c>
      <c r="I931" s="115"/>
      <c r="J931" s="116"/>
      <c r="K931" s="42"/>
      <c r="L931" s="136"/>
      <c r="M931" s="42"/>
      <c r="N931" s="137"/>
      <c r="O931" s="42"/>
      <c r="P931" s="118"/>
      <c r="Q931" s="118"/>
      <c r="R931" s="119" t="str">
        <f aca="false">G931</f>
        <v>NA</v>
      </c>
      <c r="S931" s="120" t="str">
        <f aca="false">IF(COUNT(T931:X931)&gt;0,MAX(T931:X931),G931)</f>
        <v>NA</v>
      </c>
      <c r="T931" s="118"/>
      <c r="U931" s="118"/>
      <c r="V931" s="118"/>
      <c r="W931" s="118"/>
      <c r="X931" s="118"/>
      <c r="Y931" s="121" t="str">
        <f aca="false">IF(R931&lt;&gt;S931,"Y","N")</f>
        <v>N</v>
      </c>
      <c r="Z931" s="121" t="n">
        <f aca="false">COUNTA(T931:X931)</f>
        <v>0</v>
      </c>
      <c r="AA931" s="44"/>
      <c r="AB931" s="44"/>
      <c r="AC931" s="51"/>
      <c r="AD931" s="42"/>
      <c r="AE931" s="42"/>
      <c r="AF931" s="44"/>
      <c r="AG931" s="123"/>
      <c r="AH931" s="44" t="s">
        <v>274</v>
      </c>
      <c r="AI931" s="44" t="s">
        <v>275</v>
      </c>
      <c r="AJ931" s="44"/>
      <c r="AK931" s="44" t="s">
        <v>276</v>
      </c>
      <c r="AL931" s="44" t="s">
        <v>277</v>
      </c>
      <c r="AM931" s="120" t="s">
        <v>6</v>
      </c>
      <c r="AN931" s="124" t="s">
        <v>130</v>
      </c>
      <c r="AO931" s="124" t="s">
        <v>122</v>
      </c>
      <c r="AP931" s="124"/>
      <c r="AQ931" s="435"/>
      <c r="AR931" s="381"/>
      <c r="AS931" s="127" t="s">
        <v>278</v>
      </c>
    </row>
    <row r="932" customFormat="false" ht="24.05" hidden="false" customHeight="false" outlineLevel="0" collapsed="false">
      <c r="A932" s="130" t="s">
        <v>288</v>
      </c>
      <c r="B932" s="130" t="s">
        <v>289</v>
      </c>
      <c r="C932" s="130" t="s">
        <v>126</v>
      </c>
      <c r="D932" s="111" t="s">
        <v>290</v>
      </c>
      <c r="E932" s="166" t="n">
        <v>60</v>
      </c>
      <c r="F932" s="130"/>
      <c r="G932" s="113"/>
      <c r="H932" s="124" t="s">
        <v>130</v>
      </c>
      <c r="I932" s="115"/>
      <c r="J932" s="116"/>
      <c r="K932" s="42"/>
      <c r="L932" s="136"/>
      <c r="M932" s="42"/>
      <c r="N932" s="137"/>
      <c r="O932" s="42"/>
      <c r="P932" s="118"/>
      <c r="Q932" s="118"/>
      <c r="R932" s="119" t="n">
        <f aca="false">G932</f>
        <v>0</v>
      </c>
      <c r="S932" s="120" t="n">
        <f aca="false">IF(COUNT(T932:X932)&gt;0,MAX(T932:X932),G932)</f>
        <v>0</v>
      </c>
      <c r="T932" s="118"/>
      <c r="U932" s="118"/>
      <c r="V932" s="118"/>
      <c r="W932" s="118"/>
      <c r="X932" s="118"/>
      <c r="Y932" s="121" t="str">
        <f aca="false">IF(R932&lt;&gt;S932,"Y","N")</f>
        <v>N</v>
      </c>
      <c r="Z932" s="121" t="n">
        <f aca="false">COUNTA(T932:X932)</f>
        <v>0</v>
      </c>
      <c r="AA932" s="69"/>
      <c r="AB932" s="44"/>
      <c r="AC932" s="51"/>
      <c r="AD932" s="42"/>
      <c r="AE932" s="42"/>
      <c r="AF932" s="44"/>
      <c r="AG932" s="123"/>
      <c r="AH932" s="44" t="s">
        <v>291</v>
      </c>
      <c r="AI932" s="44" t="s">
        <v>292</v>
      </c>
      <c r="AJ932" s="44"/>
      <c r="AK932" s="44"/>
      <c r="AL932" s="44"/>
      <c r="AM932" s="120" t="s">
        <v>6</v>
      </c>
      <c r="AN932" s="124" t="s">
        <v>130</v>
      </c>
      <c r="AO932" s="124" t="s">
        <v>122</v>
      </c>
      <c r="AP932" s="124"/>
      <c r="AQ932" s="125"/>
      <c r="AR932" s="381"/>
      <c r="AS932" s="127" t="s">
        <v>294</v>
      </c>
    </row>
    <row r="933" customFormat="false" ht="24.05" hidden="false" customHeight="false" outlineLevel="0" collapsed="false">
      <c r="A933" s="130" t="s">
        <v>309</v>
      </c>
      <c r="B933" s="130" t="s">
        <v>375</v>
      </c>
      <c r="C933" s="130" t="s">
        <v>126</v>
      </c>
      <c r="D933" s="301" t="s">
        <v>376</v>
      </c>
      <c r="E933" s="166" t="n">
        <v>60</v>
      </c>
      <c r="F933" s="114"/>
      <c r="G933" s="113" t="s">
        <v>6</v>
      </c>
      <c r="H933" s="114" t="s">
        <v>130</v>
      </c>
      <c r="I933" s="115"/>
      <c r="J933" s="116"/>
      <c r="K933" s="42"/>
      <c r="L933" s="136"/>
      <c r="M933" s="144"/>
      <c r="N933" s="137"/>
      <c r="O933" s="42"/>
      <c r="P933" s="118"/>
      <c r="Q933" s="118"/>
      <c r="R933" s="119" t="str">
        <f aca="false">G933</f>
        <v>NA</v>
      </c>
      <c r="S933" s="120" t="str">
        <f aca="false">IF(COUNT(T933:X933)&gt;0,MAX(T933:X933),G933)</f>
        <v>NA</v>
      </c>
      <c r="T933" s="118"/>
      <c r="U933" s="118"/>
      <c r="V933" s="118"/>
      <c r="W933" s="118"/>
      <c r="X933" s="118"/>
      <c r="Y933" s="121" t="str">
        <f aca="false">IF(R933&lt;&gt;S933,"Y","N")</f>
        <v>N</v>
      </c>
      <c r="Z933" s="121" t="n">
        <f aca="false">COUNTA(T933:X933)</f>
        <v>0</v>
      </c>
      <c r="AA933" s="488"/>
      <c r="AB933" s="44"/>
      <c r="AC933" s="51"/>
      <c r="AD933" s="42"/>
      <c r="AE933" s="42"/>
      <c r="AF933" s="44"/>
      <c r="AG933" s="123"/>
      <c r="AH933" s="44" t="s">
        <v>218</v>
      </c>
      <c r="AI933" s="44" t="s">
        <v>314</v>
      </c>
      <c r="AJ933" s="44" t="s">
        <v>321</v>
      </c>
      <c r="AK933" s="44" t="s">
        <v>276</v>
      </c>
      <c r="AL933" s="44"/>
      <c r="AM933" s="120" t="n">
        <v>43930</v>
      </c>
      <c r="AN933" s="114" t="s">
        <v>130</v>
      </c>
      <c r="AO933" s="124" t="s">
        <v>122</v>
      </c>
      <c r="AP933" s="124" t="s">
        <v>375</v>
      </c>
      <c r="AQ933" s="125" t="s">
        <v>1084</v>
      </c>
      <c r="AR933" s="332"/>
      <c r="AS933" s="127" t="s">
        <v>323</v>
      </c>
    </row>
    <row r="934" customFormat="false" ht="46.5" hidden="false" customHeight="false" outlineLevel="0" collapsed="false">
      <c r="A934" s="130" t="s">
        <v>309</v>
      </c>
      <c r="B934" s="130" t="s">
        <v>1262</v>
      </c>
      <c r="C934" s="130" t="s">
        <v>126</v>
      </c>
      <c r="D934" s="301" t="s">
        <v>1263</v>
      </c>
      <c r="E934" s="166" t="n">
        <v>60</v>
      </c>
      <c r="F934" s="114"/>
      <c r="G934" s="113" t="n">
        <v>43978</v>
      </c>
      <c r="H934" s="114" t="s">
        <v>130</v>
      </c>
      <c r="I934" s="115"/>
      <c r="J934" s="116"/>
      <c r="K934" s="42" t="s">
        <v>116</v>
      </c>
      <c r="L934" s="42" t="s">
        <v>116</v>
      </c>
      <c r="M934" s="144" t="s">
        <v>116</v>
      </c>
      <c r="N934" s="118" t="n">
        <v>43984</v>
      </c>
      <c r="O934" s="42" t="s">
        <v>116</v>
      </c>
      <c r="P934" s="118" t="n">
        <v>43985</v>
      </c>
      <c r="Q934" s="118" t="n">
        <v>43985</v>
      </c>
      <c r="R934" s="119" t="n">
        <f aca="false">G934</f>
        <v>43978</v>
      </c>
      <c r="S934" s="120" t="n">
        <f aca="false">IF(COUNT(T934:X934)&gt;0,MAX(T934:X934),G934)</f>
        <v>43978</v>
      </c>
      <c r="T934" s="118"/>
      <c r="U934" s="118"/>
      <c r="V934" s="118"/>
      <c r="W934" s="118"/>
      <c r="X934" s="118"/>
      <c r="Y934" s="121" t="str">
        <f aca="false">IF(R934&lt;&gt;S934,"Y","N")</f>
        <v>N</v>
      </c>
      <c r="Z934" s="121" t="n">
        <f aca="false">COUNTA(T934:X934)</f>
        <v>0</v>
      </c>
      <c r="AB934" s="44"/>
      <c r="AC934" s="51"/>
      <c r="AD934" s="42" t="s">
        <v>6</v>
      </c>
      <c r="AE934" s="42" t="s">
        <v>6</v>
      </c>
      <c r="AF934" s="44"/>
      <c r="AG934" s="123"/>
      <c r="AH934" s="44" t="s">
        <v>314</v>
      </c>
      <c r="AI934" s="44" t="s">
        <v>314</v>
      </c>
      <c r="AJ934" s="44"/>
      <c r="AK934" s="44"/>
      <c r="AL934" s="44"/>
      <c r="AM934" s="120" t="n">
        <v>43949</v>
      </c>
      <c r="AN934" s="114" t="s">
        <v>130</v>
      </c>
      <c r="AO934" s="124" t="s">
        <v>122</v>
      </c>
      <c r="AP934" s="124" t="s">
        <v>365</v>
      </c>
      <c r="AQ934" s="125" t="s">
        <v>1264</v>
      </c>
      <c r="AR934" s="332" t="n">
        <v>0.7263</v>
      </c>
      <c r="AS934" s="127" t="s">
        <v>318</v>
      </c>
    </row>
    <row r="935" customFormat="false" ht="35.3" hidden="false" customHeight="false" outlineLevel="0" collapsed="false">
      <c r="A935" s="130" t="s">
        <v>309</v>
      </c>
      <c r="B935" s="130" t="s">
        <v>14</v>
      </c>
      <c r="C935" s="130" t="s">
        <v>126</v>
      </c>
      <c r="D935" s="111" t="s">
        <v>1265</v>
      </c>
      <c r="E935" s="112" t="n">
        <v>60</v>
      </c>
      <c r="F935" s="110"/>
      <c r="G935" s="113" t="n">
        <v>43963</v>
      </c>
      <c r="H935" s="114" t="s">
        <v>130</v>
      </c>
      <c r="I935" s="115"/>
      <c r="J935" s="116"/>
      <c r="K935" s="42" t="s">
        <v>116</v>
      </c>
      <c r="L935" s="136" t="s">
        <v>116</v>
      </c>
      <c r="M935" s="42" t="s">
        <v>6</v>
      </c>
      <c r="N935" s="42" t="s">
        <v>6</v>
      </c>
      <c r="O935" s="42" t="s">
        <v>6</v>
      </c>
      <c r="P935" s="42" t="s">
        <v>6</v>
      </c>
      <c r="Q935" s="42" t="s">
        <v>6</v>
      </c>
      <c r="R935" s="119" t="n">
        <f aca="false">G935</f>
        <v>43963</v>
      </c>
      <c r="S935" s="120" t="n">
        <f aca="false">IF(COUNT(T935:X935)&gt;0,MAX(T935:X935),G935)</f>
        <v>43971</v>
      </c>
      <c r="T935" s="118" t="n">
        <v>43971</v>
      </c>
      <c r="U935" s="118"/>
      <c r="V935" s="118"/>
      <c r="W935" s="118"/>
      <c r="X935" s="118"/>
      <c r="Y935" s="121" t="str">
        <f aca="false">IF(R935&lt;&gt;S935,"Y","N")</f>
        <v>Y</v>
      </c>
      <c r="Z935" s="121" t="n">
        <f aca="false">COUNTA(T935:X935)</f>
        <v>1</v>
      </c>
      <c r="AA935" s="44" t="s">
        <v>1266</v>
      </c>
      <c r="AB935" s="44"/>
      <c r="AC935" s="51"/>
      <c r="AD935" s="42" t="s">
        <v>116</v>
      </c>
      <c r="AE935" s="42" t="s">
        <v>116</v>
      </c>
      <c r="AF935" s="44"/>
      <c r="AG935" s="123"/>
      <c r="AH935" s="44" t="s">
        <v>331</v>
      </c>
      <c r="AI935" s="44" t="s">
        <v>314</v>
      </c>
      <c r="AJ935" s="44" t="s">
        <v>332</v>
      </c>
      <c r="AK935" s="44" t="s">
        <v>276</v>
      </c>
      <c r="AL935" s="44"/>
      <c r="AM935" s="120" t="s">
        <v>6</v>
      </c>
      <c r="AN935" s="114" t="s">
        <v>130</v>
      </c>
      <c r="AO935" s="124" t="s">
        <v>122</v>
      </c>
      <c r="AP935" s="124" t="s">
        <v>383</v>
      </c>
      <c r="AQ935" s="125"/>
      <c r="AR935" s="332"/>
      <c r="AS935" s="127" t="s">
        <v>338</v>
      </c>
    </row>
    <row r="936" customFormat="false" ht="24.05" hidden="false" customHeight="false" outlineLevel="0" collapsed="false">
      <c r="A936" s="130" t="s">
        <v>309</v>
      </c>
      <c r="B936" s="130" t="s">
        <v>324</v>
      </c>
      <c r="C936" s="130" t="s">
        <v>126</v>
      </c>
      <c r="D936" s="301" t="s">
        <v>378</v>
      </c>
      <c r="E936" s="166" t="n">
        <v>60</v>
      </c>
      <c r="F936" s="114"/>
      <c r="G936" s="113" t="s">
        <v>6</v>
      </c>
      <c r="H936" s="114" t="s">
        <v>130</v>
      </c>
      <c r="I936" s="115"/>
      <c r="J936" s="116"/>
      <c r="K936" s="42"/>
      <c r="L936" s="136"/>
      <c r="M936" s="42"/>
      <c r="N936" s="137"/>
      <c r="O936" s="42"/>
      <c r="P936" s="118"/>
      <c r="Q936" s="118"/>
      <c r="R936" s="119" t="str">
        <f aca="false">G936</f>
        <v>NA</v>
      </c>
      <c r="S936" s="120" t="str">
        <f aca="false">IF(COUNT(T936:X936)&gt;0,MAX(T936:X936),G936)</f>
        <v>NA</v>
      </c>
      <c r="T936" s="118"/>
      <c r="U936" s="118"/>
      <c r="V936" s="118"/>
      <c r="W936" s="118"/>
      <c r="X936" s="118"/>
      <c r="Y936" s="121" t="str">
        <f aca="false">IF(R936&lt;&gt;S936,"Y","N")</f>
        <v>N</v>
      </c>
      <c r="Z936" s="121" t="n">
        <f aca="false">COUNTA(T936:X936)</f>
        <v>0</v>
      </c>
      <c r="AB936" s="44"/>
      <c r="AC936" s="51"/>
      <c r="AD936" s="42"/>
      <c r="AE936" s="42"/>
      <c r="AF936" s="44"/>
      <c r="AG936" s="123"/>
      <c r="AH936" s="44" t="s">
        <v>326</v>
      </c>
      <c r="AI936" s="44" t="s">
        <v>314</v>
      </c>
      <c r="AJ936" s="44" t="s">
        <v>327</v>
      </c>
      <c r="AK936" s="44" t="s">
        <v>276</v>
      </c>
      <c r="AL936" s="44"/>
      <c r="AM936" s="120" t="n">
        <v>43942</v>
      </c>
      <c r="AN936" s="114" t="s">
        <v>130</v>
      </c>
      <c r="AO936" s="124" t="s">
        <v>122</v>
      </c>
      <c r="AP936" s="124" t="s">
        <v>324</v>
      </c>
      <c r="AQ936" s="125" t="s">
        <v>1254</v>
      </c>
      <c r="AR936" s="332"/>
      <c r="AS936" s="127" t="s">
        <v>328</v>
      </c>
    </row>
    <row r="937" customFormat="false" ht="12.8" hidden="false" customHeight="false" outlineLevel="0" collapsed="false">
      <c r="A937" s="130" t="s">
        <v>309</v>
      </c>
      <c r="B937" s="130" t="s">
        <v>41</v>
      </c>
      <c r="C937" s="130" t="s">
        <v>126</v>
      </c>
      <c r="D937" s="130" t="s">
        <v>341</v>
      </c>
      <c r="E937" s="112" t="n">
        <v>60</v>
      </c>
      <c r="F937" s="130"/>
      <c r="G937" s="113" t="s">
        <v>6</v>
      </c>
      <c r="H937" s="124" t="s">
        <v>130</v>
      </c>
      <c r="I937" s="115"/>
      <c r="J937" s="44"/>
      <c r="K937" s="165"/>
      <c r="L937" s="42"/>
      <c r="M937" s="144"/>
      <c r="N937" s="118"/>
      <c r="O937" s="42"/>
      <c r="P937" s="118"/>
      <c r="Q937" s="118"/>
      <c r="R937" s="119" t="str">
        <f aca="false">G937</f>
        <v>NA</v>
      </c>
      <c r="S937" s="120" t="str">
        <f aca="false">IF(COUNT(T937:X937)&gt;0,MAX(T937:X937),G937)</f>
        <v>NA</v>
      </c>
      <c r="T937" s="195"/>
      <c r="U937" s="44"/>
      <c r="V937" s="44"/>
      <c r="W937" s="44"/>
      <c r="X937" s="44"/>
      <c r="Y937" s="121" t="str">
        <f aca="false">IF(R937&lt;&gt;S937,"Y","N")</f>
        <v>N</v>
      </c>
      <c r="Z937" s="121" t="n">
        <f aca="false">COUNTA(T937:X937)</f>
        <v>0</v>
      </c>
      <c r="AA937" s="44"/>
      <c r="AB937" s="44"/>
      <c r="AC937" s="51"/>
      <c r="AD937" s="42"/>
      <c r="AE937" s="42"/>
      <c r="AF937" s="42"/>
      <c r="AG937" s="123"/>
      <c r="AH937" s="44" t="s">
        <v>343</v>
      </c>
      <c r="AI937" s="44" t="s">
        <v>314</v>
      </c>
      <c r="AJ937" s="44"/>
      <c r="AK937" s="44"/>
      <c r="AL937" s="44"/>
      <c r="AM937" s="120" t="s">
        <v>6</v>
      </c>
      <c r="AN937" s="124" t="s">
        <v>130</v>
      </c>
      <c r="AO937" s="124" t="s">
        <v>122</v>
      </c>
      <c r="AP937" s="124"/>
      <c r="AQ937" s="125"/>
      <c r="AR937" s="381"/>
      <c r="AS937" s="115"/>
    </row>
    <row r="938" customFormat="false" ht="24.05" hidden="false" customHeight="false" outlineLevel="0" collapsed="false">
      <c r="A938" s="130" t="s">
        <v>367</v>
      </c>
      <c r="B938" s="130" t="s">
        <v>368</v>
      </c>
      <c r="C938" s="130" t="s">
        <v>126</v>
      </c>
      <c r="D938" s="301" t="s">
        <v>369</v>
      </c>
      <c r="E938" s="166" t="n">
        <v>60</v>
      </c>
      <c r="F938" s="110"/>
      <c r="G938" s="113" t="s">
        <v>6</v>
      </c>
      <c r="H938" s="124" t="s">
        <v>130</v>
      </c>
      <c r="I938" s="124"/>
      <c r="J938" s="168"/>
      <c r="K938" s="168"/>
      <c r="L938" s="168"/>
      <c r="M938" s="168"/>
      <c r="N938" s="168"/>
      <c r="O938" s="168"/>
      <c r="P938" s="168"/>
      <c r="Q938" s="438"/>
      <c r="R938" s="323" t="s">
        <v>6</v>
      </c>
      <c r="S938" s="237"/>
      <c r="T938" s="236"/>
      <c r="U938" s="236"/>
      <c r="V938" s="236"/>
      <c r="W938" s="236"/>
      <c r="X938" s="325"/>
      <c r="Y938" s="121" t="str">
        <f aca="false">IF(R938&lt;&gt;S938,"Y","N")</f>
        <v>Y</v>
      </c>
      <c r="Z938" s="121" t="n">
        <f aca="false">COUNTA(T938:X938)</f>
        <v>0</v>
      </c>
      <c r="AA938" s="124"/>
      <c r="AB938" s="124"/>
      <c r="AC938" s="124"/>
      <c r="AD938" s="124"/>
      <c r="AE938" s="124"/>
      <c r="AF938" s="124"/>
      <c r="AG938" s="326"/>
      <c r="AH938" s="124"/>
      <c r="AI938" s="124"/>
      <c r="AJ938" s="124"/>
      <c r="AK938" s="124"/>
      <c r="AL938" s="438" t="n">
        <v>43854</v>
      </c>
      <c r="AM938" s="120" t="s">
        <v>6</v>
      </c>
      <c r="AN938" s="124" t="s">
        <v>130</v>
      </c>
      <c r="AO938" s="124"/>
      <c r="AP938" s="124"/>
      <c r="AQ938" s="125"/>
      <c r="AR938" s="394"/>
      <c r="AS938" s="124"/>
    </row>
    <row r="939" customFormat="false" ht="24.05" hidden="false" customHeight="false" outlineLevel="0" collapsed="false">
      <c r="A939" s="130" t="s">
        <v>399</v>
      </c>
      <c r="B939" s="130" t="s">
        <v>400</v>
      </c>
      <c r="C939" s="130" t="s">
        <v>126</v>
      </c>
      <c r="D939" s="160" t="s">
        <v>953</v>
      </c>
      <c r="E939" s="112" t="n">
        <v>60</v>
      </c>
      <c r="F939" s="130"/>
      <c r="G939" s="113" t="s">
        <v>6</v>
      </c>
      <c r="H939" s="124" t="s">
        <v>130</v>
      </c>
      <c r="I939" s="124"/>
      <c r="J939" s="44"/>
      <c r="K939" s="42"/>
      <c r="L939" s="42"/>
      <c r="M939" s="42"/>
      <c r="N939" s="118"/>
      <c r="O939" s="42"/>
      <c r="P939" s="118"/>
      <c r="Q939" s="118"/>
      <c r="R939" s="119" t="str">
        <f aca="false">G939</f>
        <v>NA</v>
      </c>
      <c r="S939" s="120" t="str">
        <f aca="false">IF(COUNT(T939:X939)&gt;0,MAX(T939:X939),G939)</f>
        <v>NA</v>
      </c>
      <c r="T939" s="118"/>
      <c r="U939" s="44"/>
      <c r="V939" s="44"/>
      <c r="W939" s="44"/>
      <c r="X939" s="44"/>
      <c r="Y939" s="121" t="str">
        <f aca="false">IF(R939&lt;&gt;S939,"Y","N")</f>
        <v>N</v>
      </c>
      <c r="Z939" s="121" t="n">
        <f aca="false">COUNTA(T939:X939)</f>
        <v>0</v>
      </c>
      <c r="AA939" s="122"/>
      <c r="AB939" s="44"/>
      <c r="AC939" s="51"/>
      <c r="AD939" s="42"/>
      <c r="AE939" s="42"/>
      <c r="AF939" s="44"/>
      <c r="AG939" s="123"/>
      <c r="AH939" s="44" t="s">
        <v>402</v>
      </c>
      <c r="AI939" s="44" t="s">
        <v>314</v>
      </c>
      <c r="AJ939" s="44"/>
      <c r="AK939" s="44"/>
      <c r="AL939" s="44"/>
      <c r="AM939" s="120" t="s">
        <v>6</v>
      </c>
      <c r="AN939" s="124" t="s">
        <v>130</v>
      </c>
      <c r="AO939" s="124"/>
      <c r="AP939" s="124"/>
      <c r="AQ939" s="125"/>
      <c r="AR939" s="381"/>
      <c r="AS939" s="127" t="s">
        <v>403</v>
      </c>
    </row>
    <row r="940" customFormat="false" ht="12.8" hidden="false" customHeight="false" outlineLevel="0" collapsed="false">
      <c r="A940" s="130" t="s">
        <v>954</v>
      </c>
      <c r="B940" s="130" t="s">
        <v>50</v>
      </c>
      <c r="C940" s="130" t="s">
        <v>126</v>
      </c>
      <c r="D940" s="111" t="s">
        <v>964</v>
      </c>
      <c r="E940" s="112" t="n">
        <v>60</v>
      </c>
      <c r="F940" s="110"/>
      <c r="G940" s="113" t="n">
        <v>43962</v>
      </c>
      <c r="H940" s="114" t="s">
        <v>130</v>
      </c>
      <c r="I940" s="115"/>
      <c r="J940" s="116"/>
      <c r="K940" s="42" t="s">
        <v>116</v>
      </c>
      <c r="L940" s="42" t="s">
        <v>116</v>
      </c>
      <c r="M940" s="42" t="s">
        <v>116</v>
      </c>
      <c r="N940" s="118" t="n">
        <v>43983</v>
      </c>
      <c r="O940" s="42"/>
      <c r="P940" s="118" t="n">
        <v>43984</v>
      </c>
      <c r="Q940" s="118" t="n">
        <v>43984</v>
      </c>
      <c r="R940" s="119" t="n">
        <f aca="false">G940</f>
        <v>43962</v>
      </c>
      <c r="S940" s="120" t="n">
        <f aca="false">IF(COUNT(T940:X940)&gt;0,MAX(T940:X940),G940)</f>
        <v>43962</v>
      </c>
      <c r="T940" s="118"/>
      <c r="U940" s="118"/>
      <c r="V940" s="118"/>
      <c r="W940" s="118"/>
      <c r="X940" s="118"/>
      <c r="Y940" s="121"/>
      <c r="Z940" s="121"/>
      <c r="AA940" s="44"/>
      <c r="AB940" s="44"/>
      <c r="AC940" s="51"/>
      <c r="AD940" s="42" t="s">
        <v>116</v>
      </c>
      <c r="AE940" s="42" t="s">
        <v>116</v>
      </c>
      <c r="AF940" s="44"/>
      <c r="AG940" s="123"/>
      <c r="AH940" s="44"/>
      <c r="AI940" s="44"/>
      <c r="AJ940" s="44"/>
      <c r="AK940" s="44"/>
      <c r="AL940" s="44"/>
      <c r="AM940" s="120" t="n">
        <v>43930</v>
      </c>
      <c r="AN940" s="114" t="s">
        <v>130</v>
      </c>
      <c r="AO940" s="124"/>
      <c r="AP940" s="124"/>
      <c r="AQ940" s="396"/>
      <c r="AR940" s="381" t="n">
        <v>0.6</v>
      </c>
      <c r="AS940" s="127"/>
    </row>
    <row r="941" customFormat="false" ht="24.05" hidden="false" customHeight="false" outlineLevel="0" collapsed="false">
      <c r="A941" s="130" t="s">
        <v>412</v>
      </c>
      <c r="B941" s="130" t="s">
        <v>36</v>
      </c>
      <c r="C941" s="130" t="s">
        <v>126</v>
      </c>
      <c r="D941" s="160" t="s">
        <v>804</v>
      </c>
      <c r="E941" s="112" t="n">
        <v>60</v>
      </c>
      <c r="F941" s="130"/>
      <c r="G941" s="223" t="n">
        <v>43971</v>
      </c>
      <c r="H941" s="124" t="s">
        <v>130</v>
      </c>
      <c r="I941" s="115"/>
      <c r="J941" s="116"/>
      <c r="K941" s="42" t="s">
        <v>116</v>
      </c>
      <c r="L941" s="42" t="s">
        <v>116</v>
      </c>
      <c r="M941" s="42" t="s">
        <v>116</v>
      </c>
      <c r="N941" s="118" t="n">
        <v>43983</v>
      </c>
      <c r="O941" s="42"/>
      <c r="P941" s="118" t="n">
        <v>43984</v>
      </c>
      <c r="Q941" s="118" t="n">
        <v>43984</v>
      </c>
      <c r="R941" s="119" t="n">
        <f aca="false">G941</f>
        <v>43971</v>
      </c>
      <c r="S941" s="120" t="n">
        <f aca="false">IF(COUNT(T941:X941)&gt;0,MAX(T941:X941),G941)</f>
        <v>43971</v>
      </c>
      <c r="T941" s="118"/>
      <c r="U941" s="118"/>
      <c r="V941" s="118"/>
      <c r="W941" s="118"/>
      <c r="X941" s="118"/>
      <c r="Y941" s="121" t="str">
        <f aca="false">IF(R941&lt;&gt;S941,"Y","N")</f>
        <v>N</v>
      </c>
      <c r="Z941" s="121" t="n">
        <f aca="false">COUNTA(T941:X941)</f>
        <v>0</v>
      </c>
      <c r="AA941" s="44"/>
      <c r="AB941" s="44"/>
      <c r="AC941" s="51"/>
      <c r="AD941" s="42" t="s">
        <v>116</v>
      </c>
      <c r="AE941" s="42" t="s">
        <v>116</v>
      </c>
      <c r="AF941" s="44"/>
      <c r="AG941" s="123"/>
      <c r="AH941" s="44"/>
      <c r="AI941" s="44"/>
      <c r="AJ941" s="44"/>
      <c r="AK941" s="44"/>
      <c r="AL941" s="44"/>
      <c r="AM941" s="120" t="n">
        <v>43943</v>
      </c>
      <c r="AN941" s="124" t="s">
        <v>130</v>
      </c>
      <c r="AO941" s="124"/>
      <c r="AP941" s="124"/>
      <c r="AQ941" s="125"/>
      <c r="AR941" s="381" t="n">
        <v>0.6</v>
      </c>
      <c r="AS941" s="305" t="s">
        <v>416</v>
      </c>
    </row>
    <row r="942" customFormat="false" ht="24.05" hidden="false" customHeight="false" outlineLevel="0" collapsed="false">
      <c r="A942" s="130" t="s">
        <v>202</v>
      </c>
      <c r="B942" s="130" t="s">
        <v>1082</v>
      </c>
      <c r="C942" s="130" t="s">
        <v>126</v>
      </c>
      <c r="D942" s="111" t="s">
        <v>237</v>
      </c>
      <c r="E942" s="112" t="n">
        <v>60</v>
      </c>
      <c r="F942" s="130"/>
      <c r="G942" s="113" t="s">
        <v>6</v>
      </c>
      <c r="H942" s="124" t="s">
        <v>130</v>
      </c>
      <c r="I942" s="124"/>
      <c r="J942" s="44"/>
      <c r="K942" s="42"/>
      <c r="L942" s="42"/>
      <c r="M942" s="42"/>
      <c r="N942" s="118"/>
      <c r="O942" s="42"/>
      <c r="P942" s="118"/>
      <c r="Q942" s="118"/>
      <c r="R942" s="119" t="str">
        <f aca="false">G942</f>
        <v>NA</v>
      </c>
      <c r="S942" s="120" t="str">
        <f aca="false">IF(COUNT(T942:X942)&gt;0,MAX(T942:X942),G942)</f>
        <v>NA</v>
      </c>
      <c r="T942" s="118"/>
      <c r="U942" s="44"/>
      <c r="V942" s="44"/>
      <c r="W942" s="44"/>
      <c r="X942" s="44"/>
      <c r="Y942" s="121"/>
      <c r="Z942" s="121"/>
      <c r="AA942" s="489"/>
      <c r="AB942" s="44"/>
      <c r="AC942" s="51"/>
      <c r="AD942" s="42"/>
      <c r="AE942" s="42"/>
      <c r="AF942" s="44"/>
      <c r="AG942" s="123"/>
      <c r="AH942" s="44"/>
      <c r="AI942" s="44"/>
      <c r="AJ942" s="44"/>
      <c r="AK942" s="44"/>
      <c r="AL942" s="44"/>
      <c r="AM942" s="120" t="n">
        <v>43942</v>
      </c>
      <c r="AN942" s="124" t="s">
        <v>130</v>
      </c>
      <c r="AO942" s="124"/>
      <c r="AP942" s="124"/>
      <c r="AQ942" s="125"/>
      <c r="AR942" s="381"/>
      <c r="AS942" s="127"/>
    </row>
    <row r="943" customFormat="false" ht="12.8" hidden="false" customHeight="false" outlineLevel="0" collapsed="false">
      <c r="A943" s="130" t="s">
        <v>425</v>
      </c>
      <c r="B943" s="130" t="s">
        <v>1267</v>
      </c>
      <c r="C943" s="130" t="s">
        <v>286</v>
      </c>
      <c r="D943" s="130" t="s">
        <v>1268</v>
      </c>
      <c r="E943" s="112" t="n">
        <v>90</v>
      </c>
      <c r="F943" s="130"/>
      <c r="G943" s="113" t="n">
        <v>43965</v>
      </c>
      <c r="H943" s="124" t="s">
        <v>130</v>
      </c>
      <c r="I943" s="115"/>
      <c r="J943" s="116"/>
      <c r="K943" s="42" t="s">
        <v>116</v>
      </c>
      <c r="L943" s="42" t="s">
        <v>116</v>
      </c>
      <c r="M943" s="42" t="s">
        <v>116</v>
      </c>
      <c r="N943" s="42" t="s">
        <v>6</v>
      </c>
      <c r="O943" s="42" t="s">
        <v>6</v>
      </c>
      <c r="P943" s="42" t="s">
        <v>6</v>
      </c>
      <c r="Q943" s="42" t="s">
        <v>6</v>
      </c>
      <c r="R943" s="119" t="n">
        <f aca="false">G943</f>
        <v>43965</v>
      </c>
      <c r="S943" s="120" t="n">
        <f aca="false">IF(COUNT(T943:X943)&gt;0,MAX(T943:X943),G943)</f>
        <v>43965</v>
      </c>
      <c r="T943" s="118"/>
      <c r="U943" s="118"/>
      <c r="V943" s="118"/>
      <c r="W943" s="118"/>
      <c r="X943" s="118"/>
      <c r="Y943" s="121"/>
      <c r="Z943" s="121"/>
      <c r="AB943" s="44"/>
      <c r="AC943" s="51"/>
      <c r="AD943" s="44"/>
      <c r="AE943" s="44"/>
      <c r="AF943" s="44"/>
      <c r="AG943" s="123"/>
      <c r="AH943" s="44"/>
      <c r="AI943" s="44"/>
      <c r="AJ943" s="44"/>
      <c r="AK943" s="44"/>
      <c r="AL943" s="44"/>
      <c r="AM943" s="120"/>
      <c r="AN943" s="124"/>
      <c r="AO943" s="124"/>
      <c r="AP943" s="124"/>
      <c r="AQ943" s="125"/>
      <c r="AR943" s="125"/>
      <c r="AS943" s="127"/>
    </row>
    <row r="944" customFormat="false" ht="12.8" hidden="false" customHeight="false" outlineLevel="0" collapsed="false">
      <c r="A944" s="130" t="s">
        <v>425</v>
      </c>
      <c r="B944" s="130" t="s">
        <v>1267</v>
      </c>
      <c r="C944" s="130" t="s">
        <v>286</v>
      </c>
      <c r="D944" s="130" t="s">
        <v>1268</v>
      </c>
      <c r="E944" s="112" t="n">
        <v>90</v>
      </c>
      <c r="F944" s="130"/>
      <c r="G944" s="113" t="n">
        <v>43959</v>
      </c>
      <c r="H944" s="124" t="s">
        <v>130</v>
      </c>
      <c r="I944" s="115"/>
      <c r="J944" s="116"/>
      <c r="K944" s="42" t="s">
        <v>116</v>
      </c>
      <c r="L944" s="42" t="s">
        <v>116</v>
      </c>
      <c r="M944" s="42" t="s">
        <v>116</v>
      </c>
      <c r="N944" s="42" t="s">
        <v>6</v>
      </c>
      <c r="O944" s="42" t="s">
        <v>6</v>
      </c>
      <c r="P944" s="42" t="s">
        <v>6</v>
      </c>
      <c r="Q944" s="42" t="s">
        <v>6</v>
      </c>
      <c r="R944" s="119" t="n">
        <f aca="false">G944</f>
        <v>43959</v>
      </c>
      <c r="S944" s="120" t="n">
        <f aca="false">IF(COUNT(T944:X944)&gt;0,MAX(T944:X944),G944)</f>
        <v>43959</v>
      </c>
      <c r="T944" s="118"/>
      <c r="U944" s="118"/>
      <c r="V944" s="118"/>
      <c r="W944" s="118"/>
      <c r="X944" s="118"/>
      <c r="Y944" s="121"/>
      <c r="Z944" s="121"/>
      <c r="AB944" s="44"/>
      <c r="AC944" s="51"/>
      <c r="AD944" s="44"/>
      <c r="AE944" s="44"/>
      <c r="AF944" s="44"/>
      <c r="AG944" s="123"/>
      <c r="AH944" s="44"/>
      <c r="AI944" s="44"/>
      <c r="AJ944" s="44"/>
      <c r="AK944" s="44"/>
      <c r="AL944" s="44"/>
      <c r="AM944" s="120"/>
      <c r="AN944" s="124"/>
      <c r="AO944" s="124"/>
      <c r="AP944" s="124"/>
      <c r="AQ944" s="125"/>
      <c r="AR944" s="125"/>
      <c r="AS944" s="127"/>
    </row>
    <row r="945" customFormat="false" ht="24.05" hidden="false" customHeight="false" outlineLevel="0" collapsed="false">
      <c r="A945" s="130" t="s">
        <v>421</v>
      </c>
      <c r="B945" s="130" t="s">
        <v>422</v>
      </c>
      <c r="C945" s="130" t="s">
        <v>126</v>
      </c>
      <c r="D945" s="160" t="s">
        <v>974</v>
      </c>
      <c r="E945" s="112" t="n">
        <v>60</v>
      </c>
      <c r="F945" s="130"/>
      <c r="G945" s="113"/>
      <c r="H945" s="124" t="s">
        <v>130</v>
      </c>
      <c r="I945" s="115"/>
      <c r="J945" s="116"/>
      <c r="K945" s="42"/>
      <c r="L945" s="42"/>
      <c r="M945" s="42"/>
      <c r="N945" s="42"/>
      <c r="O945" s="42"/>
      <c r="P945" s="42"/>
      <c r="Q945" s="42"/>
      <c r="R945" s="119" t="n">
        <f aca="false">G945</f>
        <v>0</v>
      </c>
      <c r="S945" s="120" t="n">
        <f aca="false">IF(COUNT(T945:X945)&gt;0,MAX(T945:X945),G945)</f>
        <v>0</v>
      </c>
      <c r="T945" s="118"/>
      <c r="U945" s="118"/>
      <c r="V945" s="118"/>
      <c r="W945" s="118"/>
      <c r="X945" s="118"/>
      <c r="Y945" s="121" t="str">
        <f aca="false">IF(R945&lt;&gt;S945,"Y","N")</f>
        <v>N</v>
      </c>
      <c r="Z945" s="121" t="n">
        <f aca="false">COUNTA(T945:X945)</f>
        <v>0</v>
      </c>
      <c r="AA945" s="44"/>
      <c r="AB945" s="44"/>
      <c r="AC945" s="51"/>
      <c r="AD945" s="44"/>
      <c r="AE945" s="44"/>
      <c r="AF945" s="44"/>
      <c r="AG945" s="123"/>
      <c r="AH945" s="44"/>
      <c r="AI945" s="44"/>
      <c r="AJ945" s="44"/>
      <c r="AK945" s="44"/>
      <c r="AL945" s="44"/>
      <c r="AM945" s="120" t="s">
        <v>6</v>
      </c>
      <c r="AN945" s="124" t="s">
        <v>130</v>
      </c>
      <c r="AO945" s="124"/>
      <c r="AP945" s="124"/>
      <c r="AQ945" s="125" t="s">
        <v>1084</v>
      </c>
      <c r="AR945" s="125"/>
      <c r="AS945" s="127"/>
    </row>
    <row r="946" customFormat="false" ht="24.05" hidden="false" customHeight="false" outlineLevel="0" collapsed="false">
      <c r="A946" s="130" t="s">
        <v>425</v>
      </c>
      <c r="B946" s="130" t="s">
        <v>448</v>
      </c>
      <c r="C946" s="130" t="s">
        <v>126</v>
      </c>
      <c r="D946" s="111" t="s">
        <v>449</v>
      </c>
      <c r="E946" s="112" t="n">
        <v>60</v>
      </c>
      <c r="F946" s="130"/>
      <c r="G946" s="113" t="s">
        <v>6</v>
      </c>
      <c r="H946" s="110" t="s">
        <v>130</v>
      </c>
      <c r="I946" s="115"/>
      <c r="J946" s="116"/>
      <c r="K946" s="42"/>
      <c r="L946" s="42"/>
      <c r="M946" s="42"/>
      <c r="N946" s="118"/>
      <c r="O946" s="42"/>
      <c r="P946" s="118"/>
      <c r="Q946" s="118"/>
      <c r="R946" s="119" t="str">
        <f aca="false">G946</f>
        <v>NA</v>
      </c>
      <c r="S946" s="120" t="str">
        <f aca="false">IF(COUNT(T946:X946)&gt;0,MAX(T946:X946),G946)</f>
        <v>NA</v>
      </c>
      <c r="T946" s="118"/>
      <c r="U946" s="118"/>
      <c r="V946" s="118"/>
      <c r="W946" s="118"/>
      <c r="X946" s="118"/>
      <c r="Y946" s="121" t="str">
        <f aca="false">IF(R946&lt;&gt;S946,"Y","N")</f>
        <v>N</v>
      </c>
      <c r="Z946" s="121" t="n">
        <f aca="false">COUNTA(T946:X946)</f>
        <v>0</v>
      </c>
      <c r="AA946" s="44"/>
      <c r="AB946" s="44"/>
      <c r="AC946" s="51"/>
      <c r="AD946" s="42"/>
      <c r="AE946" s="42"/>
      <c r="AF946" s="44"/>
      <c r="AG946" s="123"/>
      <c r="AH946" s="44" t="s">
        <v>450</v>
      </c>
      <c r="AI946" s="44" t="s">
        <v>429</v>
      </c>
      <c r="AJ946" s="44" t="s">
        <v>430</v>
      </c>
      <c r="AK946" s="44" t="s">
        <v>431</v>
      </c>
      <c r="AL946" s="44" t="s">
        <v>451</v>
      </c>
      <c r="AM946" s="120" t="s">
        <v>6</v>
      </c>
      <c r="AN946" s="110" t="s">
        <v>130</v>
      </c>
      <c r="AO946" s="124" t="s">
        <v>122</v>
      </c>
      <c r="AP946" s="124" t="s">
        <v>448</v>
      </c>
      <c r="AQ946" s="125"/>
      <c r="AR946" s="332"/>
      <c r="AS946" s="127" t="s">
        <v>452</v>
      </c>
    </row>
    <row r="947" customFormat="false" ht="24.05" hidden="false" customHeight="false" outlineLevel="0" collapsed="false">
      <c r="A947" s="130" t="s">
        <v>425</v>
      </c>
      <c r="B947" s="130" t="s">
        <v>460</v>
      </c>
      <c r="C947" s="130" t="s">
        <v>126</v>
      </c>
      <c r="D947" s="111" t="s">
        <v>461</v>
      </c>
      <c r="E947" s="112" t="n">
        <v>60</v>
      </c>
      <c r="F947" s="130"/>
      <c r="G947" s="113" t="s">
        <v>6</v>
      </c>
      <c r="H947" s="110" t="s">
        <v>130</v>
      </c>
      <c r="I947" s="115"/>
      <c r="J947" s="116"/>
      <c r="K947" s="42"/>
      <c r="L947" s="42"/>
      <c r="M947" s="42"/>
      <c r="N947" s="118"/>
      <c r="O947" s="42"/>
      <c r="P947" s="118"/>
      <c r="Q947" s="118"/>
      <c r="R947" s="119" t="str">
        <f aca="false">G947</f>
        <v>NA</v>
      </c>
      <c r="S947" s="120" t="str">
        <f aca="false">IF(COUNT(T947:X947)&gt;0,MAX(T947:X947),G947)</f>
        <v>NA</v>
      </c>
      <c r="T947" s="118"/>
      <c r="U947" s="118"/>
      <c r="V947" s="118"/>
      <c r="W947" s="118"/>
      <c r="X947" s="118"/>
      <c r="Y947" s="121" t="str">
        <f aca="false">IF(R947&lt;&gt;S947,"Y","N")</f>
        <v>N</v>
      </c>
      <c r="Z947" s="121" t="n">
        <f aca="false">COUNTA(T947:X947)</f>
        <v>0</v>
      </c>
      <c r="AA947" s="44"/>
      <c r="AB947" s="44"/>
      <c r="AC947" s="51"/>
      <c r="AD947" s="42"/>
      <c r="AE947" s="42"/>
      <c r="AF947" s="44"/>
      <c r="AG947" s="123"/>
      <c r="AH947" s="44" t="s">
        <v>313</v>
      </c>
      <c r="AI947" s="44" t="s">
        <v>170</v>
      </c>
      <c r="AJ947" s="44"/>
      <c r="AK947" s="44" t="s">
        <v>431</v>
      </c>
      <c r="AL947" s="44"/>
      <c r="AM947" s="120" t="s">
        <v>6</v>
      </c>
      <c r="AN947" s="110" t="s">
        <v>130</v>
      </c>
      <c r="AO947" s="124" t="s">
        <v>122</v>
      </c>
      <c r="AP947" s="124" t="s">
        <v>460</v>
      </c>
      <c r="AQ947" s="125"/>
      <c r="AR947" s="393"/>
      <c r="AS947" s="127" t="s">
        <v>462</v>
      </c>
    </row>
    <row r="948" customFormat="false" ht="24.05" hidden="false" customHeight="false" outlineLevel="0" collapsed="false">
      <c r="A948" s="130" t="s">
        <v>425</v>
      </c>
      <c r="B948" s="130" t="s">
        <v>501</v>
      </c>
      <c r="C948" s="130" t="s">
        <v>126</v>
      </c>
      <c r="D948" s="111" t="s">
        <v>502</v>
      </c>
      <c r="E948" s="112" t="n">
        <v>30</v>
      </c>
      <c r="F948" s="130"/>
      <c r="G948" s="113" t="n">
        <v>43962</v>
      </c>
      <c r="H948" s="110" t="s">
        <v>130</v>
      </c>
      <c r="I948" s="115"/>
      <c r="J948" s="116"/>
      <c r="K948" s="42" t="s">
        <v>116</v>
      </c>
      <c r="L948" s="42" t="s">
        <v>116</v>
      </c>
      <c r="M948" s="42" t="s">
        <v>116</v>
      </c>
      <c r="N948" s="118" t="n">
        <v>43983</v>
      </c>
      <c r="O948" s="42" t="s">
        <v>116</v>
      </c>
      <c r="P948" s="118" t="n">
        <v>43984</v>
      </c>
      <c r="Q948" s="118" t="n">
        <v>43984</v>
      </c>
      <c r="R948" s="119" t="n">
        <f aca="false">G948</f>
        <v>43962</v>
      </c>
      <c r="S948" s="120" t="n">
        <f aca="false">IF(COUNT(T948:X948)&gt;0,MAX(T948:X948),G948)</f>
        <v>43963</v>
      </c>
      <c r="T948" s="118" t="n">
        <v>43963</v>
      </c>
      <c r="U948" s="118"/>
      <c r="V948" s="118"/>
      <c r="W948" s="118"/>
      <c r="X948" s="118"/>
      <c r="Y948" s="121" t="str">
        <f aca="false">IF(R948&lt;&gt;S948,"Y","N")</f>
        <v>Y</v>
      </c>
      <c r="Z948" s="121" t="n">
        <f aca="false">COUNTA(T948:X948)</f>
        <v>1</v>
      </c>
      <c r="AA948" s="44" t="s">
        <v>1269</v>
      </c>
      <c r="AB948" s="44"/>
      <c r="AC948" s="51"/>
      <c r="AD948" s="42" t="s">
        <v>116</v>
      </c>
      <c r="AE948" s="42" t="s">
        <v>116</v>
      </c>
      <c r="AF948" s="44"/>
      <c r="AG948" s="123"/>
      <c r="AH948" s="44" t="s">
        <v>428</v>
      </c>
      <c r="AI948" s="44" t="s">
        <v>429</v>
      </c>
      <c r="AJ948" s="44" t="s">
        <v>430</v>
      </c>
      <c r="AK948" s="44" t="s">
        <v>431</v>
      </c>
      <c r="AL948" s="44" t="s">
        <v>486</v>
      </c>
      <c r="AM948" s="120" t="s">
        <v>6</v>
      </c>
      <c r="AN948" s="110" t="s">
        <v>130</v>
      </c>
      <c r="AO948" s="124" t="s">
        <v>122</v>
      </c>
      <c r="AP948" s="124" t="s">
        <v>503</v>
      </c>
      <c r="AQ948" s="125"/>
      <c r="AR948" s="332" t="n">
        <v>0.6526</v>
      </c>
      <c r="AS948" s="127" t="s">
        <v>490</v>
      </c>
    </row>
    <row r="949" customFormat="false" ht="24.05" hidden="false" customHeight="false" outlineLevel="0" collapsed="false">
      <c r="A949" s="130" t="s">
        <v>425</v>
      </c>
      <c r="B949" s="130" t="s">
        <v>453</v>
      </c>
      <c r="C949" s="130" t="s">
        <v>126</v>
      </c>
      <c r="D949" s="111" t="s">
        <v>454</v>
      </c>
      <c r="E949" s="112" t="n">
        <v>60</v>
      </c>
      <c r="F949" s="130"/>
      <c r="G949" s="113" t="s">
        <v>6</v>
      </c>
      <c r="H949" s="110" t="s">
        <v>130</v>
      </c>
      <c r="I949" s="115"/>
      <c r="J949" s="116"/>
      <c r="K949" s="42"/>
      <c r="L949" s="42"/>
      <c r="M949" s="42"/>
      <c r="N949" s="118"/>
      <c r="O949" s="42"/>
      <c r="P949" s="118"/>
      <c r="Q949" s="137"/>
      <c r="R949" s="120" t="str">
        <f aca="false">G949</f>
        <v>NA</v>
      </c>
      <c r="S949" s="279" t="str">
        <f aca="false">IF(COUNT(T949:X949)&gt;0,MAX(T949:X949),G949)</f>
        <v>NA</v>
      </c>
      <c r="T949" s="118"/>
      <c r="U949" s="118"/>
      <c r="V949" s="118"/>
      <c r="W949" s="118"/>
      <c r="X949" s="118"/>
      <c r="Y949" s="121" t="str">
        <f aca="false">IF(R949&lt;&gt;S949,"Y","N")</f>
        <v>N</v>
      </c>
      <c r="Z949" s="121" t="n">
        <f aca="false">COUNTA(T949:X949)</f>
        <v>0</v>
      </c>
      <c r="AA949" s="44"/>
      <c r="AB949" s="44"/>
      <c r="AC949" s="51"/>
      <c r="AD949" s="42"/>
      <c r="AE949" s="42"/>
      <c r="AF949" s="61"/>
      <c r="AG949" s="51"/>
      <c r="AH949" s="44" t="s">
        <v>428</v>
      </c>
      <c r="AI949" s="44" t="s">
        <v>429</v>
      </c>
      <c r="AJ949" s="44" t="s">
        <v>430</v>
      </c>
      <c r="AK949" s="44" t="s">
        <v>431</v>
      </c>
      <c r="AL949" s="52"/>
      <c r="AM949" s="120" t="s">
        <v>6</v>
      </c>
      <c r="AN949" s="110" t="s">
        <v>130</v>
      </c>
      <c r="AO949" s="124" t="s">
        <v>122</v>
      </c>
      <c r="AP949" s="125" t="s">
        <v>455</v>
      </c>
      <c r="AQ949" s="124"/>
      <c r="AR949" s="332"/>
      <c r="AS949" s="127" t="s">
        <v>457</v>
      </c>
    </row>
    <row r="950" customFormat="false" ht="24.05" hidden="false" customHeight="false" outlineLevel="0" collapsed="false">
      <c r="A950" s="130" t="s">
        <v>425</v>
      </c>
      <c r="B950" s="130" t="s">
        <v>432</v>
      </c>
      <c r="C950" s="130" t="s">
        <v>126</v>
      </c>
      <c r="D950" s="111" t="s">
        <v>458</v>
      </c>
      <c r="E950" s="112" t="n">
        <v>60</v>
      </c>
      <c r="F950" s="130"/>
      <c r="G950" s="113" t="s">
        <v>6</v>
      </c>
      <c r="H950" s="110" t="s">
        <v>130</v>
      </c>
      <c r="I950" s="115"/>
      <c r="J950" s="116"/>
      <c r="K950" s="42"/>
      <c r="L950" s="42"/>
      <c r="M950" s="42"/>
      <c r="N950" s="118"/>
      <c r="O950" s="42"/>
      <c r="P950" s="118"/>
      <c r="Q950" s="118"/>
      <c r="R950" s="119" t="str">
        <f aca="false">G950</f>
        <v>NA</v>
      </c>
      <c r="S950" s="120" t="str">
        <f aca="false">IF(COUNT(T950:X950)&gt;0,MAX(T950:X950),G950)</f>
        <v>NA</v>
      </c>
      <c r="T950" s="118"/>
      <c r="U950" s="118"/>
      <c r="V950" s="118"/>
      <c r="W950" s="118"/>
      <c r="X950" s="118"/>
      <c r="Y950" s="121" t="str">
        <f aca="false">IF(R950&lt;&gt;S950,"Y","N")</f>
        <v>N</v>
      </c>
      <c r="Z950" s="121" t="n">
        <f aca="false">COUNTA(T950:X950)</f>
        <v>0</v>
      </c>
      <c r="AA950" s="44"/>
      <c r="AB950" s="44"/>
      <c r="AC950" s="51"/>
      <c r="AD950" s="42"/>
      <c r="AE950" s="42"/>
      <c r="AF950" s="44"/>
      <c r="AG950" s="123"/>
      <c r="AH950" s="44" t="s">
        <v>428</v>
      </c>
      <c r="AI950" s="44" t="s">
        <v>429</v>
      </c>
      <c r="AJ950" s="44" t="s">
        <v>430</v>
      </c>
      <c r="AK950" s="44" t="s">
        <v>431</v>
      </c>
      <c r="AL950" s="44"/>
      <c r="AM950" s="120" t="s">
        <v>6</v>
      </c>
      <c r="AN950" s="110" t="s">
        <v>130</v>
      </c>
      <c r="AO950" s="124" t="s">
        <v>122</v>
      </c>
      <c r="AP950" s="124" t="s">
        <v>432</v>
      </c>
      <c r="AQ950" s="125"/>
      <c r="AR950" s="125"/>
      <c r="AS950" s="127" t="s">
        <v>459</v>
      </c>
    </row>
    <row r="951" customFormat="false" ht="24.05" hidden="false" customHeight="false" outlineLevel="0" collapsed="false">
      <c r="A951" s="130" t="s">
        <v>425</v>
      </c>
      <c r="B951" s="130" t="s">
        <v>505</v>
      </c>
      <c r="C951" s="130" t="s">
        <v>126</v>
      </c>
      <c r="D951" s="111" t="s">
        <v>506</v>
      </c>
      <c r="E951" s="112" t="n">
        <v>60</v>
      </c>
      <c r="F951" s="130"/>
      <c r="G951" s="113" t="s">
        <v>6</v>
      </c>
      <c r="H951" s="110" t="s">
        <v>130</v>
      </c>
      <c r="I951" s="115"/>
      <c r="J951" s="116"/>
      <c r="K951" s="42"/>
      <c r="L951" s="136"/>
      <c r="M951" s="42"/>
      <c r="N951" s="298"/>
      <c r="O951" s="42"/>
      <c r="P951" s="42"/>
      <c r="Q951" s="42"/>
      <c r="R951" s="119" t="str">
        <f aca="false">G951</f>
        <v>NA</v>
      </c>
      <c r="S951" s="120" t="str">
        <f aca="false">IF(COUNT(T951:X951)&gt;0,MAX(T951:X951),G951)</f>
        <v>NA</v>
      </c>
      <c r="T951" s="118"/>
      <c r="U951" s="118"/>
      <c r="V951" s="118"/>
      <c r="W951" s="118"/>
      <c r="X951" s="118"/>
      <c r="Y951" s="121" t="str">
        <f aca="false">IF(R951&lt;&gt;S951,"Y","N")</f>
        <v>N</v>
      </c>
      <c r="Z951" s="121" t="n">
        <f aca="false">COUNTA(T951:X951)</f>
        <v>0</v>
      </c>
      <c r="AA951" s="44"/>
      <c r="AB951" s="44"/>
      <c r="AC951" s="51"/>
      <c r="AD951" s="44"/>
      <c r="AE951" s="44"/>
      <c r="AF951" s="44"/>
      <c r="AG951" s="123"/>
      <c r="AH951" s="44" t="s">
        <v>507</v>
      </c>
      <c r="AI951" s="44" t="s">
        <v>429</v>
      </c>
      <c r="AJ951" s="44" t="s">
        <v>430</v>
      </c>
      <c r="AK951" s="44" t="s">
        <v>431</v>
      </c>
      <c r="AL951" s="44" t="s">
        <v>508</v>
      </c>
      <c r="AM951" s="120" t="s">
        <v>6</v>
      </c>
      <c r="AN951" s="110" t="s">
        <v>130</v>
      </c>
      <c r="AO951" s="124" t="s">
        <v>238</v>
      </c>
      <c r="AP951" s="124" t="s">
        <v>465</v>
      </c>
      <c r="AQ951" s="125"/>
      <c r="AR951" s="125"/>
      <c r="AS951" s="127" t="s">
        <v>510</v>
      </c>
    </row>
    <row r="952" customFormat="false" ht="12.8" hidden="false" customHeight="false" outlineLevel="0" collapsed="false">
      <c r="A952" s="130" t="s">
        <v>425</v>
      </c>
      <c r="B952" s="130" t="s">
        <v>463</v>
      </c>
      <c r="C952" s="130" t="s">
        <v>126</v>
      </c>
      <c r="D952" s="111" t="s">
        <v>464</v>
      </c>
      <c r="E952" s="112" t="n">
        <v>60</v>
      </c>
      <c r="F952" s="130"/>
      <c r="G952" s="113" t="s">
        <v>6</v>
      </c>
      <c r="H952" s="110" t="s">
        <v>130</v>
      </c>
      <c r="I952" s="115"/>
      <c r="J952" s="116"/>
      <c r="K952" s="42"/>
      <c r="L952" s="136"/>
      <c r="M952" s="42"/>
      <c r="N952" s="137"/>
      <c r="O952" s="42"/>
      <c r="P952" s="118"/>
      <c r="Q952" s="118"/>
      <c r="R952" s="119" t="str">
        <f aca="false">G952</f>
        <v>NA</v>
      </c>
      <c r="S952" s="120" t="str">
        <f aca="false">IF(COUNT(T952:X952)&gt;0,MAX(T952:X952),G952)</f>
        <v>NA</v>
      </c>
      <c r="T952" s="118"/>
      <c r="U952" s="118"/>
      <c r="V952" s="118"/>
      <c r="W952" s="118"/>
      <c r="X952" s="118"/>
      <c r="Y952" s="121" t="str">
        <f aca="false">IF(R952&lt;&gt;S952,"Y","N")</f>
        <v>N</v>
      </c>
      <c r="Z952" s="121" t="n">
        <f aca="false">COUNTA(T952:X952)</f>
        <v>0</v>
      </c>
      <c r="AA952" s="490"/>
      <c r="AB952" s="44"/>
      <c r="AC952" s="51"/>
      <c r="AD952" s="42"/>
      <c r="AE952" s="42"/>
      <c r="AF952" s="44"/>
      <c r="AG952" s="123"/>
      <c r="AH952" s="44" t="s">
        <v>428</v>
      </c>
      <c r="AI952" s="44" t="s">
        <v>429</v>
      </c>
      <c r="AJ952" s="44" t="s">
        <v>430</v>
      </c>
      <c r="AK952" s="44" t="s">
        <v>431</v>
      </c>
      <c r="AL952" s="44"/>
      <c r="AM952" s="120" t="s">
        <v>6</v>
      </c>
      <c r="AN952" s="110" t="s">
        <v>130</v>
      </c>
      <c r="AO952" s="124" t="s">
        <v>122</v>
      </c>
      <c r="AP952" s="124" t="s">
        <v>465</v>
      </c>
      <c r="AQ952" s="124"/>
      <c r="AR952" s="332"/>
      <c r="AS952" s="127" t="s">
        <v>433</v>
      </c>
    </row>
    <row r="953" customFormat="false" ht="13.8" hidden="false" customHeight="false" outlineLevel="0" collapsed="false">
      <c r="A953" s="130" t="s">
        <v>425</v>
      </c>
      <c r="B953" s="130" t="s">
        <v>436</v>
      </c>
      <c r="C953" s="130" t="s">
        <v>126</v>
      </c>
      <c r="D953" s="130" t="s">
        <v>818</v>
      </c>
      <c r="E953" s="112" t="n">
        <v>60</v>
      </c>
      <c r="F953" s="110"/>
      <c r="G953" s="113" t="s">
        <v>6</v>
      </c>
      <c r="H953" s="124" t="s">
        <v>130</v>
      </c>
      <c r="I953" s="115"/>
      <c r="J953" s="116"/>
      <c r="K953" s="42"/>
      <c r="L953" s="42"/>
      <c r="M953" s="42"/>
      <c r="N953" s="118"/>
      <c r="O953" s="42"/>
      <c r="P953" s="118"/>
      <c r="Q953" s="118"/>
      <c r="R953" s="119" t="str">
        <f aca="false">G953</f>
        <v>NA</v>
      </c>
      <c r="S953" s="120" t="str">
        <f aca="false">IF(COUNT(T953:X953)&gt;0,MAX(T953:X953),G953)</f>
        <v>NA</v>
      </c>
      <c r="T953" s="118"/>
      <c r="U953" s="118"/>
      <c r="V953" s="118"/>
      <c r="W953" s="118"/>
      <c r="X953" s="118"/>
      <c r="Y953" s="121" t="str">
        <f aca="false">IF(R953&lt;&gt;S953,"Y","N")</f>
        <v>N</v>
      </c>
      <c r="Z953" s="121" t="n">
        <f aca="false">COUNTA(T953:X953)</f>
        <v>0</v>
      </c>
      <c r="AA953" s="44"/>
      <c r="AB953" s="44"/>
      <c r="AC953" s="51"/>
      <c r="AD953" s="44"/>
      <c r="AE953" s="44"/>
      <c r="AF953" s="44"/>
      <c r="AG953" s="123"/>
      <c r="AH953" s="44"/>
      <c r="AI953" s="44"/>
      <c r="AJ953" s="44"/>
      <c r="AK953" s="44"/>
      <c r="AL953" s="44"/>
      <c r="AM953" s="120" t="n">
        <v>43934</v>
      </c>
      <c r="AN953" s="124" t="s">
        <v>130</v>
      </c>
      <c r="AO953" s="124"/>
      <c r="AP953" s="124"/>
      <c r="AQ953" s="491" t="s">
        <v>1270</v>
      </c>
      <c r="AR953" s="381"/>
      <c r="AS953" s="305" t="s">
        <v>439</v>
      </c>
    </row>
    <row r="954" customFormat="false" ht="24.05" hidden="false" customHeight="false" outlineLevel="0" collapsed="false">
      <c r="A954" s="130" t="s">
        <v>513</v>
      </c>
      <c r="B954" s="130" t="s">
        <v>34</v>
      </c>
      <c r="C954" s="130" t="s">
        <v>126</v>
      </c>
      <c r="D954" s="301" t="s">
        <v>1088</v>
      </c>
      <c r="E954" s="168" t="n">
        <v>60</v>
      </c>
      <c r="F954" s="110"/>
      <c r="G954" s="113" t="n">
        <v>43972</v>
      </c>
      <c r="H954" s="114" t="s">
        <v>260</v>
      </c>
      <c r="I954" s="115"/>
      <c r="J954" s="116"/>
      <c r="K954" s="42" t="s">
        <v>116</v>
      </c>
      <c r="L954" s="42" t="s">
        <v>116</v>
      </c>
      <c r="M954" s="42" t="s">
        <v>116</v>
      </c>
      <c r="N954" s="118" t="n">
        <v>43981</v>
      </c>
      <c r="O954" s="42" t="s">
        <v>116</v>
      </c>
      <c r="P954" s="118" t="n">
        <v>43981</v>
      </c>
      <c r="Q954" s="118" t="n">
        <v>43981</v>
      </c>
      <c r="R954" s="119" t="n">
        <f aca="false">G954</f>
        <v>43972</v>
      </c>
      <c r="S954" s="120" t="n">
        <f aca="false">IF(COUNT(T954:X954)&gt;0,MAX(T954:X954),G954)</f>
        <v>43972</v>
      </c>
      <c r="T954" s="118"/>
      <c r="U954" s="118"/>
      <c r="V954" s="118"/>
      <c r="W954" s="118"/>
      <c r="X954" s="118"/>
      <c r="Y954" s="121" t="str">
        <f aca="false">IF(R954&lt;&gt;S954,"Y","N")</f>
        <v>N</v>
      </c>
      <c r="Z954" s="121" t="n">
        <f aca="false">COUNTA(T954:X954)</f>
        <v>0</v>
      </c>
      <c r="AA954" s="44"/>
      <c r="AB954" s="44"/>
      <c r="AC954" s="51"/>
      <c r="AD954" s="42" t="s">
        <v>116</v>
      </c>
      <c r="AE954" s="42" t="s">
        <v>6</v>
      </c>
      <c r="AF954" s="44"/>
      <c r="AG954" s="123"/>
      <c r="AH954" s="44" t="s">
        <v>533</v>
      </c>
      <c r="AI954" s="44" t="s">
        <v>518</v>
      </c>
      <c r="AJ954" s="44" t="s">
        <v>519</v>
      </c>
      <c r="AK954" s="44" t="s">
        <v>431</v>
      </c>
      <c r="AL954" s="44"/>
      <c r="AM954" s="120" t="n">
        <v>43941</v>
      </c>
      <c r="AN954" s="114" t="s">
        <v>260</v>
      </c>
      <c r="AO954" s="124" t="s">
        <v>122</v>
      </c>
      <c r="AP954" s="124" t="s">
        <v>535</v>
      </c>
      <c r="AQ954" s="125"/>
      <c r="AR954" s="381" t="n">
        <v>0.6493</v>
      </c>
      <c r="AS954" s="127" t="s">
        <v>536</v>
      </c>
    </row>
    <row r="955" customFormat="false" ht="13.8" hidden="false" customHeight="false" outlineLevel="0" collapsed="false">
      <c r="A955" s="130" t="s">
        <v>513</v>
      </c>
      <c r="B955" s="130" t="s">
        <v>1271</v>
      </c>
      <c r="C955" s="130" t="s">
        <v>126</v>
      </c>
      <c r="D955" s="130" t="s">
        <v>1086</v>
      </c>
      <c r="E955" s="112" t="n">
        <v>60</v>
      </c>
      <c r="F955" s="110"/>
      <c r="G955" s="113" t="s">
        <v>6</v>
      </c>
      <c r="H955" s="124" t="s">
        <v>260</v>
      </c>
      <c r="I955" s="115"/>
      <c r="J955" s="116"/>
      <c r="K955" s="42"/>
      <c r="L955" s="42"/>
      <c r="M955" s="42"/>
      <c r="N955" s="118"/>
      <c r="O955" s="42"/>
      <c r="P955" s="118"/>
      <c r="Q955" s="118"/>
      <c r="R955" s="119"/>
      <c r="S955" s="120" t="str">
        <f aca="false">IF(COUNT(T955:X955)&gt;0,MAX(T955:X955),G955)</f>
        <v>NA</v>
      </c>
      <c r="T955" s="118"/>
      <c r="U955" s="118"/>
      <c r="V955" s="118"/>
      <c r="W955" s="118"/>
      <c r="X955" s="118"/>
      <c r="Y955" s="121"/>
      <c r="Z955" s="121"/>
      <c r="AA955" s="44"/>
      <c r="AB955" s="44"/>
      <c r="AC955" s="51"/>
      <c r="AD955" s="44"/>
      <c r="AE955" s="44"/>
      <c r="AF955" s="44"/>
      <c r="AG955" s="123"/>
      <c r="AH955" s="44"/>
      <c r="AI955" s="44"/>
      <c r="AJ955" s="44"/>
      <c r="AK955" s="44"/>
      <c r="AL955" s="44"/>
      <c r="AM955" s="120" t="s">
        <v>7</v>
      </c>
      <c r="AN955" s="124" t="s">
        <v>260</v>
      </c>
      <c r="AO955" s="124"/>
      <c r="AP955" s="124"/>
      <c r="AQ955" s="125" t="s">
        <v>1272</v>
      </c>
      <c r="AR955" s="381"/>
      <c r="AS955" s="305"/>
    </row>
    <row r="956" customFormat="false" ht="35.3" hidden="false" customHeight="false" outlineLevel="0" collapsed="false">
      <c r="A956" s="130" t="s">
        <v>513</v>
      </c>
      <c r="B956" s="130" t="s">
        <v>37</v>
      </c>
      <c r="C956" s="130" t="s">
        <v>126</v>
      </c>
      <c r="D956" s="111" t="s">
        <v>1273</v>
      </c>
      <c r="E956" s="402" t="n">
        <v>90</v>
      </c>
      <c r="F956" s="110"/>
      <c r="G956" s="113" t="n">
        <v>43970</v>
      </c>
      <c r="H956" s="114" t="s">
        <v>260</v>
      </c>
      <c r="I956" s="115"/>
      <c r="J956" s="116"/>
      <c r="K956" s="42" t="s">
        <v>116</v>
      </c>
      <c r="L956" s="42" t="s">
        <v>116</v>
      </c>
      <c r="M956" s="42" t="s">
        <v>116</v>
      </c>
      <c r="N956" s="118" t="n">
        <v>43981</v>
      </c>
      <c r="O956" s="42" t="s">
        <v>116</v>
      </c>
      <c r="P956" s="118" t="n">
        <v>43981</v>
      </c>
      <c r="Q956" s="118" t="n">
        <v>43981</v>
      </c>
      <c r="R956" s="119" t="n">
        <f aca="false">G956</f>
        <v>43970</v>
      </c>
      <c r="S956" s="120" t="n">
        <f aca="false">IF(COUNT(T956:X956)&gt;0,MAX(T956:X956),G956)</f>
        <v>43970</v>
      </c>
      <c r="T956" s="118"/>
      <c r="U956" s="118"/>
      <c r="V956" s="118"/>
      <c r="W956" s="118"/>
      <c r="X956" s="118"/>
      <c r="Y956" s="121" t="str">
        <f aca="false">IF(R956&lt;&gt;S956,"Y","N")</f>
        <v>N</v>
      </c>
      <c r="Z956" s="121" t="n">
        <f aca="false">COUNTA(T956:X956)</f>
        <v>0</v>
      </c>
      <c r="AA956" s="44"/>
      <c r="AB956" s="44"/>
      <c r="AC956" s="51"/>
      <c r="AD956" s="42" t="s">
        <v>116</v>
      </c>
      <c r="AE956" s="42" t="s">
        <v>6</v>
      </c>
      <c r="AF956" s="44"/>
      <c r="AG956" s="123"/>
      <c r="AH956" s="44" t="s">
        <v>517</v>
      </c>
      <c r="AI956" s="44" t="s">
        <v>518</v>
      </c>
      <c r="AJ956" s="44" t="s">
        <v>519</v>
      </c>
      <c r="AK956" s="44" t="s">
        <v>431</v>
      </c>
      <c r="AL956" s="44"/>
      <c r="AM956" s="120" t="n">
        <v>43942</v>
      </c>
      <c r="AN956" s="114" t="s">
        <v>260</v>
      </c>
      <c r="AO956" s="124" t="s">
        <v>122</v>
      </c>
      <c r="AP956" s="124" t="s">
        <v>520</v>
      </c>
      <c r="AQ956" s="125"/>
      <c r="AR956" s="332" t="n">
        <v>0.6833</v>
      </c>
      <c r="AS956" s="127" t="s">
        <v>521</v>
      </c>
    </row>
    <row r="957" customFormat="false" ht="24.05" hidden="false" customHeight="false" outlineLevel="0" collapsed="false">
      <c r="A957" s="130" t="s">
        <v>513</v>
      </c>
      <c r="B957" s="130" t="s">
        <v>522</v>
      </c>
      <c r="C957" s="130" t="s">
        <v>126</v>
      </c>
      <c r="D957" s="492" t="s">
        <v>546</v>
      </c>
      <c r="E957" s="166" t="n">
        <v>45</v>
      </c>
      <c r="F957" s="110"/>
      <c r="G957" s="113" t="s">
        <v>6</v>
      </c>
      <c r="H957" s="114" t="s">
        <v>260</v>
      </c>
      <c r="I957" s="115"/>
      <c r="J957" s="116"/>
      <c r="K957" s="42"/>
      <c r="L957" s="42"/>
      <c r="M957" s="42"/>
      <c r="N957" s="118"/>
      <c r="O957" s="42"/>
      <c r="P957" s="118"/>
      <c r="Q957" s="118"/>
      <c r="R957" s="119" t="str">
        <f aca="false">G957</f>
        <v>NA</v>
      </c>
      <c r="S957" s="120" t="str">
        <f aca="false">IF(COUNT(T957:X957)&gt;0,MAX(T957:X957),G957)</f>
        <v>NA</v>
      </c>
      <c r="T957" s="118"/>
      <c r="U957" s="118"/>
      <c r="V957" s="118"/>
      <c r="W957" s="118"/>
      <c r="X957" s="118"/>
      <c r="Y957" s="121" t="str">
        <f aca="false">IF(R957&lt;&gt;S957,"Y","N")</f>
        <v>N</v>
      </c>
      <c r="Z957" s="121" t="n">
        <f aca="false">COUNTA(T957:X957)</f>
        <v>0</v>
      </c>
      <c r="AA957" s="118"/>
      <c r="AB957" s="44"/>
      <c r="AC957" s="51"/>
      <c r="AD957" s="44"/>
      <c r="AE957" s="44" t="s">
        <v>6</v>
      </c>
      <c r="AF957" s="44"/>
      <c r="AG957" s="123"/>
      <c r="AH957" s="44" t="s">
        <v>525</v>
      </c>
      <c r="AI957" s="44" t="s">
        <v>518</v>
      </c>
      <c r="AJ957" s="44"/>
      <c r="AK957" s="44"/>
      <c r="AL957" s="44"/>
      <c r="AM957" s="120" t="s">
        <v>6</v>
      </c>
      <c r="AN957" s="114" t="s">
        <v>260</v>
      </c>
      <c r="AO957" s="124" t="s">
        <v>238</v>
      </c>
      <c r="AP957" s="124" t="s">
        <v>526</v>
      </c>
      <c r="AQ957" s="125" t="s">
        <v>1044</v>
      </c>
      <c r="AR957" s="125"/>
      <c r="AS957" s="127" t="s">
        <v>527</v>
      </c>
    </row>
    <row r="958" customFormat="false" ht="24.05" hidden="false" customHeight="false" outlineLevel="0" collapsed="false">
      <c r="A958" s="130" t="s">
        <v>547</v>
      </c>
      <c r="B958" s="130" t="s">
        <v>547</v>
      </c>
      <c r="C958" s="130" t="s">
        <v>126</v>
      </c>
      <c r="D958" s="160" t="s">
        <v>269</v>
      </c>
      <c r="E958" s="166" t="n">
        <v>60</v>
      </c>
      <c r="F958" s="222"/>
      <c r="G958" s="113" t="s">
        <v>6</v>
      </c>
      <c r="H958" s="124" t="s">
        <v>130</v>
      </c>
      <c r="I958" s="115"/>
      <c r="J958" s="116"/>
      <c r="K958" s="118"/>
      <c r="L958" s="42"/>
      <c r="M958" s="42"/>
      <c r="N958" s="118"/>
      <c r="O958" s="42"/>
      <c r="P958" s="118"/>
      <c r="Q958" s="118"/>
      <c r="R958" s="119" t="str">
        <f aca="false">G958</f>
        <v>NA</v>
      </c>
      <c r="S958" s="120" t="str">
        <f aca="false">IF(COUNT(T958:X958)&gt;0,MAX(T958:X958),G958)</f>
        <v>NA</v>
      </c>
      <c r="T958" s="118"/>
      <c r="U958" s="118"/>
      <c r="V958" s="118"/>
      <c r="W958" s="118"/>
      <c r="X958" s="118"/>
      <c r="Y958" s="121" t="str">
        <f aca="false">IF(R958&lt;&gt;S958,"Y","N")</f>
        <v>N</v>
      </c>
      <c r="Z958" s="121" t="n">
        <f aca="false">COUNTA(T958:X958)</f>
        <v>0</v>
      </c>
      <c r="AA958" s="44"/>
      <c r="AB958" s="44"/>
      <c r="AC958" s="51"/>
      <c r="AD958" s="44"/>
      <c r="AE958" s="44"/>
      <c r="AF958" s="44"/>
      <c r="AG958" s="123"/>
      <c r="AH958" s="44"/>
      <c r="AI958" s="44"/>
      <c r="AJ958" s="44"/>
      <c r="AK958" s="44"/>
      <c r="AL958" s="44"/>
      <c r="AM958" s="120" t="n">
        <v>43942</v>
      </c>
      <c r="AN958" s="124" t="s">
        <v>130</v>
      </c>
      <c r="AO958" s="124"/>
      <c r="AP958" s="124"/>
      <c r="AQ958" s="125" t="s">
        <v>1274</v>
      </c>
      <c r="AR958" s="381"/>
      <c r="AS958" s="115"/>
    </row>
    <row r="959" customFormat="false" ht="12.8" hidden="false" customHeight="false" outlineLevel="0" collapsed="false">
      <c r="A959" s="130" t="s">
        <v>1090</v>
      </c>
      <c r="B959" s="130" t="s">
        <v>1091</v>
      </c>
      <c r="C959" s="130" t="s">
        <v>126</v>
      </c>
      <c r="D959" s="124" t="s">
        <v>1275</v>
      </c>
      <c r="E959" s="166" t="n">
        <v>60</v>
      </c>
      <c r="F959" s="130"/>
      <c r="G959" s="223" t="n">
        <v>43978</v>
      </c>
      <c r="H959" s="124" t="s">
        <v>130</v>
      </c>
      <c r="I959" s="115"/>
      <c r="J959" s="174"/>
      <c r="K959" s="175" t="s">
        <v>116</v>
      </c>
      <c r="L959" s="175" t="s">
        <v>116</v>
      </c>
      <c r="M959" s="175" t="s">
        <v>116</v>
      </c>
      <c r="N959" s="236" t="n">
        <v>43983</v>
      </c>
      <c r="O959" s="175" t="s">
        <v>116</v>
      </c>
      <c r="P959" s="236" t="n">
        <v>43987</v>
      </c>
      <c r="Q959" s="236" t="n">
        <v>43987</v>
      </c>
      <c r="R959" s="119" t="n">
        <f aca="false">G959</f>
        <v>43978</v>
      </c>
      <c r="S959" s="120" t="n">
        <f aca="false">IF(COUNT(T959:X959)&gt;0,MAX(T959:X959),G959)</f>
        <v>43978</v>
      </c>
      <c r="T959" s="236"/>
      <c r="U959" s="236"/>
      <c r="V959" s="236"/>
      <c r="W959" s="236"/>
      <c r="X959" s="236"/>
      <c r="Y959" s="121" t="str">
        <f aca="false">IF(R959&lt;&gt;S959,"Y","N")</f>
        <v>N</v>
      </c>
      <c r="Z959" s="121"/>
      <c r="AA959" s="124"/>
      <c r="AB959" s="124"/>
      <c r="AC959" s="124"/>
      <c r="AD959" s="168" t="s">
        <v>116</v>
      </c>
      <c r="AE959" s="168" t="s">
        <v>116</v>
      </c>
      <c r="AF959" s="168"/>
      <c r="AG959" s="326"/>
      <c r="AH959" s="168"/>
      <c r="AI959" s="124"/>
      <c r="AJ959" s="124"/>
      <c r="AK959" s="124"/>
      <c r="AL959" s="124"/>
      <c r="AM959" s="120" t="n">
        <v>43955</v>
      </c>
      <c r="AN959" s="124" t="s">
        <v>130</v>
      </c>
      <c r="AO959" s="236"/>
      <c r="AP959" s="236"/>
      <c r="AQ959" s="237"/>
      <c r="AR959" s="381" t="n">
        <v>0.5333</v>
      </c>
      <c r="AS959" s="127"/>
    </row>
    <row r="960" customFormat="false" ht="24.05" hidden="false" customHeight="false" outlineLevel="0" collapsed="false">
      <c r="A960" s="130" t="s">
        <v>582</v>
      </c>
      <c r="B960" s="130" t="s">
        <v>19</v>
      </c>
      <c r="C960" s="130" t="s">
        <v>126</v>
      </c>
      <c r="D960" s="111" t="s">
        <v>608</v>
      </c>
      <c r="E960" s="112" t="n">
        <v>60</v>
      </c>
      <c r="F960" s="110"/>
      <c r="G960" s="113" t="n">
        <v>43965</v>
      </c>
      <c r="H960" s="114" t="s">
        <v>302</v>
      </c>
      <c r="I960" s="114"/>
      <c r="J960" s="116"/>
      <c r="K960" s="42" t="s">
        <v>116</v>
      </c>
      <c r="L960" s="42" t="s">
        <v>116</v>
      </c>
      <c r="M960" s="42" t="s">
        <v>116</v>
      </c>
      <c r="N960" s="118" t="n">
        <v>43981</v>
      </c>
      <c r="O960" s="42"/>
      <c r="P960" s="118" t="n">
        <v>43981</v>
      </c>
      <c r="Q960" s="118" t="n">
        <v>43981</v>
      </c>
      <c r="R960" s="119" t="n">
        <f aca="false">G960</f>
        <v>43965</v>
      </c>
      <c r="S960" s="120" t="n">
        <f aca="false">IF(COUNT(T960:X960)&gt;0,MAX(T960:X960),G960)</f>
        <v>43965</v>
      </c>
      <c r="T960" s="118"/>
      <c r="U960" s="118"/>
      <c r="V960" s="118"/>
      <c r="W960" s="118"/>
      <c r="X960" s="118"/>
      <c r="Y960" s="121" t="str">
        <f aca="false">IF(R960&lt;&gt;S960,"Y","N")</f>
        <v>N</v>
      </c>
      <c r="Z960" s="121" t="n">
        <f aca="false">COUNTA(T960:X960)</f>
        <v>0</v>
      </c>
      <c r="AA960" s="44"/>
      <c r="AB960" s="44"/>
      <c r="AC960" s="51"/>
      <c r="AD960" s="168" t="s">
        <v>116</v>
      </c>
      <c r="AE960" s="168" t="s">
        <v>116</v>
      </c>
      <c r="AF960" s="44"/>
      <c r="AG960" s="123"/>
      <c r="AH960" s="42" t="s">
        <v>610</v>
      </c>
      <c r="AI960" s="44" t="s">
        <v>119</v>
      </c>
      <c r="AJ960" s="44" t="s">
        <v>119</v>
      </c>
      <c r="AK960" s="44" t="s">
        <v>586</v>
      </c>
      <c r="AL960" s="44" t="s">
        <v>611</v>
      </c>
      <c r="AM960" s="120" t="n">
        <v>43937</v>
      </c>
      <c r="AN960" s="114" t="s">
        <v>302</v>
      </c>
      <c r="AO960" s="124" t="s">
        <v>122</v>
      </c>
      <c r="AP960" s="114" t="s">
        <v>19</v>
      </c>
      <c r="AQ960" s="125"/>
      <c r="AR960" s="413"/>
      <c r="AS960" s="127" t="s">
        <v>612</v>
      </c>
    </row>
    <row r="961" customFormat="false" ht="12.8" hidden="false" customHeight="false" outlineLevel="0" collapsed="false">
      <c r="A961" s="130" t="s">
        <v>557</v>
      </c>
      <c r="B961" s="130" t="s">
        <v>1089</v>
      </c>
      <c r="C961" s="130" t="s">
        <v>126</v>
      </c>
      <c r="D961" s="124" t="s">
        <v>989</v>
      </c>
      <c r="E961" s="166" t="n">
        <v>60</v>
      </c>
      <c r="F961" s="130"/>
      <c r="G961" s="113" t="s">
        <v>6</v>
      </c>
      <c r="H961" s="124" t="s">
        <v>130</v>
      </c>
      <c r="I961" s="115"/>
      <c r="J961" s="174"/>
      <c r="K961" s="175"/>
      <c r="L961" s="175"/>
      <c r="M961" s="175"/>
      <c r="N961" s="178"/>
      <c r="O961" s="175"/>
      <c r="P961" s="178"/>
      <c r="Q961" s="178"/>
      <c r="R961" s="119" t="str">
        <f aca="false">G961</f>
        <v>NA</v>
      </c>
      <c r="S961" s="120" t="str">
        <f aca="false">IF(COUNT(T961:X961)&gt;0,MAX(T961:X961),G961)</f>
        <v>NA</v>
      </c>
      <c r="T961" s="236"/>
      <c r="U961" s="236"/>
      <c r="V961" s="236"/>
      <c r="W961" s="236"/>
      <c r="X961" s="236"/>
      <c r="Y961" s="121" t="str">
        <f aca="false">IF(R961&lt;&gt;S961,"Y","N")</f>
        <v>N</v>
      </c>
      <c r="Z961" s="121" t="n">
        <f aca="false">COUNTA(T961:X961)</f>
        <v>0</v>
      </c>
      <c r="AA961" s="124"/>
      <c r="AB961" s="124"/>
      <c r="AC961" s="124"/>
      <c r="AD961" s="168"/>
      <c r="AE961" s="168"/>
      <c r="AF961" s="168"/>
      <c r="AG961" s="326"/>
      <c r="AH961" s="168" t="s">
        <v>562</v>
      </c>
      <c r="AI961" s="124"/>
      <c r="AJ961" s="124"/>
      <c r="AK961" s="124"/>
      <c r="AL961" s="124"/>
      <c r="AM961" s="120" t="n">
        <v>43935</v>
      </c>
      <c r="AN961" s="124" t="s">
        <v>130</v>
      </c>
      <c r="AO961" s="236"/>
      <c r="AP961" s="236"/>
      <c r="AQ961" s="237"/>
      <c r="AR961" s="381"/>
      <c r="AS961" s="127" t="s">
        <v>560</v>
      </c>
    </row>
    <row r="962" customFormat="false" ht="24.05" hidden="false" customHeight="false" outlineLevel="0" collapsed="false">
      <c r="A962" s="130" t="s">
        <v>582</v>
      </c>
      <c r="B962" s="130" t="s">
        <v>837</v>
      </c>
      <c r="C962" s="130" t="s">
        <v>126</v>
      </c>
      <c r="D962" s="301" t="s">
        <v>997</v>
      </c>
      <c r="E962" s="166" t="n">
        <v>90</v>
      </c>
      <c r="F962" s="110"/>
      <c r="G962" s="113" t="n">
        <v>43964</v>
      </c>
      <c r="H962" s="114" t="s">
        <v>302</v>
      </c>
      <c r="I962" s="114"/>
      <c r="J962" s="124"/>
      <c r="K962" s="168" t="s">
        <v>116</v>
      </c>
      <c r="L962" s="42" t="s">
        <v>116</v>
      </c>
      <c r="M962" s="42" t="s">
        <v>116</v>
      </c>
      <c r="N962" s="118" t="n">
        <v>43981</v>
      </c>
      <c r="O962" s="42"/>
      <c r="P962" s="118" t="n">
        <v>43981</v>
      </c>
      <c r="Q962" s="118" t="n">
        <v>43981</v>
      </c>
      <c r="R962" s="119" t="n">
        <f aca="false">G962</f>
        <v>43964</v>
      </c>
      <c r="S962" s="120" t="n">
        <f aca="false">IF(COUNT(T962:X962)&gt;0,MAX(T962:X962),G962)</f>
        <v>43964</v>
      </c>
      <c r="T962" s="118"/>
      <c r="U962" s="118"/>
      <c r="V962" s="118"/>
      <c r="W962" s="118"/>
      <c r="X962" s="118"/>
      <c r="Y962" s="121" t="str">
        <f aca="false">IF(R962&lt;&gt;S962,"Y","N")</f>
        <v>N</v>
      </c>
      <c r="Z962" s="121" t="n">
        <f aca="false">COUNTA(T962:X962)</f>
        <v>0</v>
      </c>
      <c r="AA962" s="44"/>
      <c r="AB962" s="44"/>
      <c r="AC962" s="51"/>
      <c r="AD962" s="168" t="s">
        <v>116</v>
      </c>
      <c r="AE962" s="168" t="s">
        <v>116</v>
      </c>
      <c r="AF962" s="44"/>
      <c r="AG962" s="123"/>
      <c r="AH962" s="44" t="s">
        <v>622</v>
      </c>
      <c r="AI962" s="44"/>
      <c r="AJ962" s="44"/>
      <c r="AK962" s="44"/>
      <c r="AL962" s="44"/>
      <c r="AM962" s="120" t="n">
        <v>43936</v>
      </c>
      <c r="AN962" s="114" t="s">
        <v>302</v>
      </c>
      <c r="AO962" s="124" t="s">
        <v>122</v>
      </c>
      <c r="AP962" s="124" t="s">
        <v>623</v>
      </c>
      <c r="AQ962" s="125"/>
      <c r="AR962" s="408"/>
      <c r="AS962" s="127" t="s">
        <v>625</v>
      </c>
    </row>
    <row r="963" customFormat="false" ht="24.05" hidden="false" customHeight="false" outlineLevel="0" collapsed="false">
      <c r="A963" s="130" t="s">
        <v>582</v>
      </c>
      <c r="B963" s="130" t="s">
        <v>20</v>
      </c>
      <c r="C963" s="130" t="s">
        <v>126</v>
      </c>
      <c r="D963" s="111" t="s">
        <v>839</v>
      </c>
      <c r="E963" s="112" t="n">
        <v>60</v>
      </c>
      <c r="F963" s="110"/>
      <c r="G963" s="113" t="n">
        <v>43963</v>
      </c>
      <c r="H963" s="114" t="s">
        <v>302</v>
      </c>
      <c r="I963" s="114"/>
      <c r="J963" s="116"/>
      <c r="K963" s="42" t="s">
        <v>116</v>
      </c>
      <c r="L963" s="42" t="s">
        <v>116</v>
      </c>
      <c r="M963" s="42" t="s">
        <v>116</v>
      </c>
      <c r="N963" s="118" t="n">
        <v>43981</v>
      </c>
      <c r="O963" s="42"/>
      <c r="P963" s="118" t="n">
        <v>43981</v>
      </c>
      <c r="Q963" s="118" t="n">
        <v>43981</v>
      </c>
      <c r="R963" s="119" t="n">
        <f aca="false">G963</f>
        <v>43963</v>
      </c>
      <c r="S963" s="120" t="n">
        <f aca="false">IF(COUNT(T963:X963)&gt;0,MAX(T963:X963),G963)</f>
        <v>43963</v>
      </c>
      <c r="T963" s="118"/>
      <c r="U963" s="118"/>
      <c r="V963" s="118"/>
      <c r="W963" s="118"/>
      <c r="X963" s="118"/>
      <c r="Y963" s="121" t="str">
        <f aca="false">IF(R963&lt;&gt;S963,"Y","N")</f>
        <v>N</v>
      </c>
      <c r="Z963" s="121" t="n">
        <f aca="false">COUNTA(T963:X963)</f>
        <v>0</v>
      </c>
      <c r="AA963" s="44"/>
      <c r="AB963" s="44"/>
      <c r="AC963" s="51"/>
      <c r="AD963" s="168" t="s">
        <v>116</v>
      </c>
      <c r="AE963" s="168" t="s">
        <v>116</v>
      </c>
      <c r="AF963" s="44"/>
      <c r="AG963" s="123"/>
      <c r="AH963" s="44" t="s">
        <v>630</v>
      </c>
      <c r="AI963" s="44" t="s">
        <v>119</v>
      </c>
      <c r="AJ963" s="44" t="s">
        <v>119</v>
      </c>
      <c r="AK963" s="44" t="s">
        <v>586</v>
      </c>
      <c r="AL963" s="44"/>
      <c r="AM963" s="120" t="n">
        <v>43934</v>
      </c>
      <c r="AN963" s="114" t="s">
        <v>302</v>
      </c>
      <c r="AO963" s="124" t="s">
        <v>122</v>
      </c>
      <c r="AP963" s="124" t="s">
        <v>20</v>
      </c>
      <c r="AQ963" s="125"/>
      <c r="AR963" s="408"/>
      <c r="AS963" s="127" t="s">
        <v>631</v>
      </c>
    </row>
    <row r="964" customFormat="false" ht="12.8" hidden="false" customHeight="false" outlineLevel="0" collapsed="false">
      <c r="A964" s="130" t="s">
        <v>1276</v>
      </c>
      <c r="B964" s="130" t="s">
        <v>1277</v>
      </c>
      <c r="C964" s="130" t="s">
        <v>1278</v>
      </c>
      <c r="D964" s="111" t="s">
        <v>1279</v>
      </c>
      <c r="E964" s="112" t="n">
        <v>60</v>
      </c>
      <c r="F964" s="110"/>
      <c r="G964" s="113" t="n">
        <v>43964</v>
      </c>
      <c r="H964" s="114" t="s">
        <v>130</v>
      </c>
      <c r="I964" s="114"/>
      <c r="J964" s="116"/>
      <c r="K964" s="42" t="s">
        <v>116</v>
      </c>
      <c r="L964" s="42" t="s">
        <v>116</v>
      </c>
      <c r="M964" s="42" t="s">
        <v>116</v>
      </c>
      <c r="N964" s="42" t="s">
        <v>6</v>
      </c>
      <c r="O964" s="42" t="s">
        <v>6</v>
      </c>
      <c r="P964" s="42" t="s">
        <v>6</v>
      </c>
      <c r="Q964" s="42" t="s">
        <v>6</v>
      </c>
      <c r="R964" s="119" t="n">
        <f aca="false">G964</f>
        <v>43964</v>
      </c>
      <c r="S964" s="120" t="n">
        <f aca="false">IF(COUNT(T964:X964)&gt;0,MAX(T964:X964),G964)</f>
        <v>43964</v>
      </c>
      <c r="T964" s="118"/>
      <c r="U964" s="118"/>
      <c r="V964" s="118"/>
      <c r="W964" s="118"/>
      <c r="X964" s="118"/>
      <c r="Y964" s="121" t="str">
        <f aca="false">IF(R964&lt;&gt;S964,"Y","N")</f>
        <v>N</v>
      </c>
      <c r="Z964" s="121" t="n">
        <f aca="false">COUNTA(T964:X964)</f>
        <v>0</v>
      </c>
      <c r="AA964" s="44"/>
      <c r="AB964" s="44"/>
      <c r="AC964" s="51"/>
      <c r="AD964" s="42"/>
      <c r="AE964" s="42"/>
      <c r="AF964" s="44"/>
      <c r="AG964" s="123"/>
      <c r="AH964" s="44"/>
      <c r="AI964" s="44"/>
      <c r="AJ964" s="44"/>
      <c r="AK964" s="44"/>
      <c r="AL964" s="44"/>
      <c r="AM964" s="120"/>
      <c r="AN964" s="114"/>
      <c r="AO964" s="124"/>
      <c r="AP964" s="124"/>
      <c r="AQ964" s="125"/>
      <c r="AR964" s="408"/>
      <c r="AS964" s="127"/>
    </row>
    <row r="965" customFormat="false" ht="24.05" hidden="false" customHeight="false" outlineLevel="0" collapsed="false">
      <c r="A965" s="130" t="s">
        <v>582</v>
      </c>
      <c r="B965" s="130" t="s">
        <v>583</v>
      </c>
      <c r="C965" s="130" t="s">
        <v>126</v>
      </c>
      <c r="D965" s="111" t="s">
        <v>1094</v>
      </c>
      <c r="E965" s="112" t="n">
        <v>60</v>
      </c>
      <c r="F965" s="110"/>
      <c r="G965" s="113" t="s">
        <v>6</v>
      </c>
      <c r="H965" s="115" t="s">
        <v>302</v>
      </c>
      <c r="I965" s="114"/>
      <c r="J965" s="116"/>
      <c r="K965" s="42"/>
      <c r="L965" s="42"/>
      <c r="M965" s="42"/>
      <c r="N965" s="118"/>
      <c r="O965" s="42"/>
      <c r="P965" s="118"/>
      <c r="Q965" s="118"/>
      <c r="R965" s="119" t="str">
        <f aca="false">G965</f>
        <v>NA</v>
      </c>
      <c r="S965" s="120" t="str">
        <f aca="false">IF(COUNT(T965:X965)&gt;0,MAX(T965:X965),G965)</f>
        <v>NA</v>
      </c>
      <c r="T965" s="118"/>
      <c r="U965" s="118"/>
      <c r="V965" s="118"/>
      <c r="W965" s="118"/>
      <c r="X965" s="118"/>
      <c r="Y965" s="121" t="str">
        <f aca="false">IF(R965&lt;&gt;S965,"Y","N")</f>
        <v>N</v>
      </c>
      <c r="Z965" s="121" t="n">
        <f aca="false">COUNTA(T965:X965)</f>
        <v>0</v>
      </c>
      <c r="AA965" s="69"/>
      <c r="AB965" s="44"/>
      <c r="AC965" s="51"/>
      <c r="AD965" s="42"/>
      <c r="AE965" s="42"/>
      <c r="AF965" s="44"/>
      <c r="AG965" s="123"/>
      <c r="AH965" s="44" t="s">
        <v>585</v>
      </c>
      <c r="AI965" s="44" t="s">
        <v>119</v>
      </c>
      <c r="AJ965" s="44" t="s">
        <v>119</v>
      </c>
      <c r="AK965" s="44" t="s">
        <v>586</v>
      </c>
      <c r="AL965" s="44" t="s">
        <v>587</v>
      </c>
      <c r="AM965" s="120" t="n">
        <v>43948</v>
      </c>
      <c r="AN965" s="115" t="s">
        <v>302</v>
      </c>
      <c r="AO965" s="124" t="s">
        <v>238</v>
      </c>
      <c r="AP965" s="114" t="s">
        <v>583</v>
      </c>
      <c r="AQ965" s="125" t="s">
        <v>1239</v>
      </c>
      <c r="AR965" s="332"/>
      <c r="AS965" s="127" t="n">
        <v>21715</v>
      </c>
    </row>
    <row r="966" customFormat="false" ht="12.8" hidden="false" customHeight="false" outlineLevel="0" collapsed="false">
      <c r="A966" s="130" t="s">
        <v>582</v>
      </c>
      <c r="B966" s="130" t="s">
        <v>42</v>
      </c>
      <c r="C966" s="130" t="s">
        <v>126</v>
      </c>
      <c r="D966" s="111" t="s">
        <v>1098</v>
      </c>
      <c r="E966" s="112" t="n">
        <v>60</v>
      </c>
      <c r="F966" s="110"/>
      <c r="G966" s="113" t="n">
        <v>43963</v>
      </c>
      <c r="H966" s="114" t="s">
        <v>302</v>
      </c>
      <c r="I966" s="115"/>
      <c r="J966" s="116"/>
      <c r="K966" s="42" t="s">
        <v>116</v>
      </c>
      <c r="L966" s="42" t="s">
        <v>116</v>
      </c>
      <c r="M966" s="42" t="s">
        <v>116</v>
      </c>
      <c r="N966" s="118" t="n">
        <v>43986</v>
      </c>
      <c r="O966" s="42"/>
      <c r="P966" s="118" t="n">
        <v>43986</v>
      </c>
      <c r="Q966" s="118" t="n">
        <v>43986</v>
      </c>
      <c r="R966" s="119" t="n">
        <f aca="false">G966</f>
        <v>43963</v>
      </c>
      <c r="S966" s="120" t="n">
        <f aca="false">IF(COUNT(T966:X966)&gt;0,MAX(T966:X966),G966)</f>
        <v>43966</v>
      </c>
      <c r="T966" s="118" t="n">
        <v>43965</v>
      </c>
      <c r="U966" s="118" t="n">
        <v>43966</v>
      </c>
      <c r="V966" s="118"/>
      <c r="W966" s="118"/>
      <c r="X966" s="118"/>
      <c r="Y966" s="121" t="str">
        <f aca="false">IF(R966&lt;&gt;S966,"Y","N")</f>
        <v>Y</v>
      </c>
      <c r="Z966" s="121" t="n">
        <f aca="false">COUNTA(T966:X966)</f>
        <v>2</v>
      </c>
      <c r="AA966" s="44" t="s">
        <v>1280</v>
      </c>
      <c r="AB966" s="44"/>
      <c r="AC966" s="51"/>
      <c r="AD966" s="168" t="s">
        <v>116</v>
      </c>
      <c r="AE966" s="168" t="s">
        <v>116</v>
      </c>
      <c r="AF966" s="118"/>
      <c r="AG966" s="123"/>
      <c r="AH966" s="44"/>
      <c r="AI966" s="44"/>
      <c r="AJ966" s="44"/>
      <c r="AK966" s="44"/>
      <c r="AL966" s="44"/>
      <c r="AM966" s="120" t="n">
        <v>43935</v>
      </c>
      <c r="AN966" s="114" t="s">
        <v>302</v>
      </c>
      <c r="AO966" s="124"/>
      <c r="AP966" s="124"/>
      <c r="AQ966" s="125"/>
      <c r="AR966" s="381"/>
      <c r="AS966" s="127"/>
    </row>
    <row r="967" customFormat="false" ht="24.05" hidden="false" customHeight="false" outlineLevel="0" collapsed="false">
      <c r="A967" s="130" t="s">
        <v>582</v>
      </c>
      <c r="B967" s="130" t="s">
        <v>18</v>
      </c>
      <c r="C967" s="130" t="s">
        <v>126</v>
      </c>
      <c r="D967" s="111" t="s">
        <v>637</v>
      </c>
      <c r="E967" s="112" t="n">
        <v>60</v>
      </c>
      <c r="F967" s="110"/>
      <c r="G967" s="113" t="n">
        <v>43971</v>
      </c>
      <c r="H967" s="114" t="s">
        <v>302</v>
      </c>
      <c r="I967" s="114"/>
      <c r="J967" s="116"/>
      <c r="K967" s="42" t="s">
        <v>116</v>
      </c>
      <c r="L967" s="42" t="s">
        <v>116</v>
      </c>
      <c r="M967" s="42" t="s">
        <v>116</v>
      </c>
      <c r="N967" s="118" t="n">
        <v>43981</v>
      </c>
      <c r="O967" s="42"/>
      <c r="P967" s="118" t="n">
        <v>43981</v>
      </c>
      <c r="Q967" s="118" t="n">
        <v>43981</v>
      </c>
      <c r="R967" s="119" t="n">
        <f aca="false">G967</f>
        <v>43971</v>
      </c>
      <c r="S967" s="120" t="n">
        <f aca="false">IF(COUNT(T967:X967)&gt;0,MAX(T967:X967),G967)</f>
        <v>43971</v>
      </c>
      <c r="T967" s="118"/>
      <c r="U967" s="118"/>
      <c r="V967" s="118"/>
      <c r="W967" s="118"/>
      <c r="X967" s="118"/>
      <c r="Y967" s="121" t="str">
        <f aca="false">IF(R967&lt;&gt;S967,"Y","N")</f>
        <v>N</v>
      </c>
      <c r="Z967" s="121" t="n">
        <f aca="false">COUNTA(T967:X967)</f>
        <v>0</v>
      </c>
      <c r="AA967" s="44"/>
      <c r="AB967" s="44"/>
      <c r="AC967" s="51"/>
      <c r="AD967" s="168" t="s">
        <v>116</v>
      </c>
      <c r="AE967" s="168" t="s">
        <v>116</v>
      </c>
      <c r="AF967" s="44"/>
      <c r="AG967" s="123"/>
      <c r="AH967" s="44" t="s">
        <v>596</v>
      </c>
      <c r="AI967" s="52" t="s">
        <v>119</v>
      </c>
      <c r="AJ967" s="44" t="s">
        <v>119</v>
      </c>
      <c r="AK967" s="44" t="s">
        <v>586</v>
      </c>
      <c r="AL967" s="44" t="s">
        <v>597</v>
      </c>
      <c r="AM967" s="120" t="n">
        <v>43941</v>
      </c>
      <c r="AN967" s="114" t="s">
        <v>302</v>
      </c>
      <c r="AO967" s="135" t="s">
        <v>122</v>
      </c>
      <c r="AP967" s="135" t="s">
        <v>18</v>
      </c>
      <c r="AQ967" s="135"/>
      <c r="AR967" s="442"/>
      <c r="AS967" s="127" t="s">
        <v>598</v>
      </c>
    </row>
    <row r="968" customFormat="false" ht="24.05" hidden="false" customHeight="false" outlineLevel="0" collapsed="false">
      <c r="A968" s="130" t="s">
        <v>582</v>
      </c>
      <c r="B968" s="130" t="s">
        <v>599</v>
      </c>
      <c r="C968" s="130" t="s">
        <v>126</v>
      </c>
      <c r="D968" s="111" t="s">
        <v>640</v>
      </c>
      <c r="E968" s="112" t="n">
        <v>60</v>
      </c>
      <c r="F968" s="110"/>
      <c r="G968" s="113" t="n">
        <v>43972</v>
      </c>
      <c r="H968" s="114" t="s">
        <v>302</v>
      </c>
      <c r="I968" s="114"/>
      <c r="J968" s="116"/>
      <c r="K968" s="42" t="s">
        <v>116</v>
      </c>
      <c r="L968" s="42" t="s">
        <v>116</v>
      </c>
      <c r="M968" s="42" t="s">
        <v>116</v>
      </c>
      <c r="N968" s="118" t="n">
        <v>43981</v>
      </c>
      <c r="O968" s="42"/>
      <c r="P968" s="118" t="n">
        <v>43981</v>
      </c>
      <c r="Q968" s="118" t="n">
        <v>43981</v>
      </c>
      <c r="R968" s="119" t="n">
        <f aca="false">G968</f>
        <v>43972</v>
      </c>
      <c r="S968" s="120" t="n">
        <f aca="false">IF(COUNT(T968:X968)&gt;0,MAX(T968:X968),G968)</f>
        <v>43972</v>
      </c>
      <c r="T968" s="118"/>
      <c r="U968" s="118"/>
      <c r="V968" s="118"/>
      <c r="W968" s="118"/>
      <c r="X968" s="118"/>
      <c r="Y968" s="121" t="str">
        <f aca="false">IF(R968&lt;&gt;S968,"Y","N")</f>
        <v>N</v>
      </c>
      <c r="Z968" s="121" t="n">
        <f aca="false">COUNTA(T968:X968)</f>
        <v>0</v>
      </c>
      <c r="AA968" s="69"/>
      <c r="AB968" s="44"/>
      <c r="AC968" s="51"/>
      <c r="AD968" s="168" t="s">
        <v>116</v>
      </c>
      <c r="AE968" s="168" t="s">
        <v>116</v>
      </c>
      <c r="AF968" s="44"/>
      <c r="AG968" s="123"/>
      <c r="AH968" s="44" t="s">
        <v>601</v>
      </c>
      <c r="AI968" s="44" t="s">
        <v>119</v>
      </c>
      <c r="AJ968" s="44" t="s">
        <v>602</v>
      </c>
      <c r="AK968" s="44" t="s">
        <v>586</v>
      </c>
      <c r="AL968" s="44"/>
      <c r="AM968" s="120" t="n">
        <v>43944</v>
      </c>
      <c r="AN968" s="114" t="s">
        <v>302</v>
      </c>
      <c r="AO968" s="124" t="s">
        <v>122</v>
      </c>
      <c r="AP968" s="124" t="s">
        <v>599</v>
      </c>
      <c r="AQ968" s="125"/>
      <c r="AR968" s="408"/>
      <c r="AS968" s="127" t="s">
        <v>604</v>
      </c>
    </row>
    <row r="969" customFormat="false" ht="24.05" hidden="false" customHeight="false" outlineLevel="0" collapsed="false">
      <c r="A969" s="130" t="s">
        <v>651</v>
      </c>
      <c r="B969" s="130" t="s">
        <v>652</v>
      </c>
      <c r="C969" s="130" t="s">
        <v>126</v>
      </c>
      <c r="D969" s="111" t="s">
        <v>1281</v>
      </c>
      <c r="E969" s="112" t="n">
        <v>60</v>
      </c>
      <c r="F969" s="110"/>
      <c r="G969" s="113" t="n">
        <v>43977</v>
      </c>
      <c r="H969" s="114" t="s">
        <v>302</v>
      </c>
      <c r="I969" s="115"/>
      <c r="J969" s="116"/>
      <c r="K969" s="42" t="s">
        <v>116</v>
      </c>
      <c r="L969" s="42" t="s">
        <v>116</v>
      </c>
      <c r="M969" s="42" t="s">
        <v>116</v>
      </c>
      <c r="N969" s="118" t="n">
        <v>43981</v>
      </c>
      <c r="O969" s="42"/>
      <c r="P969" s="118" t="n">
        <v>43981</v>
      </c>
      <c r="Q969" s="118" t="n">
        <v>43981</v>
      </c>
      <c r="R969" s="119" t="n">
        <f aca="false">G969</f>
        <v>43977</v>
      </c>
      <c r="S969" s="120" t="n">
        <f aca="false">IF(COUNT(T969:X969)&gt;0,MAX(T969:X969),G969)</f>
        <v>43979</v>
      </c>
      <c r="T969" s="118" t="n">
        <v>43979</v>
      </c>
      <c r="U969" s="118"/>
      <c r="V969" s="118"/>
      <c r="W969" s="118"/>
      <c r="X969" s="118"/>
      <c r="Y969" s="121" t="str">
        <f aca="false">IF(R969&lt;&gt;S969,"Y","N")</f>
        <v>Y</v>
      </c>
      <c r="Z969" s="121" t="n">
        <f aca="false">COUNTA(T969:X969)</f>
        <v>1</v>
      </c>
      <c r="AA969" s="156" t="s">
        <v>1282</v>
      </c>
      <c r="AB969" s="44"/>
      <c r="AC969" s="51"/>
      <c r="AD969" s="168" t="s">
        <v>116</v>
      </c>
      <c r="AE969" s="168" t="s">
        <v>116</v>
      </c>
      <c r="AF969" s="44"/>
      <c r="AG969" s="123"/>
      <c r="AH969" s="44" t="s">
        <v>668</v>
      </c>
      <c r="AI969" s="44" t="s">
        <v>656</v>
      </c>
      <c r="AJ969" s="44"/>
      <c r="AK969" s="44" t="s">
        <v>276</v>
      </c>
      <c r="AL969" s="44"/>
      <c r="AM969" s="120" t="n">
        <v>43944</v>
      </c>
      <c r="AN969" s="114" t="s">
        <v>302</v>
      </c>
      <c r="AO969" s="124" t="s">
        <v>122</v>
      </c>
      <c r="AP969" s="124" t="s">
        <v>658</v>
      </c>
      <c r="AQ969" s="125"/>
      <c r="AR969" s="332"/>
      <c r="AS969" s="127" t="s">
        <v>660</v>
      </c>
    </row>
    <row r="970" customFormat="false" ht="24.05" hidden="false" customHeight="false" outlineLevel="0" collapsed="false">
      <c r="A970" s="130" t="s">
        <v>677</v>
      </c>
      <c r="B970" s="130" t="s">
        <v>678</v>
      </c>
      <c r="C970" s="130" t="s">
        <v>126</v>
      </c>
      <c r="D970" s="160" t="s">
        <v>679</v>
      </c>
      <c r="E970" s="112" t="n">
        <v>60</v>
      </c>
      <c r="F970" s="130"/>
      <c r="G970" s="113" t="n">
        <v>43970</v>
      </c>
      <c r="H970" s="124" t="s">
        <v>130</v>
      </c>
      <c r="I970" s="115"/>
      <c r="J970" s="44"/>
      <c r="K970" s="42" t="s">
        <v>116</v>
      </c>
      <c r="L970" s="42" t="s">
        <v>116</v>
      </c>
      <c r="M970" s="42" t="s">
        <v>116</v>
      </c>
      <c r="N970" s="118" t="n">
        <v>43976</v>
      </c>
      <c r="O970" s="42" t="s">
        <v>116</v>
      </c>
      <c r="P970" s="118" t="n">
        <v>43979</v>
      </c>
      <c r="Q970" s="118" t="n">
        <v>43979</v>
      </c>
      <c r="R970" s="119" t="n">
        <f aca="false">G970</f>
        <v>43970</v>
      </c>
      <c r="S970" s="120" t="n">
        <f aca="false">IF(COUNT(T970:X970)&gt;0,MAX(T970:X970),G970)</f>
        <v>43970</v>
      </c>
      <c r="T970" s="195"/>
      <c r="U970" s="195"/>
      <c r="V970" s="195"/>
      <c r="W970" s="195"/>
      <c r="X970" s="44"/>
      <c r="Y970" s="121" t="str">
        <f aca="false">IF(R970&lt;&gt;S970,"Y","N")</f>
        <v>N</v>
      </c>
      <c r="Z970" s="121" t="n">
        <f aca="false">COUNTA(T970:X970)</f>
        <v>0</v>
      </c>
      <c r="AA970" s="443"/>
      <c r="AB970" s="44"/>
      <c r="AC970" s="51"/>
      <c r="AD970" s="168" t="s">
        <v>116</v>
      </c>
      <c r="AE970" s="168" t="s">
        <v>116</v>
      </c>
      <c r="AF970" s="44"/>
      <c r="AG970" s="123"/>
      <c r="AH970" s="44" t="s">
        <v>152</v>
      </c>
      <c r="AI970" s="44"/>
      <c r="AJ970" s="44"/>
      <c r="AK970" s="44"/>
      <c r="AL970" s="44"/>
      <c r="AM970" s="120" t="s">
        <v>6</v>
      </c>
      <c r="AN970" s="124" t="s">
        <v>130</v>
      </c>
      <c r="AO970" s="124" t="s">
        <v>238</v>
      </c>
      <c r="AP970" s="124" t="s">
        <v>678</v>
      </c>
      <c r="AQ970" s="125"/>
      <c r="AR970" s="381" t="n">
        <v>0.625</v>
      </c>
      <c r="AS970" s="127" t="s">
        <v>680</v>
      </c>
    </row>
    <row r="971" customFormat="false" ht="24.05" hidden="false" customHeight="false" outlineLevel="0" collapsed="false">
      <c r="A971" s="130" t="s">
        <v>681</v>
      </c>
      <c r="B971" s="130" t="s">
        <v>682</v>
      </c>
      <c r="C971" s="130" t="s">
        <v>126</v>
      </c>
      <c r="D971" s="111" t="s">
        <v>683</v>
      </c>
      <c r="E971" s="112" t="n">
        <v>60</v>
      </c>
      <c r="F971" s="110"/>
      <c r="G971" s="113" t="n">
        <v>43959</v>
      </c>
      <c r="H971" s="114" t="s">
        <v>302</v>
      </c>
      <c r="I971" s="115"/>
      <c r="J971" s="116"/>
      <c r="K971" s="42" t="s">
        <v>116</v>
      </c>
      <c r="L971" s="42" t="s">
        <v>116</v>
      </c>
      <c r="M971" s="42" t="s">
        <v>116</v>
      </c>
      <c r="N971" s="118" t="n">
        <v>43981</v>
      </c>
      <c r="O971" s="42"/>
      <c r="P971" s="118" t="n">
        <v>43981</v>
      </c>
      <c r="Q971" s="118" t="n">
        <v>43981</v>
      </c>
      <c r="R971" s="119" t="n">
        <f aca="false">G971</f>
        <v>43959</v>
      </c>
      <c r="S971" s="120" t="n">
        <f aca="false">IF(COUNT(T971:X971)&gt;0,MAX(T971:X971),G971)</f>
        <v>43959</v>
      </c>
      <c r="T971" s="118"/>
      <c r="U971" s="118"/>
      <c r="V971" s="118"/>
      <c r="W971" s="118"/>
      <c r="X971" s="118"/>
      <c r="Y971" s="121" t="str">
        <f aca="false">IF(R971&lt;&gt;S971,"Y","N")</f>
        <v>N</v>
      </c>
      <c r="Z971" s="121" t="n">
        <f aca="false">COUNTA(T971:X971)</f>
        <v>0</v>
      </c>
      <c r="AA971" s="44"/>
      <c r="AB971" s="44"/>
      <c r="AC971" s="51"/>
      <c r="AD971" s="168" t="s">
        <v>116</v>
      </c>
      <c r="AE971" s="168" t="s">
        <v>116</v>
      </c>
      <c r="AF971" s="44"/>
      <c r="AG971" s="123"/>
      <c r="AH971" s="44" t="s">
        <v>684</v>
      </c>
      <c r="AI971" s="44" t="s">
        <v>222</v>
      </c>
      <c r="AJ971" s="44"/>
      <c r="AK971" s="44" t="s">
        <v>222</v>
      </c>
      <c r="AL971" s="44" t="s">
        <v>685</v>
      </c>
      <c r="AM971" s="120" t="s">
        <v>6</v>
      </c>
      <c r="AN971" s="114" t="s">
        <v>302</v>
      </c>
      <c r="AO971" s="124" t="s">
        <v>238</v>
      </c>
      <c r="AP971" s="124" t="s">
        <v>682</v>
      </c>
      <c r="AQ971" s="125" t="s">
        <v>885</v>
      </c>
      <c r="AR971" s="125"/>
      <c r="AS971" s="115" t="n">
        <v>2</v>
      </c>
    </row>
    <row r="972" customFormat="false" ht="24.05" hidden="false" customHeight="false" outlineLevel="0" collapsed="false">
      <c r="A972" s="130" t="s">
        <v>690</v>
      </c>
      <c r="B972" s="130" t="s">
        <v>691</v>
      </c>
      <c r="C972" s="130" t="s">
        <v>126</v>
      </c>
      <c r="D972" s="111" t="s">
        <v>692</v>
      </c>
      <c r="E972" s="112" t="n">
        <v>60</v>
      </c>
      <c r="F972" s="110"/>
      <c r="G972" s="113" t="n">
        <v>43965</v>
      </c>
      <c r="H972" s="114" t="s">
        <v>302</v>
      </c>
      <c r="I972" s="115"/>
      <c r="J972" s="116"/>
      <c r="K972" s="42" t="s">
        <v>116</v>
      </c>
      <c r="L972" s="42" t="s">
        <v>116</v>
      </c>
      <c r="M972" s="42" t="s">
        <v>116</v>
      </c>
      <c r="N972" s="118" t="n">
        <v>43981</v>
      </c>
      <c r="O972" s="42"/>
      <c r="P972" s="118" t="n">
        <v>43981</v>
      </c>
      <c r="Q972" s="118" t="n">
        <v>43981</v>
      </c>
      <c r="R972" s="119" t="n">
        <f aca="false">G972</f>
        <v>43965</v>
      </c>
      <c r="S972" s="120" t="n">
        <f aca="false">IF(COUNT(T972:X972)&gt;0,MAX(T972:X972),G972)</f>
        <v>43965</v>
      </c>
      <c r="T972" s="118"/>
      <c r="U972" s="118"/>
      <c r="V972" s="118"/>
      <c r="W972" s="118"/>
      <c r="X972" s="118"/>
      <c r="Y972" s="121" t="str">
        <f aca="false">IF(R972&lt;&gt;S972,"Y","N")</f>
        <v>N</v>
      </c>
      <c r="Z972" s="121" t="n">
        <f aca="false">COUNTA(T972:X972)</f>
        <v>0</v>
      </c>
      <c r="AA972" s="44"/>
      <c r="AB972" s="44"/>
      <c r="AC972" s="51"/>
      <c r="AD972" s="168" t="s">
        <v>116</v>
      </c>
      <c r="AE972" s="168" t="s">
        <v>116</v>
      </c>
      <c r="AF972" s="44"/>
      <c r="AG972" s="123"/>
      <c r="AH972" s="44" t="s">
        <v>693</v>
      </c>
      <c r="AI972" s="44" t="s">
        <v>694</v>
      </c>
      <c r="AJ972" s="44"/>
      <c r="AK972" s="44" t="s">
        <v>695</v>
      </c>
      <c r="AL972" s="44"/>
      <c r="AM972" s="120" t="s">
        <v>6</v>
      </c>
      <c r="AN972" s="114" t="s">
        <v>302</v>
      </c>
      <c r="AO972" s="124" t="s">
        <v>238</v>
      </c>
      <c r="AP972" s="124" t="s">
        <v>691</v>
      </c>
      <c r="AQ972" s="125" t="s">
        <v>885</v>
      </c>
      <c r="AR972" s="125"/>
      <c r="AS972" s="115" t="n">
        <v>121</v>
      </c>
    </row>
    <row r="973" customFormat="false" ht="35.3" hidden="false" customHeight="false" outlineLevel="0" collapsed="false">
      <c r="A973" s="130" t="s">
        <v>698</v>
      </c>
      <c r="B973" s="130" t="s">
        <v>29</v>
      </c>
      <c r="C973" s="130" t="s">
        <v>126</v>
      </c>
      <c r="D973" s="160" t="s">
        <v>1283</v>
      </c>
      <c r="E973" s="112" t="n">
        <v>60</v>
      </c>
      <c r="F973" s="222"/>
      <c r="G973" s="113" t="n">
        <v>43971</v>
      </c>
      <c r="H973" s="124" t="s">
        <v>130</v>
      </c>
      <c r="I973" s="115"/>
      <c r="J973" s="116"/>
      <c r="K973" s="42" t="s">
        <v>116</v>
      </c>
      <c r="L973" s="42" t="s">
        <v>116</v>
      </c>
      <c r="M973" s="42" t="s">
        <v>116</v>
      </c>
      <c r="N973" s="118" t="n">
        <v>43974</v>
      </c>
      <c r="O973" s="42"/>
      <c r="P973" s="118" t="n">
        <v>43979</v>
      </c>
      <c r="Q973" s="118" t="n">
        <v>43979</v>
      </c>
      <c r="R973" s="119" t="n">
        <f aca="false">G973</f>
        <v>43971</v>
      </c>
      <c r="S973" s="120" t="n">
        <f aca="false">IF(COUNT(T973:X973)&gt;0,MAX(T973:X973),G973)</f>
        <v>43971</v>
      </c>
      <c r="T973" s="118"/>
      <c r="U973" s="118"/>
      <c r="V973" s="118"/>
      <c r="W973" s="118"/>
      <c r="X973" s="118"/>
      <c r="Y973" s="121" t="str">
        <f aca="false">IF(R973&lt;&gt;S973,"Y","N")</f>
        <v>N</v>
      </c>
      <c r="Z973" s="121" t="n">
        <f aca="false">COUNTA(T973:X973)</f>
        <v>0</v>
      </c>
      <c r="AA973" s="44"/>
      <c r="AB973" s="44"/>
      <c r="AC973" s="51"/>
      <c r="AD973" s="168" t="s">
        <v>116</v>
      </c>
      <c r="AE973" s="168" t="s">
        <v>116</v>
      </c>
      <c r="AF973" s="44"/>
      <c r="AG973" s="123"/>
      <c r="AH973" s="44" t="s">
        <v>156</v>
      </c>
      <c r="AI973" s="44"/>
      <c r="AJ973" s="44"/>
      <c r="AK973" s="44"/>
      <c r="AL973" s="44"/>
      <c r="AM973" s="120" t="n">
        <v>43930</v>
      </c>
      <c r="AN973" s="124" t="s">
        <v>130</v>
      </c>
      <c r="AO973" s="124"/>
      <c r="AP973" s="124"/>
      <c r="AQ973" s="125"/>
      <c r="AR973" s="381" t="n">
        <v>0.6</v>
      </c>
      <c r="AS973" s="127" t="s">
        <v>701</v>
      </c>
    </row>
    <row r="974" customFormat="false" ht="12.8" hidden="false" customHeight="false" outlineLevel="0" collapsed="false">
      <c r="A974" s="130" t="s">
        <v>702</v>
      </c>
      <c r="B974" s="130" t="s">
        <v>40</v>
      </c>
      <c r="C974" s="130" t="s">
        <v>126</v>
      </c>
      <c r="D974" s="130" t="s">
        <v>862</v>
      </c>
      <c r="E974" s="112" t="n">
        <v>60</v>
      </c>
      <c r="F974" s="222"/>
      <c r="G974" s="223" t="n">
        <v>43973</v>
      </c>
      <c r="H974" s="124" t="s">
        <v>260</v>
      </c>
      <c r="I974" s="115"/>
      <c r="J974" s="116"/>
      <c r="K974" s="42" t="s">
        <v>116</v>
      </c>
      <c r="L974" s="136" t="s">
        <v>116</v>
      </c>
      <c r="M974" s="42" t="s">
        <v>116</v>
      </c>
      <c r="N974" s="137" t="n">
        <v>43981</v>
      </c>
      <c r="O974" s="42" t="s">
        <v>116</v>
      </c>
      <c r="P974" s="118" t="n">
        <v>43981</v>
      </c>
      <c r="Q974" s="118" t="n">
        <v>43981</v>
      </c>
      <c r="R974" s="119" t="n">
        <f aca="false">G974</f>
        <v>43973</v>
      </c>
      <c r="S974" s="120" t="n">
        <f aca="false">IF(COUNT(T974:X974)&gt;0,MAX(T974:X974),G974)</f>
        <v>43973</v>
      </c>
      <c r="T974" s="118"/>
      <c r="U974" s="118"/>
      <c r="V974" s="118"/>
      <c r="W974" s="118"/>
      <c r="X974" s="118"/>
      <c r="Y974" s="121" t="str">
        <f aca="false">IF(R974&lt;&gt;S974,"Y","N")</f>
        <v>N</v>
      </c>
      <c r="Z974" s="121" t="n">
        <f aca="false">COUNTA(T974:X974)</f>
        <v>0</v>
      </c>
      <c r="AA974" s="122"/>
      <c r="AB974" s="44"/>
      <c r="AC974" s="51"/>
      <c r="AD974" s="168" t="s">
        <v>116</v>
      </c>
      <c r="AE974" s="168" t="s">
        <v>116</v>
      </c>
      <c r="AF974" s="44"/>
      <c r="AG974" s="123"/>
      <c r="AH974" s="44"/>
      <c r="AI974" s="44"/>
      <c r="AJ974" s="44"/>
      <c r="AK974" s="44"/>
      <c r="AL974" s="44"/>
      <c r="AM974" s="120" t="n">
        <v>43945</v>
      </c>
      <c r="AN974" s="124" t="s">
        <v>260</v>
      </c>
      <c r="AO974" s="124"/>
      <c r="AP974" s="124"/>
      <c r="AQ974" s="125"/>
      <c r="AR974" s="381" t="n">
        <v>0.64</v>
      </c>
      <c r="AS974" s="127"/>
    </row>
    <row r="975" customFormat="false" ht="13.8" hidden="false" customHeight="false" outlineLevel="0" collapsed="false">
      <c r="A975" s="130" t="s">
        <v>702</v>
      </c>
      <c r="B975" s="130" t="s">
        <v>703</v>
      </c>
      <c r="C975" s="130" t="s">
        <v>126</v>
      </c>
      <c r="D975" s="445"/>
      <c r="E975" s="421"/>
      <c r="F975" s="422"/>
      <c r="G975" s="158" t="s">
        <v>6</v>
      </c>
      <c r="H975" s="124" t="s">
        <v>260</v>
      </c>
      <c r="I975" s="115"/>
      <c r="J975" s="44"/>
      <c r="K975" s="165"/>
      <c r="L975" s="136"/>
      <c r="M975" s="144"/>
      <c r="N975" s="298"/>
      <c r="O975" s="42"/>
      <c r="P975" s="42"/>
      <c r="Q975" s="42"/>
      <c r="R975" s="119" t="str">
        <f aca="false">G975</f>
        <v>NA</v>
      </c>
      <c r="S975" s="120" t="str">
        <f aca="false">IF(COUNT(T975:X975)&gt;0,MAX(T975:X975),G975)</f>
        <v>NA</v>
      </c>
      <c r="T975" s="195"/>
      <c r="U975" s="195"/>
      <c r="V975" s="44"/>
      <c r="W975" s="44"/>
      <c r="X975" s="44"/>
      <c r="Y975" s="121" t="str">
        <f aca="false">IF(R975&lt;&gt;S975,"Y","N")</f>
        <v>N</v>
      </c>
      <c r="Z975" s="121" t="n">
        <f aca="false">COUNTA(T975:X975)</f>
        <v>0</v>
      </c>
      <c r="AA975" s="44"/>
      <c r="AB975" s="44"/>
      <c r="AC975" s="51"/>
      <c r="AD975" s="42"/>
      <c r="AE975" s="42"/>
      <c r="AF975" s="42"/>
      <c r="AG975" s="123"/>
      <c r="AH975" s="44"/>
      <c r="AI975" s="44"/>
      <c r="AJ975" s="44"/>
      <c r="AK975" s="44"/>
      <c r="AL975" s="44"/>
      <c r="AM975" s="120" t="s">
        <v>6</v>
      </c>
      <c r="AN975" s="124" t="s">
        <v>260</v>
      </c>
      <c r="AO975" s="124"/>
      <c r="AP975" s="124"/>
      <c r="AQ975" s="125"/>
      <c r="AR975" s="125"/>
      <c r="AS975" s="115"/>
    </row>
    <row r="976" customFormat="false" ht="24.05" hidden="false" customHeight="false" outlineLevel="0" collapsed="false">
      <c r="A976" s="130" t="s">
        <v>705</v>
      </c>
      <c r="B976" s="130" t="s">
        <v>13</v>
      </c>
      <c r="C976" s="130" t="s">
        <v>126</v>
      </c>
      <c r="D976" s="111" t="s">
        <v>871</v>
      </c>
      <c r="E976" s="166" t="n">
        <v>60</v>
      </c>
      <c r="F976" s="423"/>
      <c r="G976" s="113" t="s">
        <v>6</v>
      </c>
      <c r="H976" s="124" t="s">
        <v>130</v>
      </c>
      <c r="I976" s="115"/>
      <c r="J976" s="116"/>
      <c r="K976" s="42"/>
      <c r="L976" s="136"/>
      <c r="M976" s="144"/>
      <c r="N976" s="298"/>
      <c r="O976" s="42"/>
      <c r="P976" s="42"/>
      <c r="Q976" s="42"/>
      <c r="R976" s="119" t="str">
        <f aca="false">G976</f>
        <v>NA</v>
      </c>
      <c r="S976" s="120" t="str">
        <f aca="false">IF(COUNT(T976:X976)&gt;0,MAX(T976:X976),G976)</f>
        <v>NA</v>
      </c>
      <c r="T976" s="118"/>
      <c r="U976" s="118"/>
      <c r="V976" s="118"/>
      <c r="W976" s="118"/>
      <c r="X976" s="118"/>
      <c r="Y976" s="121" t="str">
        <f aca="false">IF(R976&lt;&gt;S976,"Y","N")</f>
        <v>N</v>
      </c>
      <c r="Z976" s="121" t="n">
        <f aca="false">COUNTA(T976:X976)</f>
        <v>0</v>
      </c>
      <c r="AA976" s="44"/>
      <c r="AB976" s="44"/>
      <c r="AC976" s="51"/>
      <c r="AD976" s="44"/>
      <c r="AE976" s="44"/>
      <c r="AF976" s="44"/>
      <c r="AG976" s="123"/>
      <c r="AH976" s="44"/>
      <c r="AI976" s="44"/>
      <c r="AJ976" s="44"/>
      <c r="AK976" s="44"/>
      <c r="AL976" s="44"/>
      <c r="AM976" s="120" t="s">
        <v>6</v>
      </c>
      <c r="AN976" s="124" t="s">
        <v>130</v>
      </c>
      <c r="AO976" s="124"/>
      <c r="AP976" s="124"/>
      <c r="AQ976" s="125" t="s">
        <v>1284</v>
      </c>
      <c r="AR976" s="125"/>
      <c r="AS976" s="115"/>
    </row>
    <row r="977" customFormat="false" ht="24.05" hidden="false" customHeight="false" outlineLevel="0" collapsed="false">
      <c r="A977" s="130" t="s">
        <v>705</v>
      </c>
      <c r="B977" s="130" t="s">
        <v>46</v>
      </c>
      <c r="C977" s="130" t="s">
        <v>126</v>
      </c>
      <c r="D977" s="111" t="s">
        <v>871</v>
      </c>
      <c r="E977" s="166" t="n">
        <v>90</v>
      </c>
      <c r="F977" s="422"/>
      <c r="G977" s="113" t="s">
        <v>6</v>
      </c>
      <c r="H977" s="124" t="s">
        <v>130</v>
      </c>
      <c r="I977" s="115"/>
      <c r="J977" s="116"/>
      <c r="K977" s="42"/>
      <c r="L977" s="42"/>
      <c r="M977" s="144"/>
      <c r="N977" s="118"/>
      <c r="O977" s="42"/>
      <c r="P977" s="118"/>
      <c r="Q977" s="118"/>
      <c r="R977" s="119" t="str">
        <f aca="false">G977</f>
        <v>NA</v>
      </c>
      <c r="S977" s="120" t="str">
        <f aca="false">IF(COUNT(T977:X977)&gt;0,MAX(T977:X977),G977)</f>
        <v>NA</v>
      </c>
      <c r="T977" s="118"/>
      <c r="U977" s="118"/>
      <c r="V977" s="118"/>
      <c r="W977" s="118"/>
      <c r="X977" s="118"/>
      <c r="Y977" s="121" t="str">
        <f aca="false">IF(R977&lt;&gt;S977,"Y","N")</f>
        <v>N</v>
      </c>
      <c r="Z977" s="121" t="n">
        <f aca="false">COUNTA(T977:X977)</f>
        <v>0</v>
      </c>
      <c r="AA977" s="44"/>
      <c r="AB977" s="44"/>
      <c r="AC977" s="51"/>
      <c r="AD977" s="44"/>
      <c r="AE977" s="44"/>
      <c r="AF977" s="44"/>
      <c r="AG977" s="123"/>
      <c r="AH977" s="44"/>
      <c r="AI977" s="44"/>
      <c r="AJ977" s="44"/>
      <c r="AK977" s="44"/>
      <c r="AL977" s="44"/>
      <c r="AM977" s="120" t="n">
        <v>43936</v>
      </c>
      <c r="AN977" s="124" t="s">
        <v>130</v>
      </c>
      <c r="AO977" s="124"/>
      <c r="AP977" s="124"/>
      <c r="AQ977" s="125" t="s">
        <v>1285</v>
      </c>
      <c r="AR977" s="381"/>
      <c r="AS977" s="115"/>
    </row>
    <row r="978" customFormat="false" ht="24.05" hidden="false" customHeight="false" outlineLevel="0" collapsed="false">
      <c r="A978" s="130" t="s">
        <v>705</v>
      </c>
      <c r="B978" s="130" t="s">
        <v>51</v>
      </c>
      <c r="C978" s="130" t="s">
        <v>126</v>
      </c>
      <c r="D978" s="111" t="s">
        <v>1018</v>
      </c>
      <c r="E978" s="166" t="n">
        <v>60</v>
      </c>
      <c r="F978" s="421"/>
      <c r="G978" s="223" t="n">
        <v>43969</v>
      </c>
      <c r="H978" s="114" t="s">
        <v>130</v>
      </c>
      <c r="I978" s="115"/>
      <c r="J978" s="116"/>
      <c r="K978" s="42" t="s">
        <v>116</v>
      </c>
      <c r="L978" s="42" t="s">
        <v>116</v>
      </c>
      <c r="M978" s="42" t="s">
        <v>116</v>
      </c>
      <c r="N978" s="118" t="n">
        <v>43976</v>
      </c>
      <c r="O978" s="42"/>
      <c r="P978" s="118" t="n">
        <v>43979</v>
      </c>
      <c r="Q978" s="118" t="n">
        <v>43979</v>
      </c>
      <c r="R978" s="119" t="n">
        <f aca="false">G978</f>
        <v>43969</v>
      </c>
      <c r="S978" s="120" t="n">
        <f aca="false">IF(COUNT(T978:X978)&gt;0,MAX(T978:X978),G978)</f>
        <v>43969</v>
      </c>
      <c r="T978" s="118"/>
      <c r="U978" s="118"/>
      <c r="V978" s="118"/>
      <c r="W978" s="118"/>
      <c r="X978" s="118"/>
      <c r="Y978" s="121" t="str">
        <f aca="false">IF(R978&lt;&gt;S978,"Y","N")</f>
        <v>N</v>
      </c>
      <c r="Z978" s="121" t="n">
        <f aca="false">COUNTA(T978:X978)</f>
        <v>0</v>
      </c>
      <c r="AA978" s="44"/>
      <c r="AB978" s="44"/>
      <c r="AC978" s="51"/>
      <c r="AD978" s="168" t="s">
        <v>116</v>
      </c>
      <c r="AE978" s="168" t="s">
        <v>116</v>
      </c>
      <c r="AF978" s="44"/>
      <c r="AG978" s="123"/>
      <c r="AH978" s="44"/>
      <c r="AI978" s="44"/>
      <c r="AJ978" s="44"/>
      <c r="AK978" s="44"/>
      <c r="AL978" s="44"/>
      <c r="AM978" s="120" t="n">
        <v>43941</v>
      </c>
      <c r="AN978" s="114" t="s">
        <v>130</v>
      </c>
      <c r="AO978" s="124"/>
      <c r="AP978" s="124"/>
      <c r="AQ978" s="125"/>
      <c r="AR978" s="381" t="n">
        <v>0.6</v>
      </c>
      <c r="AS978" s="115"/>
    </row>
    <row r="979" customFormat="false" ht="24.05" hidden="false" customHeight="false" outlineLevel="0" collapsed="false">
      <c r="A979" s="130" t="s">
        <v>705</v>
      </c>
      <c r="B979" s="130" t="s">
        <v>1286</v>
      </c>
      <c r="C979" s="130" t="s">
        <v>126</v>
      </c>
      <c r="D979" s="111" t="s">
        <v>871</v>
      </c>
      <c r="E979" s="112" t="n">
        <v>60</v>
      </c>
      <c r="F979" s="110"/>
      <c r="G979" s="113" t="n">
        <v>43980</v>
      </c>
      <c r="H979" s="114" t="s">
        <v>130</v>
      </c>
      <c r="I979" s="115"/>
      <c r="J979" s="116"/>
      <c r="K979" s="42" t="s">
        <v>116</v>
      </c>
      <c r="L979" s="42" t="s">
        <v>116</v>
      </c>
      <c r="M979" s="42" t="s">
        <v>116</v>
      </c>
      <c r="N979" s="118" t="n">
        <v>43983</v>
      </c>
      <c r="O979" s="42" t="s">
        <v>116</v>
      </c>
      <c r="P979" s="118" t="n">
        <v>43984</v>
      </c>
      <c r="Q979" s="118" t="n">
        <v>43984</v>
      </c>
      <c r="R979" s="119" t="n">
        <f aca="false">G979</f>
        <v>43980</v>
      </c>
      <c r="S979" s="120" t="n">
        <f aca="false">IF(COUNT(T979:X979)&gt;0,MAX(T979:X979),G979)</f>
        <v>43980</v>
      </c>
      <c r="T979" s="118"/>
      <c r="U979" s="118"/>
      <c r="V979" s="118"/>
      <c r="W979" s="118"/>
      <c r="X979" s="118"/>
      <c r="Y979" s="121" t="str">
        <f aca="false">IF(R979&lt;&gt;S979,"Y","N")</f>
        <v>N</v>
      </c>
      <c r="Z979" s="121" t="n">
        <f aca="false">COUNTA(T979:X979)</f>
        <v>0</v>
      </c>
      <c r="AA979" s="44"/>
      <c r="AB979" s="44"/>
      <c r="AC979" s="51"/>
      <c r="AD979" s="44"/>
      <c r="AE979" s="44"/>
      <c r="AF979" s="44"/>
      <c r="AG979" s="123"/>
      <c r="AH979" s="44"/>
      <c r="AI979" s="44"/>
      <c r="AJ979" s="44"/>
      <c r="AK979" s="44"/>
      <c r="AL979" s="44"/>
      <c r="AM979" s="120" t="n">
        <v>43942</v>
      </c>
      <c r="AN979" s="114" t="s">
        <v>130</v>
      </c>
      <c r="AO979" s="124"/>
      <c r="AP979" s="124"/>
      <c r="AQ979" s="125" t="s">
        <v>1287</v>
      </c>
      <c r="AR979" s="399" t="n">
        <v>0.7053</v>
      </c>
      <c r="AS979" s="127"/>
    </row>
    <row r="980" customFormat="false" ht="24.05" hidden="false" customHeight="false" outlineLevel="0" collapsed="false">
      <c r="A980" s="130" t="s">
        <v>721</v>
      </c>
      <c r="B980" s="130" t="s">
        <v>722</v>
      </c>
      <c r="C980" s="130" t="s">
        <v>126</v>
      </c>
      <c r="D980" s="226" t="s">
        <v>1288</v>
      </c>
      <c r="E980" s="112" t="n">
        <v>30</v>
      </c>
      <c r="F980" s="222"/>
      <c r="G980" s="113" t="n">
        <v>43971</v>
      </c>
      <c r="H980" s="114" t="s">
        <v>302</v>
      </c>
      <c r="I980" s="114"/>
      <c r="J980" s="116"/>
      <c r="K980" s="42" t="s">
        <v>116</v>
      </c>
      <c r="L980" s="42" t="s">
        <v>116</v>
      </c>
      <c r="M980" s="42" t="s">
        <v>116</v>
      </c>
      <c r="N980" s="118" t="n">
        <v>43981</v>
      </c>
      <c r="O980" s="42"/>
      <c r="P980" s="118" t="n">
        <v>43981</v>
      </c>
      <c r="Q980" s="118" t="n">
        <v>43981</v>
      </c>
      <c r="R980" s="119" t="n">
        <f aca="false">G980</f>
        <v>43971</v>
      </c>
      <c r="S980" s="120" t="n">
        <f aca="false">IF(COUNT(T980:X980)&gt;0,MAX(T980:X980),G980)</f>
        <v>43971</v>
      </c>
      <c r="T980" s="118"/>
      <c r="U980" s="118"/>
      <c r="V980" s="118"/>
      <c r="W980" s="118"/>
      <c r="X980" s="118"/>
      <c r="Y980" s="121" t="str">
        <f aca="false">IF(R980&lt;&gt;S980,"Y","N")</f>
        <v>N</v>
      </c>
      <c r="Z980" s="121" t="n">
        <f aca="false">COUNTA(T980:X980)</f>
        <v>0</v>
      </c>
      <c r="AA980" s="44"/>
      <c r="AB980" s="44"/>
      <c r="AC980" s="51"/>
      <c r="AD980" s="168" t="s">
        <v>116</v>
      </c>
      <c r="AE980" s="168" t="s">
        <v>116</v>
      </c>
      <c r="AF980" s="42"/>
      <c r="AG980" s="123"/>
      <c r="AH980" s="44" t="s">
        <v>222</v>
      </c>
      <c r="AI980" s="44" t="s">
        <v>222</v>
      </c>
      <c r="AJ980" s="44"/>
      <c r="AK980" s="44" t="s">
        <v>724</v>
      </c>
      <c r="AL980" s="44" t="s">
        <v>725</v>
      </c>
      <c r="AM980" s="120" t="s">
        <v>6</v>
      </c>
      <c r="AN980" s="114" t="s">
        <v>302</v>
      </c>
      <c r="AO980" s="124" t="s">
        <v>238</v>
      </c>
      <c r="AP980" s="124" t="s">
        <v>722</v>
      </c>
      <c r="AQ980" s="125" t="s">
        <v>885</v>
      </c>
      <c r="AR980" s="125"/>
      <c r="AS980" s="127" t="s">
        <v>727</v>
      </c>
    </row>
    <row r="981" customFormat="false" ht="24.05" hidden="false" customHeight="false" outlineLevel="0" collapsed="false">
      <c r="A981" s="130" t="s">
        <v>730</v>
      </c>
      <c r="B981" s="130" t="s">
        <v>731</v>
      </c>
      <c r="C981" s="130" t="s">
        <v>126</v>
      </c>
      <c r="D981" s="111" t="s">
        <v>882</v>
      </c>
      <c r="E981" s="112" t="n">
        <v>45</v>
      </c>
      <c r="F981" s="222"/>
      <c r="G981" s="113" t="s">
        <v>6</v>
      </c>
      <c r="H981" s="114" t="s">
        <v>302</v>
      </c>
      <c r="I981" s="115"/>
      <c r="J981" s="116"/>
      <c r="K981" s="42"/>
      <c r="L981" s="42"/>
      <c r="M981" s="42"/>
      <c r="N981" s="118"/>
      <c r="O981" s="42"/>
      <c r="P981" s="118"/>
      <c r="Q981" s="118"/>
      <c r="R981" s="119" t="str">
        <f aca="false">G981</f>
        <v>NA</v>
      </c>
      <c r="S981" s="120" t="str">
        <f aca="false">IF(COUNT(T981:X981)&gt;0,MAX(T981:X981),G981)</f>
        <v>NA</v>
      </c>
      <c r="T981" s="118"/>
      <c r="U981" s="118"/>
      <c r="V981" s="118"/>
      <c r="W981" s="118"/>
      <c r="X981" s="118"/>
      <c r="Y981" s="121" t="str">
        <f aca="false">IF(R981&lt;&gt;S981,"Y","N")</f>
        <v>N</v>
      </c>
      <c r="Z981" s="121" t="n">
        <f aca="false">COUNTA(T981:X981)</f>
        <v>0</v>
      </c>
      <c r="AA981" s="44"/>
      <c r="AB981" s="44"/>
      <c r="AC981" s="51"/>
      <c r="AD981" s="44"/>
      <c r="AE981" s="44"/>
      <c r="AF981" s="44"/>
      <c r="AG981" s="123"/>
      <c r="AH981" s="44" t="s">
        <v>734</v>
      </c>
      <c r="AI981" s="44" t="s">
        <v>694</v>
      </c>
      <c r="AJ981" s="44"/>
      <c r="AK981" s="44" t="s">
        <v>694</v>
      </c>
      <c r="AL981" s="44"/>
      <c r="AM981" s="120" t="n">
        <v>43944</v>
      </c>
      <c r="AN981" s="114" t="s">
        <v>302</v>
      </c>
      <c r="AO981" s="124" t="s">
        <v>238</v>
      </c>
      <c r="AP981" s="124" t="s">
        <v>731</v>
      </c>
      <c r="AQ981" s="125" t="s">
        <v>1239</v>
      </c>
      <c r="AR981" s="125"/>
      <c r="AS981" s="127" t="s">
        <v>736</v>
      </c>
    </row>
    <row r="982" customFormat="false" ht="24.05" hidden="false" customHeight="false" outlineLevel="0" collapsed="false">
      <c r="A982" s="130" t="s">
        <v>737</v>
      </c>
      <c r="B982" s="130" t="s">
        <v>39</v>
      </c>
      <c r="C982" s="130" t="s">
        <v>126</v>
      </c>
      <c r="D982" s="111" t="s">
        <v>738</v>
      </c>
      <c r="E982" s="112" t="n">
        <v>45</v>
      </c>
      <c r="F982" s="222"/>
      <c r="G982" s="113" t="s">
        <v>6</v>
      </c>
      <c r="H982" s="114" t="s">
        <v>260</v>
      </c>
      <c r="I982" s="115"/>
      <c r="J982" s="116"/>
      <c r="K982" s="46"/>
      <c r="L982" s="42"/>
      <c r="M982" s="46"/>
      <c r="N982" s="447"/>
      <c r="O982" s="46"/>
      <c r="P982" s="426"/>
      <c r="Q982" s="426"/>
      <c r="R982" s="119" t="str">
        <f aca="false">G982</f>
        <v>NA</v>
      </c>
      <c r="S982" s="120" t="str">
        <f aca="false">IF(COUNT(T982:X982)&gt;0,MAX(T982:X982),G982)</f>
        <v>NA</v>
      </c>
      <c r="T982" s="118"/>
      <c r="U982" s="118"/>
      <c r="V982" s="118"/>
      <c r="W982" s="118"/>
      <c r="X982" s="118"/>
      <c r="Y982" s="121" t="str">
        <f aca="false">IF(R982&lt;&gt;S982,"Y","N")</f>
        <v>N</v>
      </c>
      <c r="Z982" s="121" t="n">
        <f aca="false">COUNTA(T982:X982)</f>
        <v>0</v>
      </c>
      <c r="AA982" s="44"/>
      <c r="AB982" s="44"/>
      <c r="AC982" s="51"/>
      <c r="AD982" s="42"/>
      <c r="AE982" s="42"/>
      <c r="AF982" s="44"/>
      <c r="AG982" s="123"/>
      <c r="AH982" s="44" t="s">
        <v>739</v>
      </c>
      <c r="AI982" s="44"/>
      <c r="AJ982" s="44"/>
      <c r="AK982" s="44"/>
      <c r="AL982" s="44"/>
      <c r="AM982" s="120" t="n">
        <v>43937</v>
      </c>
      <c r="AN982" s="114" t="s">
        <v>260</v>
      </c>
      <c r="AO982" s="124"/>
      <c r="AP982" s="124"/>
      <c r="AQ982" s="125" t="s">
        <v>1289</v>
      </c>
      <c r="AR982" s="381"/>
      <c r="AS982" s="127" t="s">
        <v>741</v>
      </c>
    </row>
    <row r="983" customFormat="false" ht="13.8" hidden="false" customHeight="false" outlineLevel="0" collapsed="false">
      <c r="A983" s="130" t="s">
        <v>279</v>
      </c>
      <c r="B983" s="130" t="s">
        <v>280</v>
      </c>
      <c r="C983" s="130" t="s">
        <v>753</v>
      </c>
      <c r="D983" s="130" t="s">
        <v>789</v>
      </c>
      <c r="E983" s="166" t="n">
        <v>60</v>
      </c>
      <c r="F983" s="130"/>
      <c r="G983" s="113"/>
      <c r="H983" s="124" t="s">
        <v>130</v>
      </c>
      <c r="I983" s="43"/>
      <c r="J983" s="44"/>
      <c r="K983" s="165"/>
      <c r="L983" s="42"/>
      <c r="M983" s="42"/>
      <c r="N983" s="42"/>
      <c r="O983" s="42"/>
      <c r="P983" s="42"/>
      <c r="Q983" s="42"/>
      <c r="R983" s="119" t="n">
        <f aca="false">G983</f>
        <v>0</v>
      </c>
      <c r="S983" s="120" t="n">
        <f aca="false">IF(COUNT(T983:X983)&gt;0,MAX(T983:X983),G983)</f>
        <v>0</v>
      </c>
      <c r="T983" s="195"/>
      <c r="U983" s="195"/>
      <c r="V983" s="44"/>
      <c r="W983" s="44"/>
      <c r="X983" s="44"/>
      <c r="Y983" s="121" t="str">
        <f aca="false">IF(R983&lt;&gt;S983,"Y","N")</f>
        <v>N</v>
      </c>
      <c r="Z983" s="121" t="n">
        <f aca="false">COUNTA(T983:X983)</f>
        <v>0</v>
      </c>
      <c r="AA983" s="361"/>
      <c r="AB983" s="44"/>
      <c r="AC983" s="51"/>
      <c r="AD983" s="42"/>
      <c r="AE983" s="42"/>
      <c r="AF983" s="42"/>
      <c r="AG983" s="123"/>
      <c r="AH983" s="44"/>
      <c r="AI983" s="44"/>
      <c r="AJ983" s="44"/>
      <c r="AK983" s="44"/>
      <c r="AL983" s="44"/>
      <c r="AM983" s="120" t="s">
        <v>6</v>
      </c>
      <c r="AN983" s="124" t="s">
        <v>130</v>
      </c>
      <c r="AO983" s="124" t="s">
        <v>122</v>
      </c>
      <c r="AP983" s="44"/>
      <c r="AQ983" s="52" t="s">
        <v>1104</v>
      </c>
      <c r="AR983" s="52"/>
      <c r="AS983" s="305" t="s">
        <v>282</v>
      </c>
    </row>
    <row r="984" customFormat="false" ht="12.8" hidden="false" customHeight="false" outlineLevel="0" collapsed="false">
      <c r="A984" s="130" t="s">
        <v>954</v>
      </c>
      <c r="B984" s="130" t="s">
        <v>50</v>
      </c>
      <c r="C984" s="130" t="s">
        <v>753</v>
      </c>
      <c r="D984" s="111" t="s">
        <v>964</v>
      </c>
      <c r="E984" s="112" t="n">
        <v>60</v>
      </c>
      <c r="F984" s="110"/>
      <c r="G984" s="113" t="n">
        <v>43977</v>
      </c>
      <c r="H984" s="114" t="s">
        <v>130</v>
      </c>
      <c r="I984" s="115"/>
      <c r="J984" s="116"/>
      <c r="K984" s="42" t="s">
        <v>116</v>
      </c>
      <c r="L984" s="42" t="s">
        <v>116</v>
      </c>
      <c r="M984" s="42" t="s">
        <v>116</v>
      </c>
      <c r="N984" s="118" t="n">
        <v>43983</v>
      </c>
      <c r="O984" s="42"/>
      <c r="P984" s="118" t="n">
        <v>43984</v>
      </c>
      <c r="Q984" s="118" t="n">
        <v>43984</v>
      </c>
      <c r="R984" s="119" t="n">
        <f aca="false">G984</f>
        <v>43977</v>
      </c>
      <c r="S984" s="120" t="n">
        <f aca="false">IF(COUNT(T984:X984)&gt;0,MAX(T984:X984),G984)</f>
        <v>43977</v>
      </c>
      <c r="T984" s="118"/>
      <c r="U984" s="118"/>
      <c r="V984" s="118"/>
      <c r="W984" s="118"/>
      <c r="X984" s="118"/>
      <c r="Y984" s="121" t="str">
        <f aca="false">IF(R984&lt;&gt;S984,"Y","N")</f>
        <v>N</v>
      </c>
      <c r="Z984" s="121" t="n">
        <f aca="false">COUNTA(T984:X984)</f>
        <v>0</v>
      </c>
      <c r="AA984" s="44"/>
      <c r="AB984" s="44"/>
      <c r="AC984" s="51"/>
      <c r="AD984" s="168" t="s">
        <v>116</v>
      </c>
      <c r="AE984" s="168" t="s">
        <v>116</v>
      </c>
      <c r="AF984" s="44"/>
      <c r="AG984" s="123"/>
      <c r="AH984" s="44"/>
      <c r="AI984" s="44"/>
      <c r="AJ984" s="44"/>
      <c r="AK984" s="44"/>
      <c r="AL984" s="44"/>
      <c r="AM984" s="120" t="n">
        <v>43949</v>
      </c>
      <c r="AN984" s="114" t="s">
        <v>130</v>
      </c>
      <c r="AO984" s="124"/>
      <c r="AP984" s="124"/>
      <c r="AQ984" s="125"/>
      <c r="AR984" s="125"/>
      <c r="AS984" s="127"/>
    </row>
    <row r="985" customFormat="false" ht="12.8" hidden="false" customHeight="false" outlineLevel="0" collapsed="false">
      <c r="A985" s="130" t="s">
        <v>954</v>
      </c>
      <c r="B985" s="130" t="s">
        <v>910</v>
      </c>
      <c r="C985" s="130" t="s">
        <v>126</v>
      </c>
      <c r="D985" s="111" t="s">
        <v>964</v>
      </c>
      <c r="E985" s="112" t="n">
        <v>60</v>
      </c>
      <c r="F985" s="110"/>
      <c r="G985" s="113" t="n">
        <v>43964</v>
      </c>
      <c r="H985" s="114" t="s">
        <v>130</v>
      </c>
      <c r="I985" s="115"/>
      <c r="J985" s="116"/>
      <c r="K985" s="42" t="s">
        <v>116</v>
      </c>
      <c r="L985" s="42" t="s">
        <v>116</v>
      </c>
      <c r="M985" s="42" t="s">
        <v>116</v>
      </c>
      <c r="N985" s="118" t="n">
        <v>43983</v>
      </c>
      <c r="O985" s="42"/>
      <c r="P985" s="118" t="n">
        <v>43984</v>
      </c>
      <c r="Q985" s="118" t="n">
        <v>43984</v>
      </c>
      <c r="R985" s="119"/>
      <c r="S985" s="120"/>
      <c r="T985" s="118"/>
      <c r="U985" s="118"/>
      <c r="V985" s="118"/>
      <c r="W985" s="118"/>
      <c r="X985" s="118"/>
      <c r="Y985" s="121" t="str">
        <f aca="false">IF(R985&lt;&gt;S985,"Y","N")</f>
        <v>N</v>
      </c>
      <c r="Z985" s="121" t="n">
        <f aca="false">COUNTA(T985:X985)</f>
        <v>0</v>
      </c>
      <c r="AA985" s="44"/>
      <c r="AB985" s="44"/>
      <c r="AC985" s="51"/>
      <c r="AD985" s="168" t="s">
        <v>116</v>
      </c>
      <c r="AE985" s="168" t="s">
        <v>116</v>
      </c>
      <c r="AF985" s="44"/>
      <c r="AG985" s="123"/>
      <c r="AH985" s="44"/>
      <c r="AI985" s="44"/>
      <c r="AJ985" s="44"/>
      <c r="AK985" s="44"/>
      <c r="AL985" s="44"/>
      <c r="AM985" s="120"/>
      <c r="AN985" s="114"/>
      <c r="AO985" s="124"/>
      <c r="AP985" s="124"/>
      <c r="AQ985" s="125"/>
      <c r="AR985" s="125"/>
      <c r="AS985" s="127"/>
    </row>
    <row r="986" customFormat="false" ht="24.05" hidden="false" customHeight="false" outlineLevel="0" collapsed="false">
      <c r="A986" s="130" t="s">
        <v>412</v>
      </c>
      <c r="B986" s="130" t="s">
        <v>36</v>
      </c>
      <c r="C986" s="130" t="s">
        <v>753</v>
      </c>
      <c r="D986" s="160" t="s">
        <v>804</v>
      </c>
      <c r="E986" s="112" t="n">
        <v>60</v>
      </c>
      <c r="F986" s="130"/>
      <c r="G986" s="223" t="s">
        <v>6</v>
      </c>
      <c r="H986" s="124" t="s">
        <v>130</v>
      </c>
      <c r="I986" s="115"/>
      <c r="J986" s="116"/>
      <c r="K986" s="42"/>
      <c r="L986" s="42"/>
      <c r="M986" s="42"/>
      <c r="N986" s="298"/>
      <c r="O986" s="42"/>
      <c r="P986" s="42"/>
      <c r="Q986" s="42"/>
      <c r="R986" s="119" t="str">
        <f aca="false">G986</f>
        <v>NA</v>
      </c>
      <c r="S986" s="120" t="str">
        <f aca="false">IF(COUNT(T986:X986)&gt;0,MAX(T986:X986),G986)</f>
        <v>NA</v>
      </c>
      <c r="T986" s="118"/>
      <c r="U986" s="118"/>
      <c r="V986" s="118"/>
      <c r="W986" s="118"/>
      <c r="X986" s="118"/>
      <c r="Y986" s="121" t="str">
        <f aca="false">IF(R986&lt;&gt;S986,"Y","N")</f>
        <v>N</v>
      </c>
      <c r="Z986" s="121" t="n">
        <f aca="false">COUNTA(T986:X986)</f>
        <v>0</v>
      </c>
      <c r="AA986" s="44"/>
      <c r="AB986" s="44"/>
      <c r="AC986" s="51"/>
      <c r="AD986" s="44"/>
      <c r="AE986" s="44"/>
      <c r="AF986" s="44"/>
      <c r="AG986" s="123"/>
      <c r="AH986" s="44"/>
      <c r="AI986" s="44"/>
      <c r="AJ986" s="44"/>
      <c r="AK986" s="44"/>
      <c r="AL986" s="44"/>
      <c r="AM986" s="120" t="s">
        <v>6</v>
      </c>
      <c r="AN986" s="124" t="s">
        <v>130</v>
      </c>
      <c r="AO986" s="124"/>
      <c r="AP986" s="124"/>
      <c r="AQ986" s="125" t="s">
        <v>1084</v>
      </c>
      <c r="AR986" s="125"/>
      <c r="AS986" s="305" t="s">
        <v>416</v>
      </c>
    </row>
    <row r="987" customFormat="false" ht="24.05" hidden="false" customHeight="false" outlineLevel="0" collapsed="false">
      <c r="A987" s="130" t="s">
        <v>698</v>
      </c>
      <c r="B987" s="130" t="s">
        <v>29</v>
      </c>
      <c r="C987" s="130" t="s">
        <v>753</v>
      </c>
      <c r="D987" s="160" t="s">
        <v>700</v>
      </c>
      <c r="E987" s="112" t="n">
        <v>60</v>
      </c>
      <c r="F987" s="222"/>
      <c r="G987" s="223" t="s">
        <v>6</v>
      </c>
      <c r="H987" s="124" t="s">
        <v>130</v>
      </c>
      <c r="I987" s="115"/>
      <c r="J987" s="116"/>
      <c r="K987" s="42"/>
      <c r="L987" s="42"/>
      <c r="M987" s="42"/>
      <c r="N987" s="118"/>
      <c r="O987" s="42"/>
      <c r="P987" s="118"/>
      <c r="Q987" s="118"/>
      <c r="R987" s="119" t="str">
        <f aca="false">G987</f>
        <v>NA</v>
      </c>
      <c r="S987" s="120" t="str">
        <f aca="false">IF(COUNT(T987:X987)&gt;0,MAX(T987:X987),G987)</f>
        <v>NA</v>
      </c>
      <c r="T987" s="118"/>
      <c r="U987" s="118"/>
      <c r="V987" s="118"/>
      <c r="W987" s="118"/>
      <c r="X987" s="118"/>
      <c r="Y987" s="121" t="str">
        <f aca="false">IF(R987&lt;&gt;S987,"Y","N")</f>
        <v>N</v>
      </c>
      <c r="Z987" s="121" t="n">
        <f aca="false">COUNTA(T987:X987)</f>
        <v>0</v>
      </c>
      <c r="AA987" s="122"/>
      <c r="AB987" s="44"/>
      <c r="AC987" s="51"/>
      <c r="AD987" s="42"/>
      <c r="AE987" s="42"/>
      <c r="AF987" s="44"/>
      <c r="AG987" s="123"/>
      <c r="AH987" s="44" t="s">
        <v>156</v>
      </c>
      <c r="AI987" s="44"/>
      <c r="AJ987" s="44"/>
      <c r="AK987" s="44"/>
      <c r="AL987" s="44"/>
      <c r="AM987" s="120" t="n">
        <v>43948</v>
      </c>
      <c r="AN987" s="124" t="s">
        <v>130</v>
      </c>
      <c r="AO987" s="124"/>
      <c r="AP987" s="124"/>
      <c r="AQ987" s="125" t="s">
        <v>1290</v>
      </c>
      <c r="AR987" s="381"/>
      <c r="AS987" s="127" t="s">
        <v>701</v>
      </c>
    </row>
    <row r="988" customFormat="false" ht="24.05" hidden="false" customHeight="false" outlineLevel="0" collapsed="false">
      <c r="A988" s="130" t="s">
        <v>705</v>
      </c>
      <c r="B988" s="130" t="s">
        <v>51</v>
      </c>
      <c r="C988" s="130" t="s">
        <v>753</v>
      </c>
      <c r="D988" s="111" t="s">
        <v>1018</v>
      </c>
      <c r="E988" s="166" t="n">
        <v>60</v>
      </c>
      <c r="F988" s="422"/>
      <c r="G988" s="113" t="s">
        <v>6</v>
      </c>
      <c r="H988" s="114" t="s">
        <v>130</v>
      </c>
      <c r="I988" s="115"/>
      <c r="J988" s="116"/>
      <c r="K988" s="42"/>
      <c r="L988" s="42"/>
      <c r="M988" s="42"/>
      <c r="N988" s="42"/>
      <c r="O988" s="42"/>
      <c r="P988" s="42"/>
      <c r="Q988" s="42"/>
      <c r="R988" s="119" t="str">
        <f aca="false">G988</f>
        <v>NA</v>
      </c>
      <c r="S988" s="120" t="str">
        <f aca="false">IF(COUNT(T988:X988)&gt;0,MAX(T988:X988),G988)</f>
        <v>NA</v>
      </c>
      <c r="T988" s="118"/>
      <c r="U988" s="118"/>
      <c r="V988" s="118"/>
      <c r="W988" s="118"/>
      <c r="X988" s="118"/>
      <c r="Y988" s="121" t="str">
        <f aca="false">IF(R988&lt;&gt;S988,"Y","N")</f>
        <v>N</v>
      </c>
      <c r="Z988" s="121" t="n">
        <f aca="false">COUNTA(T988:X988)</f>
        <v>0</v>
      </c>
      <c r="AA988" s="44"/>
      <c r="AB988" s="44"/>
      <c r="AC988" s="51"/>
      <c r="AD988" s="44"/>
      <c r="AE988" s="44"/>
      <c r="AF988" s="44"/>
      <c r="AG988" s="123"/>
      <c r="AH988" s="44"/>
      <c r="AI988" s="44"/>
      <c r="AJ988" s="44"/>
      <c r="AK988" s="44"/>
      <c r="AL988" s="44"/>
      <c r="AM988" s="120" t="s">
        <v>6</v>
      </c>
      <c r="AN988" s="114" t="s">
        <v>130</v>
      </c>
      <c r="AO988" s="124"/>
      <c r="AP988" s="124"/>
      <c r="AQ988" s="125"/>
      <c r="AR988" s="125"/>
      <c r="AS988" s="115"/>
    </row>
    <row r="989" customFormat="false" ht="24.05" hidden="false" customHeight="false" outlineLevel="0" collapsed="false">
      <c r="A989" s="130" t="s">
        <v>705</v>
      </c>
      <c r="B989" s="130" t="s">
        <v>51</v>
      </c>
      <c r="C989" s="130" t="s">
        <v>286</v>
      </c>
      <c r="D989" s="111" t="s">
        <v>1018</v>
      </c>
      <c r="E989" s="166" t="n">
        <v>60</v>
      </c>
      <c r="F989" s="422"/>
      <c r="G989" s="223" t="n">
        <v>43965</v>
      </c>
      <c r="H989" s="114" t="s">
        <v>130</v>
      </c>
      <c r="I989" s="115"/>
      <c r="J989" s="116"/>
      <c r="K989" s="42" t="s">
        <v>116</v>
      </c>
      <c r="L989" s="42" t="s">
        <v>116</v>
      </c>
      <c r="M989" s="42" t="s">
        <v>116</v>
      </c>
      <c r="N989" s="42" t="s">
        <v>6</v>
      </c>
      <c r="O989" s="42" t="s">
        <v>6</v>
      </c>
      <c r="P989" s="42" t="s">
        <v>6</v>
      </c>
      <c r="Q989" s="42" t="s">
        <v>6</v>
      </c>
      <c r="R989" s="119"/>
      <c r="S989" s="120"/>
      <c r="T989" s="118"/>
      <c r="U989" s="118"/>
      <c r="V989" s="118"/>
      <c r="W989" s="118"/>
      <c r="X989" s="118"/>
      <c r="Y989" s="121" t="str">
        <f aca="false">IF(R989&lt;&gt;S989,"Y","N")</f>
        <v>N</v>
      </c>
      <c r="Z989" s="121" t="n">
        <f aca="false">COUNTA(T989:X989)</f>
        <v>0</v>
      </c>
      <c r="AA989" s="44"/>
      <c r="AB989" s="44"/>
      <c r="AC989" s="51"/>
      <c r="AD989" s="44"/>
      <c r="AE989" s="44"/>
      <c r="AF989" s="44"/>
      <c r="AG989" s="123"/>
      <c r="AH989" s="44"/>
      <c r="AI989" s="44"/>
      <c r="AJ989" s="44"/>
      <c r="AK989" s="44"/>
      <c r="AL989" s="44"/>
      <c r="AM989" s="120"/>
      <c r="AN989" s="114" t="s">
        <v>130</v>
      </c>
      <c r="AO989" s="124"/>
      <c r="AP989" s="124"/>
      <c r="AQ989" s="125"/>
      <c r="AR989" s="125"/>
      <c r="AS989" s="115"/>
    </row>
    <row r="990" customFormat="false" ht="24.05" hidden="false" customHeight="false" outlineLevel="0" collapsed="false">
      <c r="A990" s="130" t="s">
        <v>110</v>
      </c>
      <c r="B990" s="130" t="s">
        <v>110</v>
      </c>
      <c r="C990" s="130" t="s">
        <v>101</v>
      </c>
      <c r="D990" s="111" t="s">
        <v>133</v>
      </c>
      <c r="E990" s="112" t="n">
        <v>30</v>
      </c>
      <c r="F990" s="110"/>
      <c r="G990" s="113" t="s">
        <v>6</v>
      </c>
      <c r="H990" s="114" t="s">
        <v>130</v>
      </c>
      <c r="I990" s="115"/>
      <c r="J990" s="116"/>
      <c r="K990" s="42"/>
      <c r="L990" s="42"/>
      <c r="M990" s="42"/>
      <c r="N990" s="298"/>
      <c r="O990" s="42"/>
      <c r="P990" s="42"/>
      <c r="Q990" s="42"/>
      <c r="R990" s="119" t="str">
        <f aca="false">G990</f>
        <v>NA</v>
      </c>
      <c r="S990" s="120" t="str">
        <f aca="false">IF(COUNT(T990:X990)&gt;0,MAX(T990:X990),G990)</f>
        <v>NA</v>
      </c>
      <c r="T990" s="118"/>
      <c r="U990" s="118"/>
      <c r="V990" s="118"/>
      <c r="W990" s="118"/>
      <c r="X990" s="118"/>
      <c r="Y990" s="121" t="str">
        <f aca="false">IF(R990&lt;&gt;S990,"Y","N")</f>
        <v>N</v>
      </c>
      <c r="Z990" s="121" t="n">
        <f aca="false">COUNTA(T990:X990)</f>
        <v>0</v>
      </c>
      <c r="AA990" s="44"/>
      <c r="AB990" s="44"/>
      <c r="AC990" s="51"/>
      <c r="AD990" s="44"/>
      <c r="AE990" s="44"/>
      <c r="AF990" s="44"/>
      <c r="AG990" s="123"/>
      <c r="AH990" s="44"/>
      <c r="AI990" s="44"/>
      <c r="AJ990" s="44" t="s">
        <v>120</v>
      </c>
      <c r="AK990" s="44"/>
      <c r="AL990" s="44"/>
      <c r="AM990" s="120" t="s">
        <v>6</v>
      </c>
      <c r="AN990" s="114"/>
      <c r="AO990" s="124" t="s">
        <v>122</v>
      </c>
      <c r="AP990" s="124" t="s">
        <v>110</v>
      </c>
      <c r="AQ990" s="125"/>
      <c r="AR990" s="125"/>
      <c r="AS990" s="115"/>
    </row>
    <row r="991" customFormat="false" ht="24.05" hidden="false" customHeight="false" outlineLevel="0" collapsed="false">
      <c r="A991" s="130" t="s">
        <v>202</v>
      </c>
      <c r="B991" s="130" t="s">
        <v>43</v>
      </c>
      <c r="C991" s="130" t="s">
        <v>101</v>
      </c>
      <c r="D991" s="111" t="s">
        <v>228</v>
      </c>
      <c r="E991" s="166" t="n">
        <v>30</v>
      </c>
      <c r="F991" s="110"/>
      <c r="G991" s="113" t="s">
        <v>6</v>
      </c>
      <c r="H991" s="114" t="s">
        <v>130</v>
      </c>
      <c r="I991" s="115"/>
      <c r="J991" s="116"/>
      <c r="K991" s="42"/>
      <c r="L991" s="42"/>
      <c r="M991" s="42"/>
      <c r="N991" s="42"/>
      <c r="O991" s="42"/>
      <c r="P991" s="42"/>
      <c r="Q991" s="42"/>
      <c r="R991" s="119" t="str">
        <f aca="false">G991</f>
        <v>NA</v>
      </c>
      <c r="S991" s="120" t="str">
        <f aca="false">IF(COUNT(T991:X991)&gt;0,MAX(T991:X991),G991)</f>
        <v>NA</v>
      </c>
      <c r="T991" s="118"/>
      <c r="U991" s="118"/>
      <c r="V991" s="118"/>
      <c r="W991" s="118"/>
      <c r="X991" s="118"/>
      <c r="Y991" s="121" t="str">
        <f aca="false">IF(R991&lt;&gt;S991,"Y","N")</f>
        <v>N</v>
      </c>
      <c r="Z991" s="121" t="n">
        <f aca="false">COUNTA(T991:X991)</f>
        <v>0</v>
      </c>
      <c r="AA991" s="84"/>
      <c r="AB991" s="44"/>
      <c r="AC991" s="51"/>
      <c r="AD991" s="44"/>
      <c r="AE991" s="44"/>
      <c r="AF991" s="44"/>
      <c r="AG991" s="123"/>
      <c r="AH991" s="44"/>
      <c r="AI991" s="44"/>
      <c r="AJ991" s="44" t="s">
        <v>208</v>
      </c>
      <c r="AK991" s="44"/>
      <c r="AL991" s="44"/>
      <c r="AM991" s="120" t="s">
        <v>6</v>
      </c>
      <c r="AN991" s="114" t="s">
        <v>130</v>
      </c>
      <c r="AO991" s="124" t="s">
        <v>122</v>
      </c>
      <c r="AP991" s="124" t="s">
        <v>43</v>
      </c>
      <c r="AQ991" s="125"/>
      <c r="AR991" s="125"/>
      <c r="AS991" s="127" t="s">
        <v>215</v>
      </c>
    </row>
    <row r="992" customFormat="false" ht="13.8" hidden="false" customHeight="false" outlineLevel="0" collapsed="false">
      <c r="A992" s="130" t="s">
        <v>279</v>
      </c>
      <c r="B992" s="130" t="s">
        <v>280</v>
      </c>
      <c r="C992" s="130" t="s">
        <v>101</v>
      </c>
      <c r="D992" s="130" t="s">
        <v>1106</v>
      </c>
      <c r="E992" s="166" t="n">
        <v>30</v>
      </c>
      <c r="F992" s="130"/>
      <c r="G992" s="113" t="n">
        <v>43978</v>
      </c>
      <c r="H992" s="124" t="s">
        <v>130</v>
      </c>
      <c r="I992" s="43"/>
      <c r="J992" s="44"/>
      <c r="K992" s="165" t="s">
        <v>116</v>
      </c>
      <c r="L992" s="165" t="s">
        <v>116</v>
      </c>
      <c r="M992" s="42" t="s">
        <v>116</v>
      </c>
      <c r="N992" s="42" t="s">
        <v>6</v>
      </c>
      <c r="O992" s="42" t="s">
        <v>6</v>
      </c>
      <c r="P992" s="42" t="s">
        <v>6</v>
      </c>
      <c r="Q992" s="42" t="s">
        <v>6</v>
      </c>
      <c r="R992" s="119" t="n">
        <f aca="false">G992</f>
        <v>43978</v>
      </c>
      <c r="S992" s="120" t="n">
        <f aca="false">IF(COUNT(T992:X992)&gt;0,MAX(T992:X992),G992)</f>
        <v>43979</v>
      </c>
      <c r="T992" s="195" t="n">
        <v>43979</v>
      </c>
      <c r="U992" s="195"/>
      <c r="V992" s="44"/>
      <c r="W992" s="44"/>
      <c r="X992" s="44"/>
      <c r="Y992" s="121" t="str">
        <f aca="false">IF(R992&lt;&gt;S992,"Y","N")</f>
        <v>Y</v>
      </c>
      <c r="Z992" s="121" t="n">
        <f aca="false">COUNTA(T992:X992)</f>
        <v>1</v>
      </c>
      <c r="AA992" s="331" t="s">
        <v>1291</v>
      </c>
      <c r="AB992" s="44"/>
      <c r="AC992" s="51"/>
      <c r="AD992" s="42"/>
      <c r="AE992" s="42"/>
      <c r="AF992" s="42"/>
      <c r="AG992" s="123"/>
      <c r="AH992" s="44"/>
      <c r="AI992" s="44"/>
      <c r="AJ992" s="44"/>
      <c r="AK992" s="44"/>
      <c r="AL992" s="44"/>
      <c r="AM992" s="120" t="n">
        <v>43948</v>
      </c>
      <c r="AN992" s="124" t="s">
        <v>130</v>
      </c>
      <c r="AO992" s="124"/>
      <c r="AP992" s="44"/>
      <c r="AQ992" s="52" t="s">
        <v>919</v>
      </c>
      <c r="AR992" s="52"/>
      <c r="AS992" s="305"/>
    </row>
    <row r="993" customFormat="false" ht="24.05" hidden="false" customHeight="false" outlineLevel="0" collapsed="false">
      <c r="A993" s="130" t="s">
        <v>309</v>
      </c>
      <c r="B993" s="130" t="s">
        <v>375</v>
      </c>
      <c r="C993" s="130" t="s">
        <v>101</v>
      </c>
      <c r="D993" s="301" t="s">
        <v>377</v>
      </c>
      <c r="E993" s="166" t="n">
        <v>30</v>
      </c>
      <c r="F993" s="114"/>
      <c r="G993" s="113" t="n">
        <v>43969</v>
      </c>
      <c r="H993" s="114" t="s">
        <v>130</v>
      </c>
      <c r="I993" s="115"/>
      <c r="J993" s="116"/>
      <c r="K993" s="42" t="s">
        <v>116</v>
      </c>
      <c r="L993" s="42" t="s">
        <v>116</v>
      </c>
      <c r="M993" s="42" t="s">
        <v>116</v>
      </c>
      <c r="N993" s="42" t="s">
        <v>6</v>
      </c>
      <c r="O993" s="42" t="s">
        <v>6</v>
      </c>
      <c r="P993" s="42" t="s">
        <v>6</v>
      </c>
      <c r="Q993" s="42" t="s">
        <v>6</v>
      </c>
      <c r="R993" s="119" t="n">
        <f aca="false">G993</f>
        <v>43969</v>
      </c>
      <c r="S993" s="120" t="n">
        <f aca="false">IF(COUNT(T993:X993)&gt;0,MAX(T993:X993),G993)</f>
        <v>43969</v>
      </c>
      <c r="T993" s="118"/>
      <c r="U993" s="118"/>
      <c r="V993" s="118"/>
      <c r="W993" s="118"/>
      <c r="X993" s="118"/>
      <c r="Y993" s="121" t="str">
        <f aca="false">IF(R993&lt;&gt;S993,"Y","N")</f>
        <v>N</v>
      </c>
      <c r="Z993" s="121" t="n">
        <f aca="false">COUNTA(T993:X993)</f>
        <v>0</v>
      </c>
      <c r="AA993" s="44"/>
      <c r="AB993" s="44"/>
      <c r="AC993" s="51"/>
      <c r="AD993" s="44"/>
      <c r="AE993" s="44"/>
      <c r="AF993" s="44"/>
      <c r="AG993" s="123"/>
      <c r="AH993" s="44" t="s">
        <v>235</v>
      </c>
      <c r="AI993" s="44" t="s">
        <v>314</v>
      </c>
      <c r="AJ993" s="44" t="s">
        <v>321</v>
      </c>
      <c r="AK993" s="44" t="s">
        <v>276</v>
      </c>
      <c r="AL993" s="44"/>
      <c r="AM993" s="120" t="n">
        <v>43941</v>
      </c>
      <c r="AN993" s="114" t="s">
        <v>130</v>
      </c>
      <c r="AO993" s="124" t="s">
        <v>122</v>
      </c>
      <c r="AP993" s="124" t="s">
        <v>375</v>
      </c>
      <c r="AQ993" s="125"/>
      <c r="AR993" s="125"/>
      <c r="AS993" s="127" t="s">
        <v>323</v>
      </c>
    </row>
    <row r="994" customFormat="false" ht="24.05" hidden="false" customHeight="false" outlineLevel="0" collapsed="false">
      <c r="A994" s="130" t="s">
        <v>309</v>
      </c>
      <c r="B994" s="130" t="s">
        <v>310</v>
      </c>
      <c r="C994" s="130" t="s">
        <v>101</v>
      </c>
      <c r="D994" s="160" t="s">
        <v>1292</v>
      </c>
      <c r="E994" s="112" t="n">
        <v>45</v>
      </c>
      <c r="F994" s="110"/>
      <c r="G994" s="113" t="n">
        <v>43964</v>
      </c>
      <c r="H994" s="114" t="s">
        <v>130</v>
      </c>
      <c r="I994" s="115"/>
      <c r="J994" s="116"/>
      <c r="K994" s="42" t="s">
        <v>116</v>
      </c>
      <c r="L994" s="42" t="s">
        <v>116</v>
      </c>
      <c r="M994" s="42" t="s">
        <v>116</v>
      </c>
      <c r="N994" s="42" t="s">
        <v>6</v>
      </c>
      <c r="O994" s="42" t="s">
        <v>6</v>
      </c>
      <c r="P994" s="42" t="s">
        <v>6</v>
      </c>
      <c r="Q994" s="42" t="s">
        <v>6</v>
      </c>
      <c r="R994" s="119" t="n">
        <f aca="false">G994</f>
        <v>43964</v>
      </c>
      <c r="S994" s="120" t="n">
        <f aca="false">IF(COUNT(T994:X994)&gt;0,MAX(T994:X994),G994)</f>
        <v>43964</v>
      </c>
      <c r="T994" s="118"/>
      <c r="U994" s="118"/>
      <c r="V994" s="118"/>
      <c r="W994" s="118"/>
      <c r="X994" s="118"/>
      <c r="Y994" s="121" t="str">
        <f aca="false">IF(R994&lt;&gt;S994,"Y","N")</f>
        <v>N</v>
      </c>
      <c r="Z994" s="121" t="n">
        <f aca="false">COUNTA(T994:X994)</f>
        <v>0</v>
      </c>
      <c r="AA994" s="44"/>
      <c r="AB994" s="44"/>
      <c r="AC994" s="51"/>
      <c r="AD994" s="44"/>
      <c r="AE994" s="44"/>
      <c r="AF994" s="44"/>
      <c r="AG994" s="123"/>
      <c r="AH994" s="44" t="s">
        <v>381</v>
      </c>
      <c r="AI994" s="44" t="s">
        <v>314</v>
      </c>
      <c r="AJ994" s="44" t="s">
        <v>315</v>
      </c>
      <c r="AK994" s="44" t="s">
        <v>276</v>
      </c>
      <c r="AL994" s="44"/>
      <c r="AM994" s="120" t="n">
        <v>43937</v>
      </c>
      <c r="AN994" s="114" t="s">
        <v>130</v>
      </c>
      <c r="AO994" s="124" t="s">
        <v>122</v>
      </c>
      <c r="AP994" s="124" t="s">
        <v>365</v>
      </c>
      <c r="AQ994" s="125"/>
      <c r="AR994" s="125"/>
      <c r="AS994" s="127" t="s">
        <v>318</v>
      </c>
    </row>
    <row r="995" customFormat="false" ht="24.05" hidden="false" customHeight="false" outlineLevel="0" collapsed="false">
      <c r="A995" s="130" t="s">
        <v>408</v>
      </c>
      <c r="B995" s="130" t="s">
        <v>324</v>
      </c>
      <c r="C995" s="130" t="s">
        <v>101</v>
      </c>
      <c r="D995" s="111" t="s">
        <v>410</v>
      </c>
      <c r="E995" s="112" t="n">
        <v>30</v>
      </c>
      <c r="F995" s="110"/>
      <c r="G995" s="113" t="n">
        <v>43979</v>
      </c>
      <c r="H995" s="114" t="s">
        <v>130</v>
      </c>
      <c r="I995" s="115"/>
      <c r="J995" s="116"/>
      <c r="K995" s="42" t="s">
        <v>116</v>
      </c>
      <c r="L995" s="42" t="s">
        <v>116</v>
      </c>
      <c r="M995" s="42" t="s">
        <v>6</v>
      </c>
      <c r="N995" s="42" t="s">
        <v>6</v>
      </c>
      <c r="O995" s="42" t="s">
        <v>6</v>
      </c>
      <c r="P995" s="42" t="s">
        <v>6</v>
      </c>
      <c r="Q995" s="42" t="s">
        <v>6</v>
      </c>
      <c r="R995" s="119" t="n">
        <f aca="false">G995</f>
        <v>43979</v>
      </c>
      <c r="S995" s="120" t="n">
        <f aca="false">IF(COUNT(T995:X995)&gt;0,MAX(T995:X995),G995)</f>
        <v>43986</v>
      </c>
      <c r="T995" s="118" t="n">
        <v>43986</v>
      </c>
      <c r="U995" s="118"/>
      <c r="V995" s="118"/>
      <c r="W995" s="118"/>
      <c r="X995" s="118"/>
      <c r="Y995" s="121" t="str">
        <f aca="false">IF(R995&lt;&gt;S995,"Y","N")</f>
        <v>Y</v>
      </c>
      <c r="Z995" s="121" t="n">
        <f aca="false">COUNTA(T995:X995)</f>
        <v>1</v>
      </c>
      <c r="AA995" s="44" t="s">
        <v>1293</v>
      </c>
      <c r="AB995" s="44"/>
      <c r="AC995" s="51"/>
      <c r="AD995" s="44"/>
      <c r="AE995" s="44"/>
      <c r="AF995" s="44"/>
      <c r="AG995" s="123"/>
      <c r="AH995" s="44" t="s">
        <v>326</v>
      </c>
      <c r="AI995" s="44" t="s">
        <v>314</v>
      </c>
      <c r="AJ995" s="44" t="s">
        <v>327</v>
      </c>
      <c r="AK995" s="44" t="s">
        <v>276</v>
      </c>
      <c r="AL995" s="44"/>
      <c r="AM995" s="120" t="n">
        <v>43935</v>
      </c>
      <c r="AN995" s="114" t="s">
        <v>130</v>
      </c>
      <c r="AO995" s="124" t="s">
        <v>122</v>
      </c>
      <c r="AP995" s="124"/>
      <c r="AQ995" s="125" t="s">
        <v>1294</v>
      </c>
      <c r="AR995" s="125"/>
      <c r="AS995" s="127" t="n">
        <v>21805</v>
      </c>
    </row>
    <row r="996" customFormat="false" ht="24.05" hidden="false" customHeight="false" outlineLevel="0" collapsed="false">
      <c r="A996" s="130" t="s">
        <v>412</v>
      </c>
      <c r="B996" s="130" t="s">
        <v>36</v>
      </c>
      <c r="C996" s="130" t="s">
        <v>101</v>
      </c>
      <c r="D996" s="160" t="s">
        <v>1295</v>
      </c>
      <c r="E996" s="112" t="n">
        <v>45</v>
      </c>
      <c r="F996" s="222"/>
      <c r="G996" s="113" t="n">
        <v>43980</v>
      </c>
      <c r="H996" s="124" t="s">
        <v>130</v>
      </c>
      <c r="I996" s="115"/>
      <c r="J996" s="116"/>
      <c r="K996" s="42" t="s">
        <v>116</v>
      </c>
      <c r="L996" s="42" t="s">
        <v>116</v>
      </c>
      <c r="M996" s="42" t="s">
        <v>116</v>
      </c>
      <c r="N996" s="42" t="s">
        <v>6</v>
      </c>
      <c r="O996" s="42" t="s">
        <v>6</v>
      </c>
      <c r="P996" s="42" t="s">
        <v>6</v>
      </c>
      <c r="Q996" s="42" t="s">
        <v>6</v>
      </c>
      <c r="R996" s="119" t="n">
        <f aca="false">G996</f>
        <v>43980</v>
      </c>
      <c r="S996" s="120" t="n">
        <f aca="false">IF(COUNT(T996:X996)&gt;0,MAX(T996:X996),G996)</f>
        <v>43980</v>
      </c>
      <c r="T996" s="118"/>
      <c r="U996" s="118"/>
      <c r="V996" s="118"/>
      <c r="W996" s="118"/>
      <c r="X996" s="118"/>
      <c r="Y996" s="121" t="str">
        <f aca="false">IF(R996&lt;&gt;S996,"Y","N")</f>
        <v>N</v>
      </c>
      <c r="Z996" s="121" t="n">
        <f aca="false">COUNTA(T996:X996)</f>
        <v>0</v>
      </c>
      <c r="AA996" s="44"/>
      <c r="AB996" s="44"/>
      <c r="AC996" s="51"/>
      <c r="AD996" s="44"/>
      <c r="AE996" s="44"/>
      <c r="AF996" s="44"/>
      <c r="AG996" s="123"/>
      <c r="AH996" s="44"/>
      <c r="AI996" s="44"/>
      <c r="AJ996" s="44"/>
      <c r="AK996" s="44"/>
      <c r="AL996" s="44"/>
      <c r="AM996" s="120" t="n">
        <v>43948</v>
      </c>
      <c r="AN996" s="124" t="s">
        <v>130</v>
      </c>
      <c r="AO996" s="124"/>
      <c r="AP996" s="124"/>
      <c r="AQ996" s="125"/>
      <c r="AR996" s="125"/>
      <c r="AS996" s="305" t="s">
        <v>416</v>
      </c>
    </row>
    <row r="997" customFormat="false" ht="24.05" hidden="false" customHeight="false" outlineLevel="0" collapsed="false">
      <c r="A997" s="130" t="s">
        <v>425</v>
      </c>
      <c r="B997" s="130" t="s">
        <v>806</v>
      </c>
      <c r="C997" s="130" t="s">
        <v>101</v>
      </c>
      <c r="D997" s="301" t="s">
        <v>447</v>
      </c>
      <c r="E997" s="166" t="n">
        <v>30</v>
      </c>
      <c r="F997" s="110"/>
      <c r="G997" s="113" t="n">
        <v>43971</v>
      </c>
      <c r="H997" s="114" t="s">
        <v>130</v>
      </c>
      <c r="I997" s="170"/>
      <c r="J997" s="116"/>
      <c r="K997" s="42" t="s">
        <v>116</v>
      </c>
      <c r="L997" s="42" t="s">
        <v>116</v>
      </c>
      <c r="M997" s="42" t="s">
        <v>116</v>
      </c>
      <c r="N997" s="42" t="s">
        <v>6</v>
      </c>
      <c r="O997" s="42" t="s">
        <v>6</v>
      </c>
      <c r="P997" s="42" t="s">
        <v>6</v>
      </c>
      <c r="Q997" s="42" t="s">
        <v>6</v>
      </c>
      <c r="R997" s="119" t="n">
        <f aca="false">G997</f>
        <v>43971</v>
      </c>
      <c r="S997" s="120" t="n">
        <f aca="false">IF(COUNT(T997:X997)&gt;0,MAX(T997:X997),G997)</f>
        <v>43971</v>
      </c>
      <c r="T997" s="118"/>
      <c r="U997" s="118"/>
      <c r="V997" s="118"/>
      <c r="W997" s="118"/>
      <c r="X997" s="118"/>
      <c r="Y997" s="121" t="str">
        <f aca="false">IF(R997&lt;&gt;S997,"Y","N")</f>
        <v>N</v>
      </c>
      <c r="Z997" s="121" t="n">
        <f aca="false">COUNTA(T997:X997)</f>
        <v>0</v>
      </c>
      <c r="AA997" s="44"/>
      <c r="AB997" s="44"/>
      <c r="AC997" s="51"/>
      <c r="AD997" s="44"/>
      <c r="AE997" s="44"/>
      <c r="AF997" s="44"/>
      <c r="AG997" s="123"/>
      <c r="AH997" s="44"/>
      <c r="AI997" s="44" t="s">
        <v>429</v>
      </c>
      <c r="AJ997" s="44" t="s">
        <v>430</v>
      </c>
      <c r="AK997" s="44" t="s">
        <v>431</v>
      </c>
      <c r="AL997" s="44"/>
      <c r="AM997" s="120" t="n">
        <v>43943</v>
      </c>
      <c r="AN997" s="114" t="s">
        <v>130</v>
      </c>
      <c r="AO997" s="124" t="s">
        <v>122</v>
      </c>
      <c r="AP997" s="124" t="s">
        <v>446</v>
      </c>
      <c r="AQ997" s="125"/>
      <c r="AR997" s="125"/>
      <c r="AS997" s="115"/>
    </row>
    <row r="998" customFormat="false" ht="13.8" hidden="false" customHeight="false" outlineLevel="0" collapsed="false">
      <c r="A998" s="130" t="s">
        <v>698</v>
      </c>
      <c r="B998" s="130" t="s">
        <v>29</v>
      </c>
      <c r="C998" s="130" t="s">
        <v>101</v>
      </c>
      <c r="D998" s="111" t="s">
        <v>855</v>
      </c>
      <c r="E998" s="112" t="n">
        <v>30</v>
      </c>
      <c r="F998" s="361"/>
      <c r="G998" s="113" t="n">
        <v>43969</v>
      </c>
      <c r="H998" s="124" t="s">
        <v>130</v>
      </c>
      <c r="I998" s="115" t="s">
        <v>302</v>
      </c>
      <c r="J998" s="116"/>
      <c r="K998" s="42" t="s">
        <v>116</v>
      </c>
      <c r="L998" s="42" t="s">
        <v>116</v>
      </c>
      <c r="M998" s="42" t="s">
        <v>116</v>
      </c>
      <c r="N998" s="42" t="s">
        <v>6</v>
      </c>
      <c r="O998" s="42" t="s">
        <v>6</v>
      </c>
      <c r="P998" s="42" t="s">
        <v>6</v>
      </c>
      <c r="Q998" s="42" t="s">
        <v>6</v>
      </c>
      <c r="R998" s="119" t="n">
        <f aca="false">G998</f>
        <v>43969</v>
      </c>
      <c r="S998" s="120" t="n">
        <f aca="false">IF(COUNT(T998:X998)&gt;0,MAX(T998:X998),G998)</f>
        <v>43969</v>
      </c>
      <c r="T998" s="118"/>
      <c r="U998" s="118"/>
      <c r="V998" s="118"/>
      <c r="W998" s="118"/>
      <c r="X998" s="118"/>
      <c r="Y998" s="121" t="str">
        <f aca="false">IF(R998&lt;&gt;S998,"Y","N")</f>
        <v>N</v>
      </c>
      <c r="Z998" s="121" t="n">
        <f aca="false">COUNTA(T998:X998)</f>
        <v>0</v>
      </c>
      <c r="AA998" s="44"/>
      <c r="AB998" s="44"/>
      <c r="AC998" s="51"/>
      <c r="AD998" s="44"/>
      <c r="AE998" s="44"/>
      <c r="AF998" s="44"/>
      <c r="AG998" s="123"/>
      <c r="AH998" s="44"/>
      <c r="AI998" s="279"/>
      <c r="AJ998" s="114"/>
      <c r="AK998" s="124"/>
      <c r="AL998" s="124"/>
      <c r="AM998" s="120" t="n">
        <v>43935</v>
      </c>
      <c r="AN998" s="124" t="s">
        <v>130</v>
      </c>
      <c r="AO998" s="124" t="s">
        <v>122</v>
      </c>
      <c r="AP998" s="44"/>
      <c r="AQ998" s="52"/>
      <c r="AR998" s="52"/>
      <c r="AS998" s="44"/>
    </row>
    <row r="999" customFormat="false" ht="12.8" hidden="false" customHeight="false" outlineLevel="0" collapsed="false">
      <c r="A999" s="130" t="s">
        <v>1113</v>
      </c>
      <c r="B999" s="130" t="s">
        <v>1114</v>
      </c>
      <c r="C999" s="130" t="s">
        <v>913</v>
      </c>
      <c r="D999" s="111" t="s">
        <v>1115</v>
      </c>
      <c r="E999" s="166" t="n">
        <v>60</v>
      </c>
      <c r="F999" s="110"/>
      <c r="G999" s="113" t="n">
        <v>43956</v>
      </c>
      <c r="H999" s="114" t="s">
        <v>302</v>
      </c>
      <c r="I999" s="115"/>
      <c r="J999" s="116"/>
      <c r="K999" s="42" t="s">
        <v>116</v>
      </c>
      <c r="L999" s="42" t="s">
        <v>116</v>
      </c>
      <c r="M999" s="118" t="s">
        <v>116</v>
      </c>
      <c r="N999" s="42" t="s">
        <v>6</v>
      </c>
      <c r="O999" s="42" t="s">
        <v>6</v>
      </c>
      <c r="P999" s="42" t="s">
        <v>6</v>
      </c>
      <c r="Q999" s="42" t="s">
        <v>6</v>
      </c>
      <c r="R999" s="119" t="n">
        <f aca="false">G999</f>
        <v>43956</v>
      </c>
      <c r="S999" s="120" t="n">
        <f aca="false">IF(COUNT(T999:X999)&gt;0,MAX(T999:X999),G999)</f>
        <v>43956</v>
      </c>
      <c r="T999" s="118"/>
      <c r="U999" s="118"/>
      <c r="V999" s="118"/>
      <c r="W999" s="118"/>
      <c r="X999" s="118"/>
      <c r="Y999" s="121" t="str">
        <f aca="false">IF(R999&lt;&gt;S999,"Y","N")</f>
        <v>N</v>
      </c>
      <c r="Z999" s="121" t="n">
        <f aca="false">COUNTA(T999:X999)</f>
        <v>0</v>
      </c>
      <c r="AA999" s="84"/>
      <c r="AB999" s="44"/>
      <c r="AC999" s="51"/>
      <c r="AD999" s="42"/>
      <c r="AE999" s="42"/>
      <c r="AF999" s="44"/>
      <c r="AG999" s="123"/>
      <c r="AH999" s="44"/>
      <c r="AI999" s="44"/>
      <c r="AJ999" s="44"/>
      <c r="AK999" s="44"/>
      <c r="AL999" s="44"/>
      <c r="AM999" s="120" t="n">
        <v>43956</v>
      </c>
      <c r="AN999" s="114" t="s">
        <v>302</v>
      </c>
      <c r="AO999" s="124"/>
      <c r="AP999" s="124"/>
      <c r="AQ999" s="125"/>
      <c r="AR999" s="125"/>
      <c r="AS999" s="127"/>
    </row>
    <row r="1000" customFormat="false" ht="24.05" hidden="false" customHeight="false" outlineLevel="0" collapsed="false">
      <c r="A1000" s="130" t="s">
        <v>1090</v>
      </c>
      <c r="B1000" s="130" t="s">
        <v>1091</v>
      </c>
      <c r="C1000" s="130" t="s">
        <v>23</v>
      </c>
      <c r="D1000" s="111" t="s">
        <v>1117</v>
      </c>
      <c r="E1000" s="112" t="n">
        <v>60</v>
      </c>
      <c r="F1000" s="110"/>
      <c r="G1000" s="158" t="s">
        <v>7</v>
      </c>
      <c r="H1000" s="114" t="s">
        <v>1118</v>
      </c>
      <c r="I1000" s="114"/>
      <c r="J1000" s="44" t="s">
        <v>116</v>
      </c>
      <c r="K1000" s="42"/>
      <c r="L1000" s="42"/>
      <c r="M1000" s="42"/>
      <c r="N1000" s="118"/>
      <c r="O1000" s="118"/>
      <c r="P1000" s="118"/>
      <c r="Q1000" s="118"/>
      <c r="R1000" s="119" t="str">
        <f aca="false">G1000</f>
        <v>TBD</v>
      </c>
      <c r="S1000" s="120" t="str">
        <f aca="false">IF(COUNT(T1000:X1000)&gt;0,MAX(T1000:X1000),G1000)</f>
        <v>TBD</v>
      </c>
      <c r="T1000" s="118"/>
      <c r="U1000" s="118"/>
      <c r="V1000" s="118"/>
      <c r="W1000" s="118"/>
      <c r="X1000" s="118"/>
      <c r="Y1000" s="121"/>
      <c r="Z1000" s="121"/>
      <c r="AA1000" s="44"/>
      <c r="AB1000" s="44"/>
      <c r="AC1000" s="51"/>
      <c r="AD1000" s="42"/>
      <c r="AE1000" s="42"/>
      <c r="AF1000" s="44"/>
      <c r="AG1000" s="123"/>
      <c r="AH1000" s="44"/>
      <c r="AI1000" s="44"/>
      <c r="AJ1000" s="44"/>
      <c r="AK1000" s="44"/>
      <c r="AL1000" s="44"/>
      <c r="AM1000" s="120" t="n">
        <v>43943</v>
      </c>
      <c r="AN1000" s="114" t="s">
        <v>1118</v>
      </c>
      <c r="AO1000" s="124"/>
      <c r="AP1000" s="124"/>
      <c r="AQ1000" s="125"/>
      <c r="AR1000" s="408"/>
      <c r="AS1000" s="127"/>
    </row>
    <row r="1001" customFormat="false" ht="24.05" hidden="false" customHeight="false" outlineLevel="0" collapsed="false">
      <c r="A1001" s="130" t="s">
        <v>110</v>
      </c>
      <c r="B1001" s="130" t="s">
        <v>9</v>
      </c>
      <c r="C1001" s="130" t="s">
        <v>61</v>
      </c>
      <c r="D1001" s="301" t="s">
        <v>757</v>
      </c>
      <c r="E1001" s="166" t="n">
        <v>60</v>
      </c>
      <c r="F1001" s="130"/>
      <c r="G1001" s="113" t="n">
        <v>43972</v>
      </c>
      <c r="H1001" s="114" t="s">
        <v>758</v>
      </c>
      <c r="I1001" s="115" t="s">
        <v>559</v>
      </c>
      <c r="J1001" s="44"/>
      <c r="K1001" s="42" t="s">
        <v>116</v>
      </c>
      <c r="L1001" s="42" t="s">
        <v>116</v>
      </c>
      <c r="M1001" s="42" t="s">
        <v>116</v>
      </c>
      <c r="N1001" s="118" t="n">
        <v>43977</v>
      </c>
      <c r="O1001" s="42"/>
      <c r="P1001" s="118" t="n">
        <v>43983</v>
      </c>
      <c r="Q1001" s="118" t="n">
        <v>43983</v>
      </c>
      <c r="R1001" s="119" t="n">
        <f aca="false">G1001</f>
        <v>43972</v>
      </c>
      <c r="S1001" s="120" t="n">
        <f aca="false">IF(COUNT(T1001:X1001)&gt;0,MAX(T1001:X1001),G1001)</f>
        <v>43972</v>
      </c>
      <c r="T1001" s="195"/>
      <c r="U1001" s="44"/>
      <c r="V1001" s="44"/>
      <c r="W1001" s="44"/>
      <c r="X1001" s="44"/>
      <c r="Y1001" s="121" t="str">
        <f aca="false">IF(R1001&lt;&gt;S1001,"Y","N")</f>
        <v>N</v>
      </c>
      <c r="Z1001" s="121" t="n">
        <f aca="false">COUNTA(T1001:X1001)</f>
        <v>0</v>
      </c>
      <c r="AA1001" s="44"/>
      <c r="AB1001" s="44"/>
      <c r="AC1001" s="51"/>
      <c r="AD1001" s="42"/>
      <c r="AE1001" s="42"/>
      <c r="AF1001" s="44"/>
      <c r="AG1001" s="123"/>
      <c r="AH1001" s="44"/>
      <c r="AI1001" s="44"/>
      <c r="AJ1001" s="44"/>
      <c r="AK1001" s="44"/>
      <c r="AL1001" s="44"/>
      <c r="AM1001" s="120" t="n">
        <v>43945</v>
      </c>
      <c r="AN1001" s="114" t="s">
        <v>758</v>
      </c>
      <c r="AO1001" s="124"/>
      <c r="AP1001" s="124"/>
      <c r="AQ1001" s="232"/>
      <c r="AR1001" s="381" t="n">
        <v>0.6</v>
      </c>
      <c r="AS1001" s="305"/>
    </row>
    <row r="1002" customFormat="false" ht="24.05" hidden="false" customHeight="false" outlineLevel="0" collapsed="false">
      <c r="A1002" s="130" t="s">
        <v>110</v>
      </c>
      <c r="B1002" s="130" t="s">
        <v>111</v>
      </c>
      <c r="C1002" s="130" t="s">
        <v>61</v>
      </c>
      <c r="D1002" s="111" t="s">
        <v>760</v>
      </c>
      <c r="E1002" s="112" t="n">
        <v>90</v>
      </c>
      <c r="F1002" s="110"/>
      <c r="G1002" s="113" t="n">
        <v>43962</v>
      </c>
      <c r="H1002" s="114" t="s">
        <v>115</v>
      </c>
      <c r="I1002" s="115"/>
      <c r="J1002" s="116" t="s">
        <v>116</v>
      </c>
      <c r="K1002" s="42" t="s">
        <v>116</v>
      </c>
      <c r="L1002" s="136" t="s">
        <v>116</v>
      </c>
      <c r="M1002" s="118" t="s">
        <v>285</v>
      </c>
      <c r="N1002" s="137" t="n">
        <v>43964</v>
      </c>
      <c r="O1002" s="42" t="s">
        <v>116</v>
      </c>
      <c r="P1002" s="118" t="n">
        <v>43979</v>
      </c>
      <c r="Q1002" s="118" t="n">
        <v>43979</v>
      </c>
      <c r="R1002" s="119" t="n">
        <f aca="false">G1002</f>
        <v>43962</v>
      </c>
      <c r="S1002" s="120" t="n">
        <f aca="false">IF(COUNT(T1002:X1002)&gt;0,MAX(T1002:X1002),G1002)</f>
        <v>43962</v>
      </c>
      <c r="T1002" s="118"/>
      <c r="U1002" s="118"/>
      <c r="V1002" s="118"/>
      <c r="W1002" s="118"/>
      <c r="X1002" s="118"/>
      <c r="Y1002" s="121" t="str">
        <f aca="false">IF(R1002&lt;&gt;S1002,"Y","N")</f>
        <v>N</v>
      </c>
      <c r="Z1002" s="121" t="n">
        <f aca="false">COUNTA(T1002:X1002)</f>
        <v>0</v>
      </c>
      <c r="AA1002" s="122"/>
      <c r="AB1002" s="44"/>
      <c r="AC1002" s="51"/>
      <c r="AD1002" s="44"/>
      <c r="AE1002" s="44"/>
      <c r="AF1002" s="44"/>
      <c r="AG1002" s="123"/>
      <c r="AH1002" s="44" t="s">
        <v>118</v>
      </c>
      <c r="AI1002" s="44" t="s">
        <v>119</v>
      </c>
      <c r="AJ1002" s="44" t="s">
        <v>120</v>
      </c>
      <c r="AK1002" s="44" t="s">
        <v>121</v>
      </c>
      <c r="AL1002" s="44"/>
      <c r="AM1002" s="120" t="n">
        <v>43934</v>
      </c>
      <c r="AN1002" s="114" t="s">
        <v>115</v>
      </c>
      <c r="AO1002" s="124" t="s">
        <v>122</v>
      </c>
      <c r="AP1002" s="124" t="s">
        <v>123</v>
      </c>
      <c r="AQ1002" s="125"/>
      <c r="AR1002" s="381" t="n">
        <v>0.6222</v>
      </c>
      <c r="AS1002" s="127" t="s">
        <v>124</v>
      </c>
    </row>
    <row r="1003" customFormat="false" ht="24.05" hidden="false" customHeight="false" outlineLevel="0" collapsed="false">
      <c r="A1003" s="130" t="s">
        <v>110</v>
      </c>
      <c r="B1003" s="130" t="s">
        <v>171</v>
      </c>
      <c r="C1003" s="130" t="s">
        <v>61</v>
      </c>
      <c r="D1003" s="301" t="s">
        <v>1296</v>
      </c>
      <c r="E1003" s="166" t="n">
        <v>60</v>
      </c>
      <c r="F1003" s="114"/>
      <c r="G1003" s="113" t="n">
        <v>43969</v>
      </c>
      <c r="H1003" s="114" t="s">
        <v>176</v>
      </c>
      <c r="I1003" s="115"/>
      <c r="J1003" s="116"/>
      <c r="K1003" s="42" t="s">
        <v>116</v>
      </c>
      <c r="L1003" s="42" t="s">
        <v>116</v>
      </c>
      <c r="M1003" s="42" t="s">
        <v>116</v>
      </c>
      <c r="N1003" s="118" t="n">
        <v>43969</v>
      </c>
      <c r="O1003" s="42"/>
      <c r="P1003" s="118" t="n">
        <v>43979</v>
      </c>
      <c r="Q1003" s="118" t="n">
        <v>43979</v>
      </c>
      <c r="R1003" s="119" t="n">
        <f aca="false">G1003</f>
        <v>43969</v>
      </c>
      <c r="S1003" s="120" t="n">
        <f aca="false">IF(COUNT(T1003:X1003)&gt;0,MAX(T1003:X1003),G1003)</f>
        <v>43969</v>
      </c>
      <c r="T1003" s="118"/>
      <c r="U1003" s="118"/>
      <c r="V1003" s="118"/>
      <c r="W1003" s="118"/>
      <c r="X1003" s="118"/>
      <c r="Y1003" s="121" t="str">
        <f aca="false">IF(R1003&lt;&gt;S1003,"Y","N")</f>
        <v>N</v>
      </c>
      <c r="Z1003" s="121" t="n">
        <f aca="false">COUNTA(T1003:X1003)</f>
        <v>0</v>
      </c>
      <c r="AA1003" s="44"/>
      <c r="AB1003" s="44"/>
      <c r="AC1003" s="51"/>
      <c r="AD1003" s="44"/>
      <c r="AE1003" s="44"/>
      <c r="AF1003" s="44"/>
      <c r="AG1003" s="123"/>
      <c r="AH1003" s="44" t="s">
        <v>169</v>
      </c>
      <c r="AI1003" s="44" t="s">
        <v>170</v>
      </c>
      <c r="AJ1003" s="44" t="s">
        <v>120</v>
      </c>
      <c r="AK1003" s="44" t="s">
        <v>121</v>
      </c>
      <c r="AL1003" s="44"/>
      <c r="AM1003" s="120" t="n">
        <v>43941</v>
      </c>
      <c r="AN1003" s="114" t="s">
        <v>176</v>
      </c>
      <c r="AO1003" s="124" t="s">
        <v>122</v>
      </c>
      <c r="AP1003" s="124" t="s">
        <v>171</v>
      </c>
      <c r="AQ1003" s="125"/>
      <c r="AR1003" s="381" t="n">
        <v>0.6</v>
      </c>
      <c r="AS1003" s="127" t="s">
        <v>173</v>
      </c>
    </row>
    <row r="1004" customFormat="false" ht="24.05" hidden="false" customHeight="false" outlineLevel="0" collapsed="false">
      <c r="A1004" s="130" t="s">
        <v>110</v>
      </c>
      <c r="B1004" s="130" t="s">
        <v>199</v>
      </c>
      <c r="C1004" s="130" t="s">
        <v>61</v>
      </c>
      <c r="D1004" s="160" t="s">
        <v>185</v>
      </c>
      <c r="E1004" s="166" t="n">
        <v>60</v>
      </c>
      <c r="F1004" s="130"/>
      <c r="G1004" s="113"/>
      <c r="H1004" s="124"/>
      <c r="I1004" s="124"/>
      <c r="J1004" s="44"/>
      <c r="K1004" s="42"/>
      <c r="L1004" s="42"/>
      <c r="M1004" s="42"/>
      <c r="N1004" s="42"/>
      <c r="O1004" s="42"/>
      <c r="P1004" s="42"/>
      <c r="Q1004" s="42"/>
      <c r="R1004" s="119" t="n">
        <f aca="false">G1004</f>
        <v>0</v>
      </c>
      <c r="S1004" s="120" t="n">
        <f aca="false">IF(COUNT(T1004:X1004)&gt;0,MAX(T1004:X1004),G1004)</f>
        <v>0</v>
      </c>
      <c r="T1004" s="44"/>
      <c r="U1004" s="44"/>
      <c r="V1004" s="44"/>
      <c r="W1004" s="44"/>
      <c r="X1004" s="44"/>
      <c r="Y1004" s="121" t="str">
        <f aca="false">IF(R1004&lt;&gt;S1004,"Y","N")</f>
        <v>N</v>
      </c>
      <c r="Z1004" s="121" t="n">
        <f aca="false">COUNTA(T1004:X1004)</f>
        <v>0</v>
      </c>
      <c r="AA1004" s="44"/>
      <c r="AB1004" s="44"/>
      <c r="AC1004" s="51"/>
      <c r="AD1004" s="44"/>
      <c r="AE1004" s="44"/>
      <c r="AF1004" s="44"/>
      <c r="AG1004" s="123"/>
      <c r="AH1004" s="44"/>
      <c r="AI1004" s="44"/>
      <c r="AJ1004" s="44"/>
      <c r="AK1004" s="44"/>
      <c r="AL1004" s="44"/>
      <c r="AM1004" s="120" t="s">
        <v>6</v>
      </c>
      <c r="AN1004" s="124"/>
      <c r="AO1004" s="124"/>
      <c r="AP1004" s="124" t="s">
        <v>200</v>
      </c>
      <c r="AQ1004" s="125"/>
      <c r="AR1004" s="52"/>
      <c r="AS1004" s="127" t="s">
        <v>201</v>
      </c>
    </row>
    <row r="1005" customFormat="false" ht="35.3" hidden="false" customHeight="false" outlineLevel="0" collapsed="false">
      <c r="A1005" s="130" t="s">
        <v>279</v>
      </c>
      <c r="B1005" s="130" t="s">
        <v>280</v>
      </c>
      <c r="C1005" s="130" t="s">
        <v>61</v>
      </c>
      <c r="D1005" s="186" t="s">
        <v>1128</v>
      </c>
      <c r="E1005" s="166" t="n">
        <v>60</v>
      </c>
      <c r="F1005" s="130"/>
      <c r="G1005" s="113" t="n">
        <v>43972</v>
      </c>
      <c r="H1005" s="124" t="s">
        <v>218</v>
      </c>
      <c r="I1005" s="43" t="s">
        <v>559</v>
      </c>
      <c r="J1005" s="44"/>
      <c r="K1005" s="165" t="s">
        <v>116</v>
      </c>
      <c r="L1005" s="42" t="s">
        <v>116</v>
      </c>
      <c r="M1005" s="42" t="s">
        <v>116</v>
      </c>
      <c r="N1005" s="118" t="n">
        <v>43978</v>
      </c>
      <c r="O1005" s="42"/>
      <c r="P1005" s="118" t="n">
        <v>43983</v>
      </c>
      <c r="Q1005" s="118" t="n">
        <v>43983</v>
      </c>
      <c r="R1005" s="119" t="n">
        <f aca="false">G1005</f>
        <v>43972</v>
      </c>
      <c r="S1005" s="120" t="n">
        <f aca="false">IF(COUNT(T1005:X1005)&gt;0,MAX(T1005:X1005),G1005)</f>
        <v>43972</v>
      </c>
      <c r="T1005" s="195"/>
      <c r="U1005" s="195"/>
      <c r="V1005" s="44"/>
      <c r="W1005" s="44"/>
      <c r="X1005" s="44"/>
      <c r="Y1005" s="121" t="str">
        <f aca="false">IF(R1005&lt;&gt;S1005,"Y","N")</f>
        <v>N</v>
      </c>
      <c r="Z1005" s="121" t="n">
        <f aca="false">COUNTA(T1005:X1005)</f>
        <v>0</v>
      </c>
      <c r="AA1005" s="44"/>
      <c r="AB1005" s="44"/>
      <c r="AC1005" s="493" t="n">
        <v>43972</v>
      </c>
      <c r="AD1005" s="42"/>
      <c r="AE1005" s="42"/>
      <c r="AF1005" s="42"/>
      <c r="AG1005" s="123"/>
      <c r="AH1005" s="44" t="s">
        <v>1297</v>
      </c>
      <c r="AI1005" s="44"/>
      <c r="AJ1005" s="44"/>
      <c r="AK1005" s="44"/>
      <c r="AL1005" s="44"/>
      <c r="AM1005" s="120" t="n">
        <v>43942</v>
      </c>
      <c r="AN1005" s="124" t="s">
        <v>218</v>
      </c>
      <c r="AO1005" s="124" t="s">
        <v>122</v>
      </c>
      <c r="AP1005" s="44"/>
      <c r="AQ1005" s="52"/>
      <c r="AR1005" s="316" t="n">
        <v>0.6</v>
      </c>
      <c r="AS1005" s="305"/>
    </row>
    <row r="1006" customFormat="false" ht="35.3" hidden="false" customHeight="false" outlineLevel="0" collapsed="false">
      <c r="A1006" s="130" t="s">
        <v>295</v>
      </c>
      <c r="B1006" s="130" t="s">
        <v>55</v>
      </c>
      <c r="C1006" s="130" t="s">
        <v>61</v>
      </c>
      <c r="D1006" s="111" t="s">
        <v>296</v>
      </c>
      <c r="E1006" s="166" t="n">
        <v>60</v>
      </c>
      <c r="F1006" s="110"/>
      <c r="G1006" s="113" t="n">
        <v>43962</v>
      </c>
      <c r="H1006" s="114" t="s">
        <v>204</v>
      </c>
      <c r="I1006" s="115"/>
      <c r="J1006" s="116"/>
      <c r="K1006" s="42" t="s">
        <v>116</v>
      </c>
      <c r="L1006" s="42" t="s">
        <v>116</v>
      </c>
      <c r="M1006" s="118" t="s">
        <v>116</v>
      </c>
      <c r="N1006" s="118" t="n">
        <v>43970</v>
      </c>
      <c r="O1006" s="42"/>
      <c r="P1006" s="118" t="n">
        <v>43979</v>
      </c>
      <c r="Q1006" s="118" t="n">
        <v>43979</v>
      </c>
      <c r="R1006" s="119" t="n">
        <f aca="false">G1006</f>
        <v>43962</v>
      </c>
      <c r="S1006" s="120" t="n">
        <f aca="false">IF(COUNT(T1006:X1006)&gt;0,MAX(T1006:X1006),G1006)</f>
        <v>43962</v>
      </c>
      <c r="T1006" s="118"/>
      <c r="U1006" s="118"/>
      <c r="V1006" s="118"/>
      <c r="W1006" s="118"/>
      <c r="X1006" s="118"/>
      <c r="Y1006" s="121" t="str">
        <f aca="false">IF(R1006&lt;&gt;S1006,"Y","N")</f>
        <v>N</v>
      </c>
      <c r="Z1006" s="121" t="n">
        <f aca="false">COUNTA(T1006:X1006)</f>
        <v>0</v>
      </c>
      <c r="AA1006" s="69"/>
      <c r="AB1006" s="44"/>
      <c r="AC1006" s="51"/>
      <c r="AD1006" s="44"/>
      <c r="AE1006" s="44"/>
      <c r="AF1006" s="44"/>
      <c r="AG1006" s="123"/>
      <c r="AH1006" s="44" t="s">
        <v>274</v>
      </c>
      <c r="AI1006" s="44" t="s">
        <v>275</v>
      </c>
      <c r="AJ1006" s="44"/>
      <c r="AK1006" s="44" t="s">
        <v>276</v>
      </c>
      <c r="AL1006" s="44" t="s">
        <v>277</v>
      </c>
      <c r="AM1006" s="120" t="n">
        <v>43934</v>
      </c>
      <c r="AN1006" s="114" t="s">
        <v>204</v>
      </c>
      <c r="AO1006" s="124" t="s">
        <v>122</v>
      </c>
      <c r="AP1006" s="124" t="s">
        <v>923</v>
      </c>
      <c r="AQ1006" s="125"/>
      <c r="AR1006" s="381" t="n">
        <v>0.6</v>
      </c>
      <c r="AS1006" s="127" t="s">
        <v>300</v>
      </c>
    </row>
    <row r="1007" customFormat="false" ht="24.05" hidden="false" customHeight="false" outlineLevel="0" collapsed="false">
      <c r="A1007" s="130" t="s">
        <v>309</v>
      </c>
      <c r="B1007" s="130" t="s">
        <v>24</v>
      </c>
      <c r="C1007" s="130" t="s">
        <v>61</v>
      </c>
      <c r="D1007" s="111" t="s">
        <v>319</v>
      </c>
      <c r="E1007" s="166" t="n">
        <v>60</v>
      </c>
      <c r="F1007" s="110"/>
      <c r="G1007" s="113" t="s">
        <v>6</v>
      </c>
      <c r="H1007" s="114" t="s">
        <v>320</v>
      </c>
      <c r="I1007" s="115" t="s">
        <v>130</v>
      </c>
      <c r="J1007" s="116"/>
      <c r="K1007" s="42"/>
      <c r="L1007" s="136"/>
      <c r="M1007" s="42"/>
      <c r="N1007" s="118"/>
      <c r="O1007" s="42"/>
      <c r="P1007" s="118"/>
      <c r="Q1007" s="118"/>
      <c r="R1007" s="119" t="str">
        <f aca="false">G1007</f>
        <v>NA</v>
      </c>
      <c r="S1007" s="120" t="str">
        <f aca="false">IF(COUNT(T1007:X1007)&gt;0,MAX(T1007:X1007),G1007)</f>
        <v>NA</v>
      </c>
      <c r="T1007" s="118"/>
      <c r="U1007" s="118"/>
      <c r="V1007" s="118"/>
      <c r="W1007" s="118"/>
      <c r="X1007" s="118"/>
      <c r="Y1007" s="121" t="str">
        <f aca="false">IF(R1007&lt;&gt;S1007,"Y","N")</f>
        <v>N</v>
      </c>
      <c r="Z1007" s="121" t="n">
        <f aca="false">COUNTA(T1007:X1007)</f>
        <v>0</v>
      </c>
      <c r="AA1007" s="44"/>
      <c r="AB1007" s="44"/>
      <c r="AC1007" s="51"/>
      <c r="AD1007" s="44"/>
      <c r="AE1007" s="44"/>
      <c r="AF1007" s="44"/>
      <c r="AG1007" s="123"/>
      <c r="AH1007" s="44" t="s">
        <v>235</v>
      </c>
      <c r="AI1007" s="44" t="s">
        <v>314</v>
      </c>
      <c r="AJ1007" s="44" t="s">
        <v>321</v>
      </c>
      <c r="AK1007" s="44" t="s">
        <v>276</v>
      </c>
      <c r="AL1007" s="44"/>
      <c r="AM1007" s="120" t="s">
        <v>6</v>
      </c>
      <c r="AN1007" s="114" t="s">
        <v>320</v>
      </c>
      <c r="AO1007" s="124" t="s">
        <v>238</v>
      </c>
      <c r="AP1007" s="124" t="s">
        <v>24</v>
      </c>
      <c r="AQ1007" s="125" t="s">
        <v>1044</v>
      </c>
      <c r="AR1007" s="332"/>
      <c r="AS1007" s="127" t="s">
        <v>323</v>
      </c>
    </row>
    <row r="1008" customFormat="false" ht="24.05" hidden="false" customHeight="false" outlineLevel="0" collapsed="false">
      <c r="A1008" s="130" t="s">
        <v>309</v>
      </c>
      <c r="B1008" s="130" t="s">
        <v>324</v>
      </c>
      <c r="C1008" s="130" t="s">
        <v>61</v>
      </c>
      <c r="D1008" s="111" t="s">
        <v>325</v>
      </c>
      <c r="E1008" s="166" t="n">
        <v>60</v>
      </c>
      <c r="F1008" s="110"/>
      <c r="G1008" s="113" t="s">
        <v>6</v>
      </c>
      <c r="H1008" s="114" t="s">
        <v>320</v>
      </c>
      <c r="I1008" s="115" t="s">
        <v>130</v>
      </c>
      <c r="J1008" s="116"/>
      <c r="K1008" s="42"/>
      <c r="L1008" s="42"/>
      <c r="M1008" s="42"/>
      <c r="N1008" s="118"/>
      <c r="O1008" s="42"/>
      <c r="P1008" s="118"/>
      <c r="Q1008" s="118"/>
      <c r="R1008" s="119" t="str">
        <f aca="false">G1008</f>
        <v>NA</v>
      </c>
      <c r="S1008" s="120" t="str">
        <f aca="false">IF(COUNT(T1008:X1008)&gt;0,MAX(T1008:X1008),G1008)</f>
        <v>NA</v>
      </c>
      <c r="T1008" s="118"/>
      <c r="U1008" s="118"/>
      <c r="V1008" s="118"/>
      <c r="W1008" s="118"/>
      <c r="X1008" s="118"/>
      <c r="Y1008" s="121" t="str">
        <f aca="false">IF(R1008&lt;&gt;S1008,"Y","N")</f>
        <v>N</v>
      </c>
      <c r="Z1008" s="121" t="n">
        <f aca="false">COUNTA(T1008:X1008)</f>
        <v>0</v>
      </c>
      <c r="AA1008" s="44"/>
      <c r="AB1008" s="44"/>
      <c r="AC1008" s="51"/>
      <c r="AD1008" s="44"/>
      <c r="AE1008" s="44"/>
      <c r="AF1008" s="44"/>
      <c r="AG1008" s="123"/>
      <c r="AH1008" s="44" t="s">
        <v>326</v>
      </c>
      <c r="AI1008" s="44" t="s">
        <v>314</v>
      </c>
      <c r="AJ1008" s="44" t="s">
        <v>327</v>
      </c>
      <c r="AK1008" s="44" t="s">
        <v>276</v>
      </c>
      <c r="AL1008" s="44"/>
      <c r="AM1008" s="120" t="s">
        <v>6</v>
      </c>
      <c r="AN1008" s="114" t="s">
        <v>320</v>
      </c>
      <c r="AO1008" s="124" t="s">
        <v>238</v>
      </c>
      <c r="AP1008" s="124" t="s">
        <v>324</v>
      </c>
      <c r="AQ1008" s="125" t="s">
        <v>1044</v>
      </c>
      <c r="AR1008" s="381"/>
      <c r="AS1008" s="127" t="s">
        <v>328</v>
      </c>
    </row>
    <row r="1009" customFormat="false" ht="35.3" hidden="false" customHeight="false" outlineLevel="0" collapsed="false">
      <c r="A1009" s="130" t="s">
        <v>309</v>
      </c>
      <c r="B1009" s="130" t="s">
        <v>370</v>
      </c>
      <c r="C1009" s="130" t="s">
        <v>61</v>
      </c>
      <c r="D1009" s="111" t="s">
        <v>937</v>
      </c>
      <c r="E1009" s="112" t="n">
        <v>60</v>
      </c>
      <c r="F1009" s="110"/>
      <c r="G1009" s="113" t="n">
        <v>43969</v>
      </c>
      <c r="H1009" s="114" t="s">
        <v>330</v>
      </c>
      <c r="I1009" s="115"/>
      <c r="J1009" s="116"/>
      <c r="K1009" s="42" t="s">
        <v>116</v>
      </c>
      <c r="L1009" s="136" t="s">
        <v>116</v>
      </c>
      <c r="M1009" s="42" t="s">
        <v>116</v>
      </c>
      <c r="N1009" s="137" t="n">
        <v>43973</v>
      </c>
      <c r="O1009" s="42" t="s">
        <v>116</v>
      </c>
      <c r="P1009" s="118" t="n">
        <v>43983</v>
      </c>
      <c r="Q1009" s="118" t="n">
        <v>43983</v>
      </c>
      <c r="R1009" s="119" t="n">
        <f aca="false">G1009</f>
        <v>43969</v>
      </c>
      <c r="S1009" s="263" t="n">
        <f aca="false">IF(COUNT(T1009:X1009)&gt;0,MAX(T1009:X1009),G1009)</f>
        <v>43972</v>
      </c>
      <c r="T1009" s="118" t="n">
        <v>43972</v>
      </c>
      <c r="U1009" s="118"/>
      <c r="V1009" s="118"/>
      <c r="W1009" s="118"/>
      <c r="X1009" s="118"/>
      <c r="Y1009" s="121" t="str">
        <f aca="false">IF(R1009&lt;&gt;S1009,"Y","N")</f>
        <v>Y</v>
      </c>
      <c r="Z1009" s="121" t="n">
        <f aca="false">COUNTA(T1009:X1009)</f>
        <v>1</v>
      </c>
      <c r="AA1009" s="69" t="s">
        <v>1298</v>
      </c>
      <c r="AB1009" s="44"/>
      <c r="AC1009" s="51"/>
      <c r="AD1009" s="44"/>
      <c r="AE1009" s="44"/>
      <c r="AF1009" s="44"/>
      <c r="AG1009" s="123"/>
      <c r="AH1009" s="44" t="s">
        <v>314</v>
      </c>
      <c r="AI1009" s="44" t="s">
        <v>314</v>
      </c>
      <c r="AJ1009" s="44" t="s">
        <v>315</v>
      </c>
      <c r="AK1009" s="44" t="s">
        <v>276</v>
      </c>
      <c r="AL1009" s="44"/>
      <c r="AM1009" s="120" t="s">
        <v>6</v>
      </c>
      <c r="AN1009" s="114" t="s">
        <v>330</v>
      </c>
      <c r="AO1009" s="124" t="s">
        <v>122</v>
      </c>
      <c r="AP1009" s="124" t="s">
        <v>317</v>
      </c>
      <c r="AQ1009" s="125"/>
      <c r="AR1009" s="381" t="s">
        <v>1299</v>
      </c>
      <c r="AS1009" s="127" t="s">
        <v>318</v>
      </c>
    </row>
    <row r="1010" customFormat="false" ht="24.05" hidden="false" customHeight="false" outlineLevel="0" collapsed="false">
      <c r="A1010" s="130" t="s">
        <v>309</v>
      </c>
      <c r="B1010" s="130" t="s">
        <v>335</v>
      </c>
      <c r="C1010" s="130" t="s">
        <v>61</v>
      </c>
      <c r="D1010" s="111" t="s">
        <v>336</v>
      </c>
      <c r="E1010" s="112" t="n">
        <v>60</v>
      </c>
      <c r="F1010" s="110"/>
      <c r="G1010" s="113" t="s">
        <v>6</v>
      </c>
      <c r="H1010" s="114" t="s">
        <v>330</v>
      </c>
      <c r="I1010" s="115"/>
      <c r="J1010" s="116"/>
      <c r="K1010" s="42"/>
      <c r="L1010" s="136"/>
      <c r="M1010" s="42"/>
      <c r="N1010" s="118"/>
      <c r="O1010" s="42"/>
      <c r="P1010" s="118"/>
      <c r="Q1010" s="118"/>
      <c r="R1010" s="119" t="str">
        <f aca="false">G1010</f>
        <v>NA</v>
      </c>
      <c r="S1010" s="120" t="str">
        <f aca="false">IF(COUNT(T1010:X1010)&gt;0,MAX(T1010:X1010),G1010)</f>
        <v>NA</v>
      </c>
      <c r="T1010" s="118"/>
      <c r="U1010" s="118"/>
      <c r="V1010" s="118"/>
      <c r="W1010" s="118"/>
      <c r="X1010" s="118"/>
      <c r="Y1010" s="121" t="str">
        <f aca="false">IF(R1010&lt;&gt;S1010,"Y","N")</f>
        <v>N</v>
      </c>
      <c r="Z1010" s="121" t="n">
        <f aca="false">COUNTA(T1010:X1010)</f>
        <v>0</v>
      </c>
      <c r="AB1010" s="42"/>
      <c r="AC1010" s="51"/>
      <c r="AD1010" s="42"/>
      <c r="AE1010" s="42"/>
      <c r="AF1010" s="42"/>
      <c r="AG1010" s="123"/>
      <c r="AH1010" s="44" t="s">
        <v>331</v>
      </c>
      <c r="AI1010" s="52" t="s">
        <v>314</v>
      </c>
      <c r="AJ1010" s="44" t="s">
        <v>315</v>
      </c>
      <c r="AK1010" s="24" t="s">
        <v>276</v>
      </c>
      <c r="AL1010" s="44" t="s">
        <v>337</v>
      </c>
      <c r="AM1010" s="120" t="s">
        <v>6</v>
      </c>
      <c r="AN1010" s="114" t="s">
        <v>330</v>
      </c>
      <c r="AO1010" s="124" t="s">
        <v>238</v>
      </c>
      <c r="AP1010" s="135" t="s">
        <v>335</v>
      </c>
      <c r="AQ1010" s="125" t="s">
        <v>1044</v>
      </c>
      <c r="AR1010" s="406"/>
      <c r="AS1010" s="127" t="s">
        <v>338</v>
      </c>
    </row>
    <row r="1011" customFormat="false" ht="24.05" hidden="false" customHeight="false" outlineLevel="0" collapsed="false">
      <c r="A1011" s="130" t="s">
        <v>309</v>
      </c>
      <c r="B1011" s="130" t="s">
        <v>41</v>
      </c>
      <c r="C1011" s="130" t="s">
        <v>61</v>
      </c>
      <c r="D1011" s="111" t="s">
        <v>950</v>
      </c>
      <c r="E1011" s="112" t="n">
        <v>60</v>
      </c>
      <c r="F1011" s="110"/>
      <c r="G1011" s="113" t="s">
        <v>6</v>
      </c>
      <c r="H1011" s="114" t="s">
        <v>951</v>
      </c>
      <c r="I1011" s="115"/>
      <c r="J1011" s="116"/>
      <c r="K1011" s="42"/>
      <c r="L1011" s="42"/>
      <c r="M1011" s="144"/>
      <c r="N1011" s="118"/>
      <c r="O1011" s="189"/>
      <c r="P1011" s="118"/>
      <c r="Q1011" s="118"/>
      <c r="R1011" s="119" t="str">
        <f aca="false">G1011</f>
        <v>NA</v>
      </c>
      <c r="S1011" s="120" t="str">
        <f aca="false">IF(COUNT(T1011:X1011)&gt;0,MAX(T1011:X1011),G1011)</f>
        <v>NA</v>
      </c>
      <c r="T1011" s="118"/>
      <c r="U1011" s="118"/>
      <c r="V1011" s="118"/>
      <c r="W1011" s="118"/>
      <c r="X1011" s="118"/>
      <c r="Y1011" s="121" t="str">
        <f aca="false">IF(R1011&lt;&gt;S1011,"Y","N")</f>
        <v>N</v>
      </c>
      <c r="Z1011" s="121" t="n">
        <f aca="false">COUNTA(T1011:X1011)</f>
        <v>0</v>
      </c>
      <c r="AA1011" s="69"/>
      <c r="AB1011" s="44"/>
      <c r="AC1011" s="51"/>
      <c r="AD1011" s="44"/>
      <c r="AE1011" s="44"/>
      <c r="AF1011" s="42"/>
      <c r="AG1011" s="123"/>
      <c r="AH1011" s="44"/>
      <c r="AI1011" s="44"/>
      <c r="AJ1011" s="44"/>
      <c r="AK1011" s="44"/>
      <c r="AL1011" s="44"/>
      <c r="AM1011" s="120" t="n">
        <v>43948</v>
      </c>
      <c r="AN1011" s="114" t="s">
        <v>951</v>
      </c>
      <c r="AO1011" s="124" t="s">
        <v>238</v>
      </c>
      <c r="AP1011" s="124"/>
      <c r="AQ1011" s="125" t="s">
        <v>1239</v>
      </c>
      <c r="AR1011" s="381"/>
      <c r="AS1011" s="127"/>
    </row>
    <row r="1012" customFormat="false" ht="12.8" hidden="false" customHeight="false" outlineLevel="0" collapsed="false">
      <c r="A1012" s="130" t="s">
        <v>405</v>
      </c>
      <c r="B1012" s="130" t="s">
        <v>406</v>
      </c>
      <c r="C1012" s="130" t="s">
        <v>61</v>
      </c>
      <c r="D1012" s="124" t="s">
        <v>407</v>
      </c>
      <c r="E1012" s="166" t="n">
        <v>60</v>
      </c>
      <c r="F1012" s="124"/>
      <c r="G1012" s="199" t="s">
        <v>6</v>
      </c>
      <c r="H1012" s="114"/>
      <c r="I1012" s="115"/>
      <c r="J1012" s="44"/>
      <c r="K1012" s="165"/>
      <c r="L1012" s="42"/>
      <c r="M1012" s="42"/>
      <c r="N1012" s="42"/>
      <c r="O1012" s="42"/>
      <c r="P1012" s="42"/>
      <c r="Q1012" s="42"/>
      <c r="R1012" s="119" t="str">
        <f aca="false">G1012</f>
        <v>NA</v>
      </c>
      <c r="S1012" s="120" t="str">
        <f aca="false">IF(COUNT(T1012:X1012)&gt;0,MAX(T1012:X1012),G1012)</f>
        <v>NA</v>
      </c>
      <c r="T1012" s="118"/>
      <c r="U1012" s="44"/>
      <c r="V1012" s="44"/>
      <c r="W1012" s="44"/>
      <c r="X1012" s="44"/>
      <c r="Y1012" s="121" t="str">
        <f aca="false">IF(R1012&lt;&gt;S1012,"Y","N")</f>
        <v>N</v>
      </c>
      <c r="Z1012" s="121" t="n">
        <f aca="false">COUNTA(T1012:X1012)</f>
        <v>0</v>
      </c>
      <c r="AA1012" s="44"/>
      <c r="AB1012" s="44"/>
      <c r="AC1012" s="51"/>
      <c r="AD1012" s="42"/>
      <c r="AE1012" s="42"/>
      <c r="AF1012" s="42"/>
      <c r="AG1012" s="123"/>
      <c r="AH1012" s="44"/>
      <c r="AI1012" s="44"/>
      <c r="AJ1012" s="44"/>
      <c r="AK1012" s="44"/>
      <c r="AL1012" s="44"/>
      <c r="AM1012" s="120" t="s">
        <v>6</v>
      </c>
      <c r="AN1012" s="114"/>
      <c r="AO1012" s="124" t="s">
        <v>122</v>
      </c>
      <c r="AP1012" s="124"/>
      <c r="AQ1012" s="125" t="s">
        <v>1300</v>
      </c>
      <c r="AR1012" s="125"/>
      <c r="AS1012" s="115"/>
    </row>
    <row r="1013" customFormat="false" ht="12.8" hidden="false" customHeight="false" outlineLevel="0" collapsed="false">
      <c r="A1013" s="130" t="s">
        <v>1090</v>
      </c>
      <c r="B1013" s="130" t="s">
        <v>1213</v>
      </c>
      <c r="C1013" s="130" t="s">
        <v>61</v>
      </c>
      <c r="D1013" s="124" t="s">
        <v>1301</v>
      </c>
      <c r="E1013" s="166" t="n">
        <v>60</v>
      </c>
      <c r="F1013" s="124"/>
      <c r="G1013" s="113" t="n">
        <v>43979</v>
      </c>
      <c r="H1013" s="114" t="s">
        <v>1302</v>
      </c>
      <c r="I1013" s="115"/>
      <c r="J1013" s="44"/>
      <c r="K1013" s="165" t="s">
        <v>116</v>
      </c>
      <c r="L1013" s="42" t="s">
        <v>116</v>
      </c>
      <c r="M1013" s="42" t="s">
        <v>116</v>
      </c>
      <c r="N1013" s="118" t="n">
        <v>43984</v>
      </c>
      <c r="O1013" s="42" t="s">
        <v>116</v>
      </c>
      <c r="P1013" s="118" t="n">
        <v>43985</v>
      </c>
      <c r="Q1013" s="118" t="n">
        <v>43985</v>
      </c>
      <c r="R1013" s="119" t="n">
        <f aca="false">G1013</f>
        <v>43979</v>
      </c>
      <c r="S1013" s="120" t="n">
        <f aca="false">IF(COUNT(T1013:X1013)&gt;0,MAX(T1013:X1013),G1013)</f>
        <v>43979</v>
      </c>
      <c r="T1013" s="118"/>
      <c r="U1013" s="44"/>
      <c r="V1013" s="44"/>
      <c r="W1013" s="44"/>
      <c r="X1013" s="44"/>
      <c r="Y1013" s="121" t="str">
        <f aca="false">IF(R1013&lt;&gt;S1013,"Y","N")</f>
        <v>N</v>
      </c>
      <c r="Z1013" s="121" t="n">
        <f aca="false">COUNTA(T1013:X1013)</f>
        <v>0</v>
      </c>
      <c r="AA1013" s="44"/>
      <c r="AB1013" s="44"/>
      <c r="AC1013" s="51"/>
      <c r="AD1013" s="42"/>
      <c r="AE1013" s="42"/>
      <c r="AF1013" s="42"/>
      <c r="AG1013" s="123"/>
      <c r="AH1013" s="44"/>
      <c r="AI1013" s="44"/>
      <c r="AJ1013" s="44"/>
      <c r="AK1013" s="44"/>
      <c r="AL1013" s="44"/>
      <c r="AM1013" s="120" t="n">
        <v>43948</v>
      </c>
      <c r="AN1013" s="114" t="s">
        <v>1133</v>
      </c>
      <c r="AO1013" s="124"/>
      <c r="AP1013" s="124"/>
      <c r="AQ1013" s="125"/>
      <c r="AR1013" s="381" t="n">
        <v>0.28</v>
      </c>
      <c r="AS1013" s="115"/>
    </row>
    <row r="1014" customFormat="false" ht="12.8" hidden="false" customHeight="false" outlineLevel="0" collapsed="false">
      <c r="A1014" s="130" t="s">
        <v>954</v>
      </c>
      <c r="B1014" s="130" t="s">
        <v>50</v>
      </c>
      <c r="C1014" s="130" t="s">
        <v>61</v>
      </c>
      <c r="D1014" s="111" t="s">
        <v>962</v>
      </c>
      <c r="E1014" s="112" t="n">
        <v>60</v>
      </c>
      <c r="F1014" s="110"/>
      <c r="G1014" s="113" t="n">
        <v>43972</v>
      </c>
      <c r="H1014" s="114" t="s">
        <v>567</v>
      </c>
      <c r="I1014" s="115"/>
      <c r="J1014" s="116"/>
      <c r="K1014" s="42" t="s">
        <v>116</v>
      </c>
      <c r="L1014" s="42" t="s">
        <v>116</v>
      </c>
      <c r="M1014" s="42" t="s">
        <v>116</v>
      </c>
      <c r="N1014" s="118" t="n">
        <v>43986</v>
      </c>
      <c r="O1014" s="42"/>
      <c r="P1014" s="118" t="n">
        <v>43987</v>
      </c>
      <c r="Q1014" s="118" t="n">
        <v>43987</v>
      </c>
      <c r="R1014" s="119" t="n">
        <f aca="false">G1014</f>
        <v>43972</v>
      </c>
      <c r="S1014" s="120" t="n">
        <f aca="false">IF(COUNT(T1014:X1014)&gt;0,MAX(T1014:X1014),G1014)</f>
        <v>43979</v>
      </c>
      <c r="T1014" s="118" t="n">
        <v>43973</v>
      </c>
      <c r="U1014" s="118" t="n">
        <v>43977</v>
      </c>
      <c r="V1014" s="118" t="n">
        <v>43979</v>
      </c>
      <c r="W1014" s="118"/>
      <c r="X1014" s="118"/>
      <c r="Y1014" s="121" t="str">
        <f aca="false">IF(R1014&lt;&gt;S1014,"Y","N")</f>
        <v>Y</v>
      </c>
      <c r="Z1014" s="121" t="n">
        <f aca="false">COUNTA(T1014:X1014)</f>
        <v>3</v>
      </c>
      <c r="AA1014" s="494" t="s">
        <v>1303</v>
      </c>
      <c r="AB1014" s="44"/>
      <c r="AC1014" s="51"/>
      <c r="AD1014" s="44"/>
      <c r="AE1014" s="44"/>
      <c r="AF1014" s="44"/>
      <c r="AG1014" s="123"/>
      <c r="AH1014" s="44"/>
      <c r="AI1014" s="44"/>
      <c r="AJ1014" s="44"/>
      <c r="AK1014" s="44"/>
      <c r="AL1014" s="44"/>
      <c r="AM1014" s="120" t="n">
        <v>43944</v>
      </c>
      <c r="AN1014" s="114" t="s">
        <v>567</v>
      </c>
      <c r="AO1014" s="124"/>
      <c r="AP1014" s="124"/>
      <c r="AQ1014" s="396"/>
      <c r="AR1014" s="125"/>
      <c r="AS1014" s="127"/>
    </row>
    <row r="1015" customFormat="false" ht="24.05" hidden="false" customHeight="false" outlineLevel="0" collapsed="false">
      <c r="A1015" s="130" t="s">
        <v>412</v>
      </c>
      <c r="B1015" s="130" t="s">
        <v>36</v>
      </c>
      <c r="C1015" s="130" t="s">
        <v>61</v>
      </c>
      <c r="D1015" s="160" t="s">
        <v>1136</v>
      </c>
      <c r="E1015" s="112" t="n">
        <v>60</v>
      </c>
      <c r="F1015" s="130"/>
      <c r="G1015" s="223" t="n">
        <v>43977</v>
      </c>
      <c r="H1015" s="124" t="s">
        <v>218</v>
      </c>
      <c r="I1015" s="115" t="s">
        <v>559</v>
      </c>
      <c r="J1015" s="116"/>
      <c r="K1015" s="42" t="s">
        <v>116</v>
      </c>
      <c r="L1015" s="42" t="s">
        <v>116</v>
      </c>
      <c r="M1015" s="42" t="s">
        <v>116</v>
      </c>
      <c r="N1015" s="118" t="n">
        <v>43981</v>
      </c>
      <c r="O1015" s="42" t="s">
        <v>116</v>
      </c>
      <c r="P1015" s="118" t="n">
        <v>43985</v>
      </c>
      <c r="Q1015" s="118" t="n">
        <v>43985</v>
      </c>
      <c r="R1015" s="119" t="n">
        <f aca="false">G1015</f>
        <v>43977</v>
      </c>
      <c r="S1015" s="120" t="n">
        <f aca="false">IF(COUNT(T1015:X1015)&gt;0,MAX(T1015:X1015),G1015)</f>
        <v>43980</v>
      </c>
      <c r="T1015" s="118" t="n">
        <v>43980</v>
      </c>
      <c r="U1015" s="118"/>
      <c r="V1015" s="118"/>
      <c r="W1015" s="118"/>
      <c r="X1015" s="118"/>
      <c r="Y1015" s="121" t="str">
        <f aca="false">IF(R1015&lt;&gt;S1015,"Y","N")</f>
        <v>Y</v>
      </c>
      <c r="Z1015" s="121" t="n">
        <f aca="false">COUNTA(T1015:X1015)</f>
        <v>1</v>
      </c>
      <c r="AA1015" s="449" t="s">
        <v>1304</v>
      </c>
      <c r="AB1015" s="44"/>
      <c r="AC1015" s="51"/>
      <c r="AD1015" s="44"/>
      <c r="AE1015" s="44"/>
      <c r="AF1015" s="44"/>
      <c r="AG1015" s="123"/>
      <c r="AH1015" s="44"/>
      <c r="AI1015" s="44"/>
      <c r="AJ1015" s="44"/>
      <c r="AK1015" s="44"/>
      <c r="AL1015" s="44"/>
      <c r="AM1015" s="120" t="n">
        <v>43949</v>
      </c>
      <c r="AN1015" s="124" t="s">
        <v>218</v>
      </c>
      <c r="AO1015" s="124"/>
      <c r="AP1015" s="124"/>
      <c r="AQ1015" s="125"/>
      <c r="AR1015" s="332" t="n">
        <v>0.5565</v>
      </c>
      <c r="AS1015" s="305"/>
    </row>
    <row r="1016" customFormat="false" ht="24.05" hidden="false" customHeight="false" outlineLevel="0" collapsed="false">
      <c r="A1016" s="130" t="s">
        <v>425</v>
      </c>
      <c r="B1016" s="130" t="s">
        <v>448</v>
      </c>
      <c r="C1016" s="130" t="s">
        <v>61</v>
      </c>
      <c r="D1016" s="111" t="s">
        <v>468</v>
      </c>
      <c r="E1016" s="112" t="n">
        <v>60</v>
      </c>
      <c r="F1016" s="130"/>
      <c r="G1016" s="223" t="n">
        <v>43972</v>
      </c>
      <c r="H1016" s="110" t="s">
        <v>469</v>
      </c>
      <c r="I1016" s="115"/>
      <c r="J1016" s="116"/>
      <c r="K1016" s="42" t="s">
        <v>116</v>
      </c>
      <c r="L1016" s="42" t="s">
        <v>116</v>
      </c>
      <c r="M1016" s="42" t="s">
        <v>116</v>
      </c>
      <c r="N1016" s="118" t="n">
        <v>43984</v>
      </c>
      <c r="O1016" s="42"/>
      <c r="P1016" s="118" t="n">
        <v>43985</v>
      </c>
      <c r="Q1016" s="118" t="n">
        <v>43985</v>
      </c>
      <c r="R1016" s="119" t="n">
        <f aca="false">G1016</f>
        <v>43972</v>
      </c>
      <c r="S1016" s="120" t="n">
        <f aca="false">IF(COUNT(T1016:X1016)&gt;0,MAX(T1016:X1016),G1016)</f>
        <v>43972</v>
      </c>
      <c r="T1016" s="118"/>
      <c r="U1016" s="118"/>
      <c r="V1016" s="118"/>
      <c r="W1016" s="118"/>
      <c r="X1016" s="118"/>
      <c r="Y1016" s="121" t="str">
        <f aca="false">IF(R1016&lt;&gt;S1016,"Y","N")</f>
        <v>N</v>
      </c>
      <c r="Z1016" s="121" t="n">
        <f aca="false">COUNTA(T1016:X1016)</f>
        <v>0</v>
      </c>
      <c r="AA1016" s="44"/>
      <c r="AB1016" s="44"/>
      <c r="AC1016" s="51"/>
      <c r="AD1016" s="44"/>
      <c r="AE1016" s="44"/>
      <c r="AF1016" s="44"/>
      <c r="AG1016" s="123"/>
      <c r="AH1016" s="44" t="s">
        <v>450</v>
      </c>
      <c r="AI1016" s="44" t="s">
        <v>429</v>
      </c>
      <c r="AJ1016" s="44" t="s">
        <v>430</v>
      </c>
      <c r="AK1016" s="44" t="s">
        <v>431</v>
      </c>
      <c r="AL1016" s="44" t="s">
        <v>451</v>
      </c>
      <c r="AM1016" s="120" t="s">
        <v>6</v>
      </c>
      <c r="AN1016" s="110" t="s">
        <v>469</v>
      </c>
      <c r="AO1016" s="124" t="s">
        <v>238</v>
      </c>
      <c r="AP1016" s="124" t="s">
        <v>448</v>
      </c>
      <c r="AQ1016" s="125" t="s">
        <v>885</v>
      </c>
      <c r="AR1016" s="381" t="n">
        <v>0.6</v>
      </c>
      <c r="AS1016" s="127" t="s">
        <v>452</v>
      </c>
    </row>
    <row r="1017" customFormat="false" ht="24.05" hidden="false" customHeight="false" outlineLevel="0" collapsed="false">
      <c r="A1017" s="130" t="s">
        <v>425</v>
      </c>
      <c r="B1017" s="130" t="s">
        <v>53</v>
      </c>
      <c r="C1017" s="130" t="s">
        <v>61</v>
      </c>
      <c r="D1017" s="111" t="s">
        <v>1138</v>
      </c>
      <c r="E1017" s="112" t="n">
        <v>60</v>
      </c>
      <c r="F1017" s="130"/>
      <c r="G1017" s="113" t="n">
        <v>43965</v>
      </c>
      <c r="H1017" s="110" t="s">
        <v>443</v>
      </c>
      <c r="I1017" s="115"/>
      <c r="J1017" s="116"/>
      <c r="K1017" s="42" t="s">
        <v>116</v>
      </c>
      <c r="L1017" s="42" t="s">
        <v>116</v>
      </c>
      <c r="M1017" s="42" t="s">
        <v>116</v>
      </c>
      <c r="N1017" s="118" t="n">
        <v>43969</v>
      </c>
      <c r="O1017" s="42"/>
      <c r="P1017" s="118" t="n">
        <v>43979</v>
      </c>
      <c r="Q1017" s="118" t="n">
        <v>43979</v>
      </c>
      <c r="R1017" s="119" t="n">
        <f aca="false">G1017</f>
        <v>43965</v>
      </c>
      <c r="S1017" s="120" t="n">
        <f aca="false">IF(COUNT(T1017:X1017)&gt;0,MAX(T1017:X1017),G1017)</f>
        <v>43969</v>
      </c>
      <c r="T1017" s="118" t="n">
        <v>43969</v>
      </c>
      <c r="U1017" s="118"/>
      <c r="V1017" s="118"/>
      <c r="W1017" s="118"/>
      <c r="X1017" s="118"/>
      <c r="Y1017" s="121" t="str">
        <f aca="false">IF(R1017&lt;&gt;S1017,"Y","N")</f>
        <v>Y</v>
      </c>
      <c r="Z1017" s="121" t="n">
        <f aca="false">COUNTA(T1017:X1017)</f>
        <v>1</v>
      </c>
      <c r="AA1017" s="69" t="s">
        <v>1305</v>
      </c>
      <c r="AB1017" s="44"/>
      <c r="AC1017" s="51"/>
      <c r="AD1017" s="44"/>
      <c r="AE1017" s="44"/>
      <c r="AF1017" s="44"/>
      <c r="AG1017" s="123"/>
      <c r="AH1017" s="44" t="s">
        <v>485</v>
      </c>
      <c r="AI1017" s="44" t="s">
        <v>429</v>
      </c>
      <c r="AJ1017" s="44" t="s">
        <v>430</v>
      </c>
      <c r="AK1017" s="44" t="s">
        <v>431</v>
      </c>
      <c r="AL1017" s="44"/>
      <c r="AM1017" s="120" t="n">
        <v>43937</v>
      </c>
      <c r="AN1017" s="110" t="s">
        <v>443</v>
      </c>
      <c r="AO1017" s="124" t="s">
        <v>122</v>
      </c>
      <c r="AP1017" s="124" t="s">
        <v>53</v>
      </c>
      <c r="AQ1017" s="125"/>
      <c r="AR1017" s="381" t="n">
        <v>0.6</v>
      </c>
      <c r="AS1017" s="127" t="s">
        <v>457</v>
      </c>
    </row>
    <row r="1018" customFormat="false" ht="35.3" hidden="false" customHeight="false" outlineLevel="0" collapsed="false">
      <c r="A1018" s="130" t="s">
        <v>425</v>
      </c>
      <c r="B1018" s="130" t="s">
        <v>52</v>
      </c>
      <c r="C1018" s="130" t="s">
        <v>61</v>
      </c>
      <c r="D1018" s="111" t="s">
        <v>1139</v>
      </c>
      <c r="E1018" s="112" t="n">
        <v>60</v>
      </c>
      <c r="F1018" s="130"/>
      <c r="G1018" s="113" t="n">
        <v>43966</v>
      </c>
      <c r="H1018" s="110" t="s">
        <v>443</v>
      </c>
      <c r="I1018" s="115"/>
      <c r="J1018" s="116"/>
      <c r="K1018" s="42" t="s">
        <v>116</v>
      </c>
      <c r="L1018" s="42" t="s">
        <v>116</v>
      </c>
      <c r="M1018" s="42" t="s">
        <v>116</v>
      </c>
      <c r="N1018" s="118" t="n">
        <v>43966</v>
      </c>
      <c r="O1018" s="42"/>
      <c r="P1018" s="118" t="n">
        <v>43971</v>
      </c>
      <c r="Q1018" s="118" t="n">
        <v>43971</v>
      </c>
      <c r="R1018" s="119" t="n">
        <f aca="false">G1018</f>
        <v>43966</v>
      </c>
      <c r="S1018" s="120" t="n">
        <f aca="false">IF(COUNT(T1018:X1018)&gt;0,MAX(T1018:X1018),G1018)</f>
        <v>43966</v>
      </c>
      <c r="T1018" s="118"/>
      <c r="U1018" s="118"/>
      <c r="V1018" s="118"/>
      <c r="W1018" s="118"/>
      <c r="X1018" s="118"/>
      <c r="Y1018" s="121" t="str">
        <f aca="false">IF(R1018&lt;&gt;S1018,"Y","N")</f>
        <v>N</v>
      </c>
      <c r="Z1018" s="121" t="n">
        <f aca="false">COUNTA(T1018:X1018)</f>
        <v>0</v>
      </c>
      <c r="AA1018" s="69"/>
      <c r="AB1018" s="44"/>
      <c r="AC1018" s="51"/>
      <c r="AD1018" s="44"/>
      <c r="AE1018" s="44"/>
      <c r="AF1018" s="44"/>
      <c r="AG1018" s="123"/>
      <c r="AH1018" s="44" t="s">
        <v>489</v>
      </c>
      <c r="AI1018" s="44" t="s">
        <v>429</v>
      </c>
      <c r="AJ1018" s="44" t="s">
        <v>430</v>
      </c>
      <c r="AK1018" s="44" t="s">
        <v>431</v>
      </c>
      <c r="AL1018" s="44" t="s">
        <v>486</v>
      </c>
      <c r="AM1018" s="120" t="n">
        <v>43937</v>
      </c>
      <c r="AN1018" s="110" t="s">
        <v>443</v>
      </c>
      <c r="AO1018" s="124" t="s">
        <v>122</v>
      </c>
      <c r="AP1018" s="124" t="s">
        <v>52</v>
      </c>
      <c r="AQ1018" s="125"/>
      <c r="AR1018" s="381" t="n">
        <v>0.6</v>
      </c>
      <c r="AS1018" s="127" t="s">
        <v>490</v>
      </c>
    </row>
    <row r="1019" customFormat="false" ht="113.9" hidden="false" customHeight="false" outlineLevel="0" collapsed="false">
      <c r="A1019" s="130" t="s">
        <v>425</v>
      </c>
      <c r="B1019" s="130" t="s">
        <v>54</v>
      </c>
      <c r="C1019" s="130" t="s">
        <v>61</v>
      </c>
      <c r="D1019" s="111" t="s">
        <v>1306</v>
      </c>
      <c r="E1019" s="112" t="n">
        <v>60</v>
      </c>
      <c r="F1019" s="130"/>
      <c r="G1019" s="113" t="n">
        <v>43965</v>
      </c>
      <c r="H1019" s="110" t="s">
        <v>443</v>
      </c>
      <c r="I1019" s="115"/>
      <c r="J1019" s="116"/>
      <c r="K1019" s="42" t="s">
        <v>116</v>
      </c>
      <c r="L1019" s="42" t="s">
        <v>116</v>
      </c>
      <c r="M1019" s="42" t="s">
        <v>116</v>
      </c>
      <c r="N1019" s="118" t="n">
        <v>43965</v>
      </c>
      <c r="O1019" s="42"/>
      <c r="P1019" s="118" t="n">
        <v>43971</v>
      </c>
      <c r="Q1019" s="118" t="n">
        <v>43971</v>
      </c>
      <c r="R1019" s="119" t="n">
        <f aca="false">G1019</f>
        <v>43965</v>
      </c>
      <c r="S1019" s="120" t="n">
        <f aca="false">IF(COUNT(T1019:X1019)&gt;0,MAX(T1019:X1019),G1019)</f>
        <v>43965</v>
      </c>
      <c r="T1019" s="118"/>
      <c r="U1019" s="118"/>
      <c r="V1019" s="118"/>
      <c r="W1019" s="118"/>
      <c r="X1019" s="118"/>
      <c r="Y1019" s="121" t="str">
        <f aca="false">IF(R1019&lt;&gt;S1019,"Y","N")</f>
        <v>N</v>
      </c>
      <c r="Z1019" s="121" t="n">
        <f aca="false">COUNTA(T1019:X1019)</f>
        <v>0</v>
      </c>
      <c r="AA1019" s="69"/>
      <c r="AB1019" s="44"/>
      <c r="AC1019" s="51"/>
      <c r="AD1019" s="44"/>
      <c r="AE1019" s="44"/>
      <c r="AF1019" s="42"/>
      <c r="AG1019" s="123"/>
      <c r="AH1019" s="44" t="s">
        <v>492</v>
      </c>
      <c r="AI1019" s="44" t="s">
        <v>429</v>
      </c>
      <c r="AJ1019" s="44" t="s">
        <v>430</v>
      </c>
      <c r="AK1019" s="44" t="s">
        <v>431</v>
      </c>
      <c r="AL1019" s="44"/>
      <c r="AM1019" s="120" t="n">
        <v>43937</v>
      </c>
      <c r="AN1019" s="110" t="s">
        <v>443</v>
      </c>
      <c r="AO1019" s="124" t="s">
        <v>122</v>
      </c>
      <c r="AP1019" s="124" t="s">
        <v>54</v>
      </c>
      <c r="AQ1019" s="125"/>
      <c r="AR1019" s="381" t="n">
        <v>0.6</v>
      </c>
      <c r="AS1019" s="127" t="s">
        <v>433</v>
      </c>
    </row>
    <row r="1020" customFormat="false" ht="24.05" hidden="false" customHeight="false" outlineLevel="0" collapsed="false">
      <c r="A1020" s="130" t="s">
        <v>513</v>
      </c>
      <c r="B1020" s="130" t="s">
        <v>34</v>
      </c>
      <c r="C1020" s="130" t="s">
        <v>61</v>
      </c>
      <c r="D1020" s="301" t="s">
        <v>1141</v>
      </c>
      <c r="E1020" s="166" t="n">
        <v>60</v>
      </c>
      <c r="F1020" s="110"/>
      <c r="G1020" s="113" t="n">
        <v>43964</v>
      </c>
      <c r="H1020" s="114" t="s">
        <v>538</v>
      </c>
      <c r="I1020" s="115"/>
      <c r="J1020" s="116"/>
      <c r="K1020" s="42" t="s">
        <v>116</v>
      </c>
      <c r="L1020" s="42" t="s">
        <v>116</v>
      </c>
      <c r="M1020" s="42" t="s">
        <v>116</v>
      </c>
      <c r="N1020" s="118" t="n">
        <v>43977</v>
      </c>
      <c r="O1020" s="42" t="s">
        <v>116</v>
      </c>
      <c r="P1020" s="118" t="n">
        <v>43983</v>
      </c>
      <c r="Q1020" s="118" t="n">
        <v>43983</v>
      </c>
      <c r="R1020" s="119" t="n">
        <f aca="false">G1020</f>
        <v>43964</v>
      </c>
      <c r="S1020" s="120" t="n">
        <f aca="false">IF(COUNT(T1020:X1020)&gt;0,MAX(T1020:X1020),G1020)</f>
        <v>43964</v>
      </c>
      <c r="T1020" s="118"/>
      <c r="U1020" s="118"/>
      <c r="V1020" s="118"/>
      <c r="W1020" s="118"/>
      <c r="X1020" s="118"/>
      <c r="Y1020" s="121" t="str">
        <f aca="false">IF(R1020&lt;&gt;S1020,"Y","N")</f>
        <v>N</v>
      </c>
      <c r="Z1020" s="121" t="n">
        <f aca="false">COUNTA(T1020:X1020)</f>
        <v>0</v>
      </c>
      <c r="AA1020" s="69"/>
      <c r="AB1020" s="44"/>
      <c r="AC1020" s="51"/>
      <c r="AD1020" s="44"/>
      <c r="AE1020" s="44"/>
      <c r="AF1020" s="44"/>
      <c r="AG1020" s="123"/>
      <c r="AH1020" s="44" t="s">
        <v>533</v>
      </c>
      <c r="AI1020" s="44" t="s">
        <v>518</v>
      </c>
      <c r="AJ1020" s="44" t="s">
        <v>519</v>
      </c>
      <c r="AK1020" s="44" t="s">
        <v>431</v>
      </c>
      <c r="AL1020" s="44" t="s">
        <v>539</v>
      </c>
      <c r="AM1020" s="120" t="n">
        <v>43936</v>
      </c>
      <c r="AN1020" s="114" t="s">
        <v>538</v>
      </c>
      <c r="AO1020" s="124" t="s">
        <v>122</v>
      </c>
      <c r="AP1020" s="124" t="s">
        <v>535</v>
      </c>
      <c r="AQ1020" s="125"/>
      <c r="AR1020" s="332" t="n">
        <v>0.615</v>
      </c>
      <c r="AS1020" s="127" t="s">
        <v>536</v>
      </c>
    </row>
    <row r="1021" customFormat="false" ht="24.05" hidden="false" customHeight="false" outlineLevel="0" collapsed="false">
      <c r="A1021" s="130" t="s">
        <v>513</v>
      </c>
      <c r="B1021" s="130" t="s">
        <v>522</v>
      </c>
      <c r="C1021" s="130" t="s">
        <v>61</v>
      </c>
      <c r="D1021" s="401" t="s">
        <v>980</v>
      </c>
      <c r="E1021" s="112" t="n">
        <v>60</v>
      </c>
      <c r="F1021" s="110"/>
      <c r="G1021" s="113" t="s">
        <v>6</v>
      </c>
      <c r="H1021" s="114" t="s">
        <v>516</v>
      </c>
      <c r="I1021" s="115"/>
      <c r="J1021" s="116"/>
      <c r="K1021" s="42"/>
      <c r="L1021" s="42"/>
      <c r="M1021" s="42"/>
      <c r="N1021" s="118"/>
      <c r="O1021" s="42"/>
      <c r="P1021" s="118"/>
      <c r="Q1021" s="118"/>
      <c r="R1021" s="119" t="str">
        <f aca="false">G1021</f>
        <v>NA</v>
      </c>
      <c r="S1021" s="120" t="str">
        <f aca="false">IF(COUNT(T1021:X1021)&gt;0,MAX(T1021:X1021),G1021)</f>
        <v>NA</v>
      </c>
      <c r="T1021" s="118"/>
      <c r="U1021" s="118"/>
      <c r="V1021" s="118"/>
      <c r="W1021" s="118"/>
      <c r="X1021" s="118"/>
      <c r="Y1021" s="121" t="str">
        <f aca="false">IF(R1021&lt;&gt;S1021,"Y","N")</f>
        <v>N</v>
      </c>
      <c r="Z1021" s="121" t="n">
        <f aca="false">COUNTA(T1021:X1021)</f>
        <v>0</v>
      </c>
      <c r="AA1021" s="44"/>
      <c r="AB1021" s="44"/>
      <c r="AC1021" s="51"/>
      <c r="AD1021" s="44"/>
      <c r="AE1021" s="44"/>
      <c r="AF1021" s="44"/>
      <c r="AG1021" s="123"/>
      <c r="AH1021" s="44" t="s">
        <v>525</v>
      </c>
      <c r="AI1021" s="44" t="s">
        <v>518</v>
      </c>
      <c r="AJ1021" s="44" t="s">
        <v>519</v>
      </c>
      <c r="AK1021" s="44" t="s">
        <v>431</v>
      </c>
      <c r="AL1021" s="44"/>
      <c r="AM1021" s="120" t="s">
        <v>6</v>
      </c>
      <c r="AN1021" s="114" t="s">
        <v>516</v>
      </c>
      <c r="AO1021" s="124" t="s">
        <v>238</v>
      </c>
      <c r="AP1021" s="124" t="s">
        <v>526</v>
      </c>
      <c r="AQ1021" s="125" t="s">
        <v>1044</v>
      </c>
      <c r="AR1021" s="332"/>
      <c r="AS1021" s="127" t="s">
        <v>527</v>
      </c>
    </row>
    <row r="1022" customFormat="false" ht="35.3" hidden="false" customHeight="false" outlineLevel="0" collapsed="false">
      <c r="A1022" s="130" t="s">
        <v>513</v>
      </c>
      <c r="B1022" s="130" t="s">
        <v>514</v>
      </c>
      <c r="C1022" s="130" t="s">
        <v>61</v>
      </c>
      <c r="D1022" s="450" t="s">
        <v>1142</v>
      </c>
      <c r="E1022" s="112" t="n">
        <v>60</v>
      </c>
      <c r="F1022" s="110"/>
      <c r="G1022" s="113" t="n">
        <v>43969</v>
      </c>
      <c r="H1022" s="114" t="s">
        <v>516</v>
      </c>
      <c r="I1022" s="115"/>
      <c r="J1022" s="116"/>
      <c r="K1022" s="42" t="s">
        <v>116</v>
      </c>
      <c r="L1022" s="42" t="s">
        <v>116</v>
      </c>
      <c r="M1022" s="42" t="s">
        <v>116</v>
      </c>
      <c r="N1022" s="118" t="n">
        <v>43983</v>
      </c>
      <c r="O1022" s="42" t="s">
        <v>116</v>
      </c>
      <c r="P1022" s="118" t="n">
        <v>43985</v>
      </c>
      <c r="Q1022" s="118" t="n">
        <v>43985</v>
      </c>
      <c r="R1022" s="119" t="n">
        <f aca="false">G1022</f>
        <v>43969</v>
      </c>
      <c r="S1022" s="120" t="n">
        <f aca="false">IF(COUNT(T1022:X1022)&gt;0,MAX(T1022:X1022),G1022)</f>
        <v>43973</v>
      </c>
      <c r="T1022" s="118" t="n">
        <v>43973</v>
      </c>
      <c r="U1022" s="118"/>
      <c r="V1022" s="118"/>
      <c r="W1022" s="118"/>
      <c r="X1022" s="118"/>
      <c r="Y1022" s="121" t="str">
        <f aca="false">IF(R1022&lt;&gt;S1022,"Y","N")</f>
        <v>Y</v>
      </c>
      <c r="Z1022" s="121" t="n">
        <f aca="false">COUNTA(T1022:X1022)</f>
        <v>1</v>
      </c>
      <c r="AA1022" s="44" t="s">
        <v>1307</v>
      </c>
      <c r="AB1022" s="44"/>
      <c r="AC1022" s="51"/>
      <c r="AD1022" s="44"/>
      <c r="AE1022" s="44"/>
      <c r="AF1022" s="42"/>
      <c r="AG1022" s="123"/>
      <c r="AH1022" s="44" t="s">
        <v>517</v>
      </c>
      <c r="AI1022" s="44" t="s">
        <v>518</v>
      </c>
      <c r="AJ1022" s="44" t="s">
        <v>519</v>
      </c>
      <c r="AK1022" s="44" t="s">
        <v>431</v>
      </c>
      <c r="AL1022" s="44"/>
      <c r="AM1022" s="120" t="n">
        <v>43941</v>
      </c>
      <c r="AN1022" s="114" t="s">
        <v>516</v>
      </c>
      <c r="AO1022" s="124" t="s">
        <v>122</v>
      </c>
      <c r="AP1022" s="124" t="s">
        <v>520</v>
      </c>
      <c r="AQ1022" s="125"/>
      <c r="AR1022" s="332" t="n">
        <v>0.646</v>
      </c>
      <c r="AS1022" s="127" t="s">
        <v>521</v>
      </c>
    </row>
    <row r="1023" customFormat="false" ht="24.05" hidden="false" customHeight="false" outlineLevel="0" collapsed="false">
      <c r="A1023" s="130" t="s">
        <v>582</v>
      </c>
      <c r="B1023" s="130" t="s">
        <v>16</v>
      </c>
      <c r="C1023" s="130" t="s">
        <v>61</v>
      </c>
      <c r="D1023" s="111" t="s">
        <v>641</v>
      </c>
      <c r="E1023" s="112" t="n">
        <v>60</v>
      </c>
      <c r="F1023" s="110"/>
      <c r="G1023" s="113" t="n">
        <v>43964</v>
      </c>
      <c r="H1023" s="114" t="s">
        <v>176</v>
      </c>
      <c r="I1023" s="115"/>
      <c r="J1023" s="116"/>
      <c r="K1023" s="42" t="s">
        <v>116</v>
      </c>
      <c r="L1023" s="42" t="s">
        <v>116</v>
      </c>
      <c r="M1023" s="42" t="s">
        <v>116</v>
      </c>
      <c r="N1023" s="118" t="n">
        <v>43969</v>
      </c>
      <c r="O1023" s="42"/>
      <c r="P1023" s="118" t="n">
        <v>43971</v>
      </c>
      <c r="Q1023" s="118" t="n">
        <v>43971</v>
      </c>
      <c r="R1023" s="119" t="n">
        <f aca="false">G1023</f>
        <v>43964</v>
      </c>
      <c r="S1023" s="120" t="n">
        <f aca="false">IF(COUNT(T1023:X1023)&gt;0,MAX(T1023:X1023),G1023)</f>
        <v>43966</v>
      </c>
      <c r="T1023" s="118" t="n">
        <v>43966</v>
      </c>
      <c r="U1023" s="118"/>
      <c r="V1023" s="118"/>
      <c r="W1023" s="118"/>
      <c r="X1023" s="118"/>
      <c r="Y1023" s="121" t="str">
        <f aca="false">IF(R1023&lt;&gt;S1023,"Y","N")</f>
        <v>Y</v>
      </c>
      <c r="Z1023" s="121" t="n">
        <f aca="false">COUNTA(T1023:X1023)</f>
        <v>1</v>
      </c>
      <c r="AA1023" s="69" t="s">
        <v>1308</v>
      </c>
      <c r="AB1023" s="44"/>
      <c r="AC1023" s="51"/>
      <c r="AD1023" s="44"/>
      <c r="AE1023" s="44"/>
      <c r="AF1023" s="44"/>
      <c r="AG1023" s="123"/>
      <c r="AH1023" s="44" t="s">
        <v>592</v>
      </c>
      <c r="AI1023" s="44" t="s">
        <v>119</v>
      </c>
      <c r="AJ1023" s="44"/>
      <c r="AK1023" s="44" t="s">
        <v>586</v>
      </c>
      <c r="AL1023" s="44" t="s">
        <v>607</v>
      </c>
      <c r="AM1023" s="120" t="n">
        <v>43936</v>
      </c>
      <c r="AN1023" s="114" t="s">
        <v>176</v>
      </c>
      <c r="AO1023" s="124" t="s">
        <v>122</v>
      </c>
      <c r="AP1023" s="124" t="s">
        <v>16</v>
      </c>
      <c r="AQ1023" s="125"/>
      <c r="AR1023" s="381" t="n">
        <v>0.6</v>
      </c>
      <c r="AS1023" s="127" t="s">
        <v>594</v>
      </c>
    </row>
    <row r="1024" customFormat="false" ht="35.3" hidden="false" customHeight="false" outlineLevel="0" collapsed="false">
      <c r="A1024" s="130" t="s">
        <v>582</v>
      </c>
      <c r="B1024" s="130" t="s">
        <v>18</v>
      </c>
      <c r="C1024" s="130" t="s">
        <v>61</v>
      </c>
      <c r="D1024" s="111" t="s">
        <v>643</v>
      </c>
      <c r="E1024" s="112" t="n">
        <v>60</v>
      </c>
      <c r="F1024" s="110"/>
      <c r="G1024" s="113" t="n">
        <v>43977</v>
      </c>
      <c r="H1024" s="114" t="s">
        <v>176</v>
      </c>
      <c r="I1024" s="115"/>
      <c r="J1024" s="116"/>
      <c r="K1024" s="42" t="s">
        <v>116</v>
      </c>
      <c r="L1024" s="42" t="s">
        <v>116</v>
      </c>
      <c r="M1024" s="42" t="s">
        <v>116</v>
      </c>
      <c r="N1024" s="118" t="n">
        <v>43979</v>
      </c>
      <c r="O1024" s="42"/>
      <c r="P1024" s="118" t="n">
        <v>43983</v>
      </c>
      <c r="Q1024" s="118" t="n">
        <v>43983</v>
      </c>
      <c r="R1024" s="119" t="n">
        <f aca="false">G1024</f>
        <v>43977</v>
      </c>
      <c r="S1024" s="120" t="n">
        <f aca="false">IF(COUNT(T1024:X1024)&gt;0,MAX(T1024:X1024),G1024)</f>
        <v>43977</v>
      </c>
      <c r="T1024" s="118"/>
      <c r="U1024" s="118"/>
      <c r="V1024" s="118"/>
      <c r="W1024" s="118"/>
      <c r="X1024" s="118"/>
      <c r="Y1024" s="121" t="str">
        <f aca="false">IF(R1024&lt;&gt;S1024,"Y","N")</f>
        <v>N</v>
      </c>
      <c r="Z1024" s="121" t="n">
        <f aca="false">COUNTA(T1024:X1024)</f>
        <v>0</v>
      </c>
      <c r="AA1024" s="156"/>
      <c r="AB1024" s="44"/>
      <c r="AC1024" s="51"/>
      <c r="AD1024" s="44"/>
      <c r="AE1024" s="44"/>
      <c r="AF1024" s="44"/>
      <c r="AG1024" s="123"/>
      <c r="AH1024" s="44" t="s">
        <v>596</v>
      </c>
      <c r="AI1024" s="44" t="s">
        <v>119</v>
      </c>
      <c r="AJ1024" s="44" t="s">
        <v>119</v>
      </c>
      <c r="AK1024" s="44" t="s">
        <v>586</v>
      </c>
      <c r="AL1024" s="134" t="s">
        <v>645</v>
      </c>
      <c r="AM1024" s="120" t="n">
        <v>43948</v>
      </c>
      <c r="AN1024" s="114" t="s">
        <v>176</v>
      </c>
      <c r="AO1024" s="124" t="s">
        <v>122</v>
      </c>
      <c r="AP1024" s="124" t="s">
        <v>18</v>
      </c>
      <c r="AQ1024" s="125"/>
      <c r="AR1024" s="381" t="n">
        <v>0.6</v>
      </c>
      <c r="AS1024" s="127" t="s">
        <v>598</v>
      </c>
    </row>
    <row r="1025" customFormat="false" ht="24.05" hidden="false" customHeight="false" outlineLevel="0" collapsed="false">
      <c r="A1025" s="130" t="s">
        <v>651</v>
      </c>
      <c r="B1025" s="130" t="s">
        <v>652</v>
      </c>
      <c r="C1025" s="130" t="s">
        <v>61</v>
      </c>
      <c r="D1025" s="111" t="s">
        <v>1309</v>
      </c>
      <c r="E1025" s="112" t="n">
        <v>60</v>
      </c>
      <c r="F1025" s="110"/>
      <c r="G1025" s="113" t="n">
        <v>43977</v>
      </c>
      <c r="H1025" s="114" t="s">
        <v>654</v>
      </c>
      <c r="I1025" s="115"/>
      <c r="J1025" s="116"/>
      <c r="K1025" s="42" t="s">
        <v>116</v>
      </c>
      <c r="L1025" s="42" t="s">
        <v>116</v>
      </c>
      <c r="M1025" s="42" t="s">
        <v>116</v>
      </c>
      <c r="N1025" s="118" t="n">
        <v>43984</v>
      </c>
      <c r="O1025" s="42"/>
      <c r="P1025" s="118" t="n">
        <v>43986</v>
      </c>
      <c r="Q1025" s="118" t="n">
        <v>43986</v>
      </c>
      <c r="R1025" s="119" t="n">
        <f aca="false">G1025</f>
        <v>43977</v>
      </c>
      <c r="S1025" s="120" t="n">
        <f aca="false">IF(COUNT(T1025:X1025)&gt;0,MAX(T1025:X1025),G1025)</f>
        <v>43978</v>
      </c>
      <c r="T1025" s="118" t="n">
        <v>43978</v>
      </c>
      <c r="U1025" s="118"/>
      <c r="V1025" s="118"/>
      <c r="W1025" s="118"/>
      <c r="X1025" s="118"/>
      <c r="Y1025" s="121" t="str">
        <f aca="false">IF(R1025&lt;&gt;S1025,"Y","N")</f>
        <v>Y</v>
      </c>
      <c r="Z1025" s="121" t="n">
        <f aca="false">COUNTA(T1025:X1025)</f>
        <v>1</v>
      </c>
      <c r="AA1025" s="44" t="s">
        <v>1310</v>
      </c>
      <c r="AB1025" s="44"/>
      <c r="AC1025" s="51"/>
      <c r="AD1025" s="44"/>
      <c r="AE1025" s="44"/>
      <c r="AF1025" s="44"/>
      <c r="AG1025" s="123"/>
      <c r="AH1025" s="44" t="s">
        <v>655</v>
      </c>
      <c r="AI1025" s="44" t="s">
        <v>656</v>
      </c>
      <c r="AJ1025" s="44"/>
      <c r="AK1025" s="44" t="s">
        <v>276</v>
      </c>
      <c r="AL1025" s="44" t="s">
        <v>657</v>
      </c>
      <c r="AM1025" s="120" t="n">
        <v>43948</v>
      </c>
      <c r="AN1025" s="114" t="s">
        <v>654</v>
      </c>
      <c r="AO1025" s="124" t="s">
        <v>122</v>
      </c>
      <c r="AP1025" s="124" t="s">
        <v>658</v>
      </c>
      <c r="AQ1025" s="452"/>
      <c r="AR1025" s="30"/>
      <c r="AS1025" s="127" t="s">
        <v>660</v>
      </c>
    </row>
    <row r="1026" customFormat="false" ht="24.05" hidden="false" customHeight="false" outlineLevel="0" collapsed="false">
      <c r="A1026" s="130" t="s">
        <v>698</v>
      </c>
      <c r="B1026" s="130" t="s">
        <v>29</v>
      </c>
      <c r="C1026" s="130" t="s">
        <v>61</v>
      </c>
      <c r="D1026" s="160" t="s">
        <v>1311</v>
      </c>
      <c r="E1026" s="112" t="n">
        <v>60</v>
      </c>
      <c r="F1026" s="222"/>
      <c r="G1026" s="223" t="n">
        <v>43977</v>
      </c>
      <c r="H1026" s="124" t="s">
        <v>218</v>
      </c>
      <c r="I1026" s="115"/>
      <c r="J1026" s="116"/>
      <c r="K1026" s="42" t="s">
        <v>116</v>
      </c>
      <c r="L1026" s="42" t="s">
        <v>116</v>
      </c>
      <c r="M1026" s="118" t="s">
        <v>116</v>
      </c>
      <c r="N1026" s="118" t="n">
        <v>43981</v>
      </c>
      <c r="O1026" s="42"/>
      <c r="P1026" s="118" t="n">
        <v>43985</v>
      </c>
      <c r="Q1026" s="118" t="n">
        <v>43985</v>
      </c>
      <c r="R1026" s="119" t="n">
        <f aca="false">G1026</f>
        <v>43977</v>
      </c>
      <c r="S1026" s="120" t="n">
        <f aca="false">IF(COUNT(T1026:X1026)&gt;0,MAX(T1026:X1026),G1026)</f>
        <v>43978</v>
      </c>
      <c r="T1026" s="118" t="n">
        <v>43978</v>
      </c>
      <c r="U1026" s="118"/>
      <c r="V1026" s="118"/>
      <c r="W1026" s="118"/>
      <c r="X1026" s="118"/>
      <c r="Y1026" s="121" t="str">
        <f aca="false">IF(R1026&lt;&gt;S1026,"Y","N")</f>
        <v>Y</v>
      </c>
      <c r="Z1026" s="121" t="n">
        <f aca="false">COUNTA(T1026:X1026)</f>
        <v>1</v>
      </c>
      <c r="AA1026" s="122" t="s">
        <v>1312</v>
      </c>
      <c r="AB1026" s="44"/>
      <c r="AC1026" s="51"/>
      <c r="AD1026" s="42"/>
      <c r="AE1026" s="42"/>
      <c r="AF1026" s="44"/>
      <c r="AG1026" s="123"/>
      <c r="AH1026" s="44"/>
      <c r="AI1026" s="44"/>
      <c r="AJ1026" s="44"/>
      <c r="AK1026" s="44"/>
      <c r="AL1026" s="44"/>
      <c r="AM1026" s="120" t="n">
        <v>43950</v>
      </c>
      <c r="AN1026" s="124" t="s">
        <v>218</v>
      </c>
      <c r="AO1026" s="124"/>
      <c r="AP1026" s="124"/>
      <c r="AQ1026" s="125" t="s">
        <v>1313</v>
      </c>
      <c r="AR1026" s="381" t="n">
        <v>0.6</v>
      </c>
      <c r="AS1026" s="127"/>
    </row>
    <row r="1027" customFormat="false" ht="12.8" hidden="false" customHeight="false" outlineLevel="0" collapsed="false">
      <c r="A1027" s="130" t="s">
        <v>702</v>
      </c>
      <c r="B1027" s="130" t="s">
        <v>40</v>
      </c>
      <c r="C1027" s="130" t="s">
        <v>61</v>
      </c>
      <c r="D1027" s="130" t="s">
        <v>863</v>
      </c>
      <c r="E1027" s="112" t="n">
        <v>60</v>
      </c>
      <c r="F1027" s="222"/>
      <c r="G1027" s="223" t="n">
        <v>43973</v>
      </c>
      <c r="H1027" s="331" t="s">
        <v>469</v>
      </c>
      <c r="I1027" s="115"/>
      <c r="J1027" s="116"/>
      <c r="K1027" s="42" t="s">
        <v>116</v>
      </c>
      <c r="L1027" s="42" t="s">
        <v>116</v>
      </c>
      <c r="M1027" s="42" t="s">
        <v>116</v>
      </c>
      <c r="N1027" s="118" t="n">
        <v>43985</v>
      </c>
      <c r="O1027" s="42"/>
      <c r="P1027" s="118" t="n">
        <v>43986</v>
      </c>
      <c r="Q1027" s="118" t="n">
        <v>43986</v>
      </c>
      <c r="R1027" s="119" t="n">
        <f aca="false">G1027</f>
        <v>43973</v>
      </c>
      <c r="S1027" s="120" t="n">
        <f aca="false">IF(COUNT(T1027:X1027)&gt;0,MAX(T1027:X1027),G1027)</f>
        <v>43973</v>
      </c>
      <c r="T1027" s="118"/>
      <c r="U1027" s="118"/>
      <c r="V1027" s="118"/>
      <c r="W1027" s="118"/>
      <c r="X1027" s="118"/>
      <c r="Y1027" s="121" t="str">
        <f aca="false">IF(R1027&lt;&gt;S1027,"Y","N")</f>
        <v>N</v>
      </c>
      <c r="Z1027" s="121" t="n">
        <f aca="false">COUNTA(T1027:X1027)</f>
        <v>0</v>
      </c>
      <c r="AA1027" s="122"/>
      <c r="AB1027" s="44"/>
      <c r="AC1027" s="51"/>
      <c r="AD1027" s="42"/>
      <c r="AE1027" s="42"/>
      <c r="AF1027" s="44"/>
      <c r="AG1027" s="123"/>
      <c r="AH1027" s="44"/>
      <c r="AI1027" s="44"/>
      <c r="AJ1027" s="44"/>
      <c r="AK1027" s="44"/>
      <c r="AL1027" s="44"/>
      <c r="AM1027" s="120" t="n">
        <v>43943</v>
      </c>
      <c r="AN1027" s="331" t="s">
        <v>469</v>
      </c>
      <c r="AO1027" s="124"/>
      <c r="AP1027" s="124"/>
      <c r="AQ1027" s="125"/>
      <c r="AR1027" s="381" t="n">
        <v>0.6</v>
      </c>
      <c r="AS1027" s="127"/>
    </row>
    <row r="1028" customFormat="false" ht="24.05" hidden="false" customHeight="false" outlineLevel="0" collapsed="false">
      <c r="A1028" s="130" t="s">
        <v>705</v>
      </c>
      <c r="B1028" s="130" t="s">
        <v>713</v>
      </c>
      <c r="C1028" s="130" t="s">
        <v>61</v>
      </c>
      <c r="D1028" s="111" t="s">
        <v>1150</v>
      </c>
      <c r="E1028" s="112" t="n">
        <v>60</v>
      </c>
      <c r="F1028" s="110"/>
      <c r="G1028" s="113" t="n">
        <v>43972</v>
      </c>
      <c r="H1028" s="114" t="s">
        <v>1028</v>
      </c>
      <c r="I1028" s="114" t="s">
        <v>218</v>
      </c>
      <c r="J1028" s="116"/>
      <c r="K1028" s="46" t="s">
        <v>116</v>
      </c>
      <c r="L1028" s="42" t="s">
        <v>116</v>
      </c>
      <c r="M1028" s="42" t="s">
        <v>116</v>
      </c>
      <c r="N1028" s="118" t="n">
        <v>43974</v>
      </c>
      <c r="O1028" s="42" t="s">
        <v>116</v>
      </c>
      <c r="P1028" s="118" t="n">
        <v>43983</v>
      </c>
      <c r="Q1028" s="118" t="n">
        <v>43983</v>
      </c>
      <c r="R1028" s="119" t="n">
        <f aca="false">G1028</f>
        <v>43972</v>
      </c>
      <c r="S1028" s="120" t="n">
        <f aca="false">IF(COUNT(T1028:X1028)&gt;0,MAX(T1028:X1028),G1028)</f>
        <v>43972</v>
      </c>
      <c r="T1028" s="118"/>
      <c r="U1028" s="118"/>
      <c r="V1028" s="118"/>
      <c r="W1028" s="118"/>
      <c r="X1028" s="118"/>
      <c r="Y1028" s="121" t="str">
        <f aca="false">IF(R1028&lt;&gt;S1028,"Y","N")</f>
        <v>N</v>
      </c>
      <c r="Z1028" s="121" t="n">
        <f aca="false">COUNTA(T1028:X1028)</f>
        <v>0</v>
      </c>
      <c r="AA1028" s="453"/>
      <c r="AB1028" s="44"/>
      <c r="AC1028" s="51"/>
      <c r="AD1028" s="44"/>
      <c r="AE1028" s="44"/>
      <c r="AF1028" s="44"/>
      <c r="AG1028" s="123"/>
      <c r="AH1028" s="44" t="s">
        <v>709</v>
      </c>
      <c r="AI1028" s="44" t="s">
        <v>275</v>
      </c>
      <c r="AJ1028" s="44"/>
      <c r="AK1028" s="44" t="s">
        <v>276</v>
      </c>
      <c r="AL1028" s="44"/>
      <c r="AM1028" s="120" t="n">
        <v>43944</v>
      </c>
      <c r="AN1028" s="114" t="s">
        <v>1028</v>
      </c>
      <c r="AO1028" s="166" t="s">
        <v>122</v>
      </c>
      <c r="AP1028" s="124"/>
      <c r="AQ1028" s="381"/>
      <c r="AR1028" s="381" t="n">
        <v>0.6833</v>
      </c>
      <c r="AS1028" s="115"/>
    </row>
    <row r="1029" customFormat="false" ht="24.05" hidden="false" customHeight="false" outlineLevel="0" collapsed="false">
      <c r="A1029" s="130" t="s">
        <v>705</v>
      </c>
      <c r="B1029" s="130" t="s">
        <v>12</v>
      </c>
      <c r="C1029" s="130" t="s">
        <v>61</v>
      </c>
      <c r="D1029" s="382" t="s">
        <v>1153</v>
      </c>
      <c r="E1029" s="112" t="n">
        <v>60</v>
      </c>
      <c r="F1029" s="114"/>
      <c r="G1029" s="113" t="s">
        <v>6</v>
      </c>
      <c r="H1029" s="114" t="s">
        <v>1028</v>
      </c>
      <c r="I1029" s="115"/>
      <c r="J1029" s="174"/>
      <c r="K1029" s="42"/>
      <c r="L1029" s="42"/>
      <c r="M1029" s="42"/>
      <c r="N1029" s="118"/>
      <c r="O1029" s="42"/>
      <c r="P1029" s="118"/>
      <c r="Q1029" s="118"/>
      <c r="R1029" s="119" t="str">
        <f aca="false">G1029</f>
        <v>NA</v>
      </c>
      <c r="S1029" s="120" t="str">
        <f aca="false">IF(COUNT(T1029:X1029)&gt;0,MAX(T1029:X1029),G1029)</f>
        <v>NA</v>
      </c>
      <c r="T1029" s="118"/>
      <c r="U1029" s="118"/>
      <c r="V1029" s="118"/>
      <c r="W1029" s="118"/>
      <c r="X1029" s="118"/>
      <c r="Y1029" s="121" t="str">
        <f aca="false">IF(R1029&lt;&gt;S1029,"Y","N")</f>
        <v>N</v>
      </c>
      <c r="Z1029" s="121" t="n">
        <f aca="false">COUNTA(T1029:X1029)</f>
        <v>0</v>
      </c>
      <c r="AB1029" s="44"/>
      <c r="AC1029" s="51"/>
      <c r="AD1029" s="44"/>
      <c r="AE1029" s="44"/>
      <c r="AF1029" s="42"/>
      <c r="AG1029" s="51"/>
      <c r="AH1029" s="44"/>
      <c r="AI1029" s="44"/>
      <c r="AJ1029" s="44"/>
      <c r="AK1029" s="44"/>
      <c r="AL1029" s="44"/>
      <c r="AM1029" s="120" t="s">
        <v>6</v>
      </c>
      <c r="AN1029" s="114" t="s">
        <v>1028</v>
      </c>
      <c r="AO1029" s="174"/>
      <c r="AP1029" s="124"/>
      <c r="AQ1029" s="495" t="s">
        <v>1251</v>
      </c>
      <c r="AR1029" s="381"/>
      <c r="AS1029" s="124"/>
    </row>
    <row r="1030" customFormat="false" ht="24.05" hidden="false" customHeight="false" outlineLevel="0" collapsed="false">
      <c r="A1030" s="130" t="s">
        <v>309</v>
      </c>
      <c r="B1030" s="130" t="s">
        <v>310</v>
      </c>
      <c r="C1030" s="130" t="s">
        <v>311</v>
      </c>
      <c r="D1030" s="111" t="s">
        <v>312</v>
      </c>
      <c r="E1030" s="112" t="n">
        <v>60</v>
      </c>
      <c r="F1030" s="110"/>
      <c r="G1030" s="113" t="n">
        <v>43969</v>
      </c>
      <c r="H1030" s="114" t="s">
        <v>313</v>
      </c>
      <c r="I1030" s="115"/>
      <c r="J1030" s="116"/>
      <c r="K1030" s="42" t="s">
        <v>116</v>
      </c>
      <c r="L1030" s="42" t="s">
        <v>116</v>
      </c>
      <c r="M1030" s="42" t="s">
        <v>116</v>
      </c>
      <c r="N1030" s="118" t="n">
        <v>43980</v>
      </c>
      <c r="O1030" s="42"/>
      <c r="P1030" s="118" t="n">
        <v>43984</v>
      </c>
      <c r="Q1030" s="118" t="n">
        <v>43984</v>
      </c>
      <c r="R1030" s="119" t="n">
        <f aca="false">G1030</f>
        <v>43969</v>
      </c>
      <c r="S1030" s="120" t="n">
        <f aca="false">IF(COUNT(T1030:X1030)&gt;0,MAX(T1030:X1030),G1030)</f>
        <v>43973</v>
      </c>
      <c r="T1030" s="118" t="n">
        <v>43972</v>
      </c>
      <c r="U1030" s="118" t="n">
        <v>43973</v>
      </c>
      <c r="V1030" s="118"/>
      <c r="W1030" s="118"/>
      <c r="X1030" s="118"/>
      <c r="Y1030" s="121" t="str">
        <f aca="false">IF(R1030&lt;&gt;S1030,"Y","N")</f>
        <v>Y</v>
      </c>
      <c r="Z1030" s="121" t="n">
        <f aca="false">COUNTA(T1030:X1030)</f>
        <v>2</v>
      </c>
      <c r="AA1030" s="69" t="s">
        <v>1314</v>
      </c>
      <c r="AB1030" s="44"/>
      <c r="AC1030" s="51"/>
      <c r="AD1030" s="44"/>
      <c r="AE1030" s="44"/>
      <c r="AF1030" s="44"/>
      <c r="AG1030" s="123"/>
      <c r="AH1030" s="44" t="s">
        <v>314</v>
      </c>
      <c r="AI1030" s="44" t="s">
        <v>314</v>
      </c>
      <c r="AJ1030" s="44" t="s">
        <v>315</v>
      </c>
      <c r="AK1030" s="44" t="s">
        <v>276</v>
      </c>
      <c r="AL1030" s="44"/>
      <c r="AM1030" s="120" t="n">
        <v>43934</v>
      </c>
      <c r="AN1030" s="114" t="s">
        <v>313</v>
      </c>
      <c r="AO1030" s="124" t="s">
        <v>122</v>
      </c>
      <c r="AP1030" s="124" t="s">
        <v>317</v>
      </c>
      <c r="AQ1030" s="125" t="s">
        <v>1315</v>
      </c>
      <c r="AR1030" s="381" t="n">
        <v>0.6</v>
      </c>
      <c r="AS1030" s="127" t="s">
        <v>318</v>
      </c>
    </row>
    <row r="1031" customFormat="false" ht="35.3" hidden="false" customHeight="false" outlineLevel="0" collapsed="false">
      <c r="A1031" s="130" t="s">
        <v>309</v>
      </c>
      <c r="B1031" s="130" t="s">
        <v>368</v>
      </c>
      <c r="C1031" s="130" t="s">
        <v>311</v>
      </c>
      <c r="D1031" s="301" t="s">
        <v>1316</v>
      </c>
      <c r="E1031" s="166" t="n">
        <v>60</v>
      </c>
      <c r="F1031" s="114"/>
      <c r="G1031" s="113" t="n">
        <v>43962</v>
      </c>
      <c r="H1031" s="114" t="s">
        <v>313</v>
      </c>
      <c r="I1031" s="115" t="s">
        <v>559</v>
      </c>
      <c r="J1031" s="116"/>
      <c r="K1031" s="42" t="s">
        <v>116</v>
      </c>
      <c r="L1031" s="42" t="s">
        <v>116</v>
      </c>
      <c r="M1031" s="42" t="s">
        <v>116</v>
      </c>
      <c r="N1031" s="118" t="n">
        <v>43980</v>
      </c>
      <c r="O1031" s="42"/>
      <c r="P1031" s="118" t="n">
        <v>43983</v>
      </c>
      <c r="Q1031" s="118" t="n">
        <v>43983</v>
      </c>
      <c r="R1031" s="119" t="n">
        <f aca="false">G1031</f>
        <v>43962</v>
      </c>
      <c r="S1031" s="120" t="n">
        <f aca="false">IF(COUNT(T1031:X1031)&gt;0,MAX(T1031:X1031),G1031)</f>
        <v>43970</v>
      </c>
      <c r="T1031" s="118" t="n">
        <v>43970</v>
      </c>
      <c r="U1031" s="118"/>
      <c r="V1031" s="118"/>
      <c r="W1031" s="118"/>
      <c r="X1031" s="118"/>
      <c r="Y1031" s="121" t="str">
        <f aca="false">IF(R1031&lt;&gt;S1031,"Y","N")</f>
        <v>Y</v>
      </c>
      <c r="Z1031" s="121" t="n">
        <f aca="false">COUNTA(T1031:X1031)</f>
        <v>1</v>
      </c>
      <c r="AA1031" s="44" t="s">
        <v>1317</v>
      </c>
      <c r="AB1031" s="44"/>
      <c r="AC1031" s="51"/>
      <c r="AD1031" s="44"/>
      <c r="AE1031" s="44"/>
      <c r="AF1031" s="44"/>
      <c r="AG1031" s="123"/>
      <c r="AH1031" s="44"/>
      <c r="AI1031" s="44"/>
      <c r="AJ1031" s="44"/>
      <c r="AK1031" s="44"/>
      <c r="AL1031" s="44"/>
      <c r="AM1031" s="120" t="s">
        <v>7</v>
      </c>
      <c r="AN1031" s="114" t="s">
        <v>7</v>
      </c>
      <c r="AO1031" s="124" t="s">
        <v>122</v>
      </c>
      <c r="AP1031" s="124"/>
      <c r="AQ1031" s="125"/>
      <c r="AR1031" s="381" t="n">
        <v>0.6</v>
      </c>
      <c r="AS1031" s="127"/>
    </row>
    <row r="1032" customFormat="false" ht="24.05" hidden="false" customHeight="false" outlineLevel="0" collapsed="false">
      <c r="A1032" s="130" t="s">
        <v>425</v>
      </c>
      <c r="B1032" s="130" t="s">
        <v>460</v>
      </c>
      <c r="C1032" s="130" t="s">
        <v>311</v>
      </c>
      <c r="D1032" s="111" t="s">
        <v>1318</v>
      </c>
      <c r="E1032" s="112" t="n">
        <v>60</v>
      </c>
      <c r="F1032" s="130"/>
      <c r="G1032" s="113" t="n">
        <v>43963</v>
      </c>
      <c r="H1032" s="110" t="s">
        <v>481</v>
      </c>
      <c r="I1032" s="115"/>
      <c r="J1032" s="116"/>
      <c r="K1032" s="42" t="s">
        <v>116</v>
      </c>
      <c r="L1032" s="42" t="s">
        <v>116</v>
      </c>
      <c r="M1032" s="42" t="s">
        <v>116</v>
      </c>
      <c r="N1032" s="118" t="n">
        <v>43964</v>
      </c>
      <c r="O1032" s="42"/>
      <c r="P1032" s="118" t="n">
        <v>43972</v>
      </c>
      <c r="Q1032" s="118" t="n">
        <v>43972</v>
      </c>
      <c r="R1032" s="119" t="n">
        <f aca="false">G1032</f>
        <v>43963</v>
      </c>
      <c r="S1032" s="120" t="n">
        <f aca="false">IF(COUNT(T1032:X1032)&gt;0,MAX(T1032:X1032),G1032)</f>
        <v>43963</v>
      </c>
      <c r="T1032" s="118"/>
      <c r="U1032" s="118"/>
      <c r="V1032" s="118"/>
      <c r="W1032" s="118"/>
      <c r="X1032" s="118"/>
      <c r="Y1032" s="121" t="str">
        <f aca="false">IF(R1032&lt;&gt;S1032,"Y","N")</f>
        <v>N</v>
      </c>
      <c r="Z1032" s="121" t="n">
        <f aca="false">COUNTA(T1032:X1032)</f>
        <v>0</v>
      </c>
      <c r="AA1032" s="331"/>
      <c r="AB1032" s="44"/>
      <c r="AC1032" s="51"/>
      <c r="AD1032" s="44"/>
      <c r="AE1032" s="44"/>
      <c r="AF1032" s="44"/>
      <c r="AG1032" s="123"/>
      <c r="AH1032" s="44" t="s">
        <v>313</v>
      </c>
      <c r="AI1032" s="44" t="s">
        <v>170</v>
      </c>
      <c r="AJ1032" s="44"/>
      <c r="AK1032" s="44" t="s">
        <v>431</v>
      </c>
      <c r="AL1032" s="44"/>
      <c r="AM1032" s="120" t="n">
        <v>43935</v>
      </c>
      <c r="AN1032" s="110" t="s">
        <v>481</v>
      </c>
      <c r="AO1032" s="124" t="s">
        <v>122</v>
      </c>
      <c r="AP1032" s="124" t="s">
        <v>460</v>
      </c>
      <c r="AQ1032" s="125"/>
      <c r="AR1032" s="381" t="n">
        <v>0.6</v>
      </c>
      <c r="AS1032" s="127" t="s">
        <v>462</v>
      </c>
    </row>
    <row r="1033" customFormat="false" ht="57.75" hidden="false" customHeight="false" outlineLevel="0" collapsed="false">
      <c r="A1033" s="130" t="s">
        <v>110</v>
      </c>
      <c r="B1033" s="130" t="s">
        <v>164</v>
      </c>
      <c r="C1033" s="130" t="s">
        <v>8</v>
      </c>
      <c r="D1033" s="111" t="s">
        <v>1155</v>
      </c>
      <c r="E1033" s="112" t="n">
        <v>60</v>
      </c>
      <c r="F1033" s="110"/>
      <c r="G1033" s="113" t="n">
        <v>43971</v>
      </c>
      <c r="H1033" s="114" t="s">
        <v>188</v>
      </c>
      <c r="I1033" s="115"/>
      <c r="J1033" s="116"/>
      <c r="K1033" s="42" t="s">
        <v>116</v>
      </c>
      <c r="L1033" s="42" t="s">
        <v>116</v>
      </c>
      <c r="M1033" s="42" t="s">
        <v>116</v>
      </c>
      <c r="N1033" s="118" t="n">
        <v>43986</v>
      </c>
      <c r="O1033" s="42"/>
      <c r="P1033" s="118" t="n">
        <v>43986</v>
      </c>
      <c r="Q1033" s="118" t="n">
        <v>43986</v>
      </c>
      <c r="R1033" s="119" t="n">
        <f aca="false">G1033</f>
        <v>43971</v>
      </c>
      <c r="S1033" s="120" t="n">
        <f aca="false">IF(COUNT(T1033:X1033)&gt;0,MAX(T1033:X1033),G1033)</f>
        <v>43971</v>
      </c>
      <c r="T1033" s="118"/>
      <c r="U1033" s="118"/>
      <c r="V1033" s="118"/>
      <c r="W1033" s="118"/>
      <c r="X1033" s="118"/>
      <c r="Y1033" s="121" t="str">
        <f aca="false">IF(R1033&lt;&gt;S1033,"Y","N")</f>
        <v>N</v>
      </c>
      <c r="Z1033" s="121" t="n">
        <f aca="false">COUNTA(T1033:X1033)</f>
        <v>0</v>
      </c>
      <c r="AA1033" s="361"/>
      <c r="AB1033" s="44"/>
      <c r="AC1033" s="51"/>
      <c r="AD1033" s="44"/>
      <c r="AE1033" s="44"/>
      <c r="AF1033" s="42" t="s">
        <v>6</v>
      </c>
      <c r="AG1033" s="123"/>
      <c r="AH1033" s="44" t="s">
        <v>118</v>
      </c>
      <c r="AI1033" s="44" t="s">
        <v>119</v>
      </c>
      <c r="AJ1033" s="44" t="s">
        <v>120</v>
      </c>
      <c r="AK1033" s="44" t="s">
        <v>121</v>
      </c>
      <c r="AL1033" s="44" t="s">
        <v>191</v>
      </c>
      <c r="AM1033" s="120" t="n">
        <v>43943</v>
      </c>
      <c r="AN1033" s="114" t="s">
        <v>188</v>
      </c>
      <c r="AO1033" s="124" t="s">
        <v>122</v>
      </c>
      <c r="AP1033" s="124" t="s">
        <v>142</v>
      </c>
      <c r="AQ1033" s="125"/>
      <c r="AR1033" s="381" t="n">
        <v>0.594</v>
      </c>
      <c r="AS1033" s="127" t="s">
        <v>124</v>
      </c>
    </row>
    <row r="1034" customFormat="false" ht="24.05" hidden="false" customHeight="false" outlineLevel="0" collapsed="false">
      <c r="A1034" s="130" t="s">
        <v>110</v>
      </c>
      <c r="B1034" s="130" t="s">
        <v>140</v>
      </c>
      <c r="C1034" s="130" t="s">
        <v>8</v>
      </c>
      <c r="D1034" s="111" t="s">
        <v>896</v>
      </c>
      <c r="E1034" s="112" t="n">
        <v>60</v>
      </c>
      <c r="F1034" s="110"/>
      <c r="G1034" s="113" t="n">
        <v>43977</v>
      </c>
      <c r="H1034" s="114" t="s">
        <v>188</v>
      </c>
      <c r="I1034" s="115"/>
      <c r="J1034" s="116"/>
      <c r="K1034" s="42" t="s">
        <v>116</v>
      </c>
      <c r="L1034" s="42" t="s">
        <v>116</v>
      </c>
      <c r="M1034" s="42" t="s">
        <v>6</v>
      </c>
      <c r="N1034" s="42" t="s">
        <v>6</v>
      </c>
      <c r="O1034" s="42" t="s">
        <v>6</v>
      </c>
      <c r="P1034" s="42" t="s">
        <v>6</v>
      </c>
      <c r="Q1034" s="42" t="s">
        <v>6</v>
      </c>
      <c r="R1034" s="119" t="n">
        <f aca="false">G1034</f>
        <v>43977</v>
      </c>
      <c r="S1034" s="120" t="n">
        <f aca="false">IF(COUNT(T1034:X1034)&gt;0,MAX(T1034:X1034),G1034)</f>
        <v>43983</v>
      </c>
      <c r="T1034" s="118" t="n">
        <v>43979</v>
      </c>
      <c r="U1034" s="118" t="n">
        <v>43983</v>
      </c>
      <c r="V1034" s="118"/>
      <c r="W1034" s="118"/>
      <c r="X1034" s="118"/>
      <c r="Y1034" s="121" t="str">
        <f aca="false">IF(R1034&lt;&gt;S1034,"Y","N")</f>
        <v>Y</v>
      </c>
      <c r="Z1034" s="121" t="n">
        <f aca="false">COUNTA(T1034:X1034)</f>
        <v>2</v>
      </c>
      <c r="AA1034" s="307" t="s">
        <v>1319</v>
      </c>
      <c r="AB1034" s="44"/>
      <c r="AC1034" s="51"/>
      <c r="AD1034" s="44"/>
      <c r="AE1034" s="44"/>
      <c r="AF1034" s="42" t="s">
        <v>6</v>
      </c>
      <c r="AG1034" s="123"/>
      <c r="AH1034" s="44"/>
      <c r="AI1034" s="44"/>
      <c r="AJ1034" s="44"/>
      <c r="AK1034" s="44"/>
      <c r="AL1034" s="44"/>
      <c r="AM1034" s="120"/>
      <c r="AN1034" s="114"/>
      <c r="AO1034" s="124"/>
      <c r="AP1034" s="124"/>
      <c r="AQ1034" s="125" t="s">
        <v>1320</v>
      </c>
      <c r="AR1034" s="381"/>
      <c r="AS1034" s="127"/>
    </row>
    <row r="1035" customFormat="false" ht="24.05" hidden="false" customHeight="false" outlineLevel="0" collapsed="false">
      <c r="A1035" s="130" t="s">
        <v>110</v>
      </c>
      <c r="B1035" s="130" t="s">
        <v>140</v>
      </c>
      <c r="C1035" s="130" t="s">
        <v>8</v>
      </c>
      <c r="D1035" s="111" t="s">
        <v>896</v>
      </c>
      <c r="E1035" s="112" t="n">
        <v>60</v>
      </c>
      <c r="F1035" s="110"/>
      <c r="G1035" s="113" t="n">
        <v>43972</v>
      </c>
      <c r="H1035" s="114" t="s">
        <v>188</v>
      </c>
      <c r="I1035" s="115"/>
      <c r="J1035" s="116"/>
      <c r="K1035" s="42" t="s">
        <v>116</v>
      </c>
      <c r="L1035" s="42" t="s">
        <v>116</v>
      </c>
      <c r="M1035" s="118" t="s">
        <v>116</v>
      </c>
      <c r="N1035" s="118" t="n">
        <v>43986</v>
      </c>
      <c r="O1035" s="42"/>
      <c r="P1035" s="118" t="n">
        <v>43986</v>
      </c>
      <c r="Q1035" s="118" t="n">
        <v>43986</v>
      </c>
      <c r="R1035" s="119" t="n">
        <f aca="false">G1035</f>
        <v>43972</v>
      </c>
      <c r="S1035" s="120" t="n">
        <f aca="false">IF(COUNT(T1035:X1035)&gt;0,MAX(T1035:X1035),G1035)</f>
        <v>43972</v>
      </c>
      <c r="T1035" s="118"/>
      <c r="U1035" s="118"/>
      <c r="V1035" s="118"/>
      <c r="W1035" s="118"/>
      <c r="X1035" s="118"/>
      <c r="Y1035" s="121" t="str">
        <f aca="false">IF(R1035&lt;&gt;S1035,"Y","N")</f>
        <v>N</v>
      </c>
      <c r="Z1035" s="121" t="n">
        <f aca="false">COUNTA(T1035:X1035)</f>
        <v>0</v>
      </c>
      <c r="AA1035" s="307"/>
      <c r="AB1035" s="44"/>
      <c r="AC1035" s="51"/>
      <c r="AD1035" s="44"/>
      <c r="AE1035" s="44"/>
      <c r="AF1035" s="42" t="s">
        <v>6</v>
      </c>
      <c r="AG1035" s="123"/>
      <c r="AH1035" s="44" t="s">
        <v>118</v>
      </c>
      <c r="AI1035" s="44" t="s">
        <v>119</v>
      </c>
      <c r="AJ1035" s="44" t="s">
        <v>120</v>
      </c>
      <c r="AK1035" s="44" t="s">
        <v>121</v>
      </c>
      <c r="AL1035" s="44" t="s">
        <v>191</v>
      </c>
      <c r="AM1035" s="120" t="n">
        <v>43944</v>
      </c>
      <c r="AN1035" s="114" t="s">
        <v>188</v>
      </c>
      <c r="AO1035" s="124" t="s">
        <v>122</v>
      </c>
      <c r="AP1035" s="124" t="s">
        <v>142</v>
      </c>
      <c r="AQ1035" s="125"/>
      <c r="AR1035" s="381" t="n">
        <v>0.594</v>
      </c>
      <c r="AS1035" s="127" t="s">
        <v>124</v>
      </c>
    </row>
    <row r="1036" customFormat="false" ht="24.05" hidden="false" customHeight="false" outlineLevel="0" collapsed="false">
      <c r="A1036" s="130" t="s">
        <v>110</v>
      </c>
      <c r="B1036" s="130" t="s">
        <v>10</v>
      </c>
      <c r="C1036" s="130" t="s">
        <v>8</v>
      </c>
      <c r="D1036" s="160" t="s">
        <v>185</v>
      </c>
      <c r="E1036" s="112" t="n">
        <v>60</v>
      </c>
      <c r="F1036" s="130"/>
      <c r="G1036" s="158" t="s">
        <v>6</v>
      </c>
      <c r="H1036" s="124" t="s">
        <v>898</v>
      </c>
      <c r="I1036" s="124"/>
      <c r="J1036" s="44"/>
      <c r="K1036" s="42"/>
      <c r="L1036" s="42"/>
      <c r="M1036" s="42"/>
      <c r="N1036" s="42"/>
      <c r="O1036" s="42"/>
      <c r="P1036" s="42"/>
      <c r="Q1036" s="42"/>
      <c r="R1036" s="119" t="str">
        <f aca="false">G1036</f>
        <v>NA</v>
      </c>
      <c r="S1036" s="120" t="str">
        <f aca="false">IF(COUNT(T1036:X1036)&gt;0,MAX(T1036:X1036),G1036)</f>
        <v>NA</v>
      </c>
      <c r="T1036" s="44"/>
      <c r="U1036" s="44"/>
      <c r="V1036" s="44"/>
      <c r="W1036" s="44"/>
      <c r="X1036" s="44"/>
      <c r="Y1036" s="121" t="str">
        <f aca="false">IF(R1036&lt;&gt;S1036,"Y","N")</f>
        <v>N</v>
      </c>
      <c r="Z1036" s="121" t="n">
        <f aca="false">COUNTA(T1036:X1036)</f>
        <v>0</v>
      </c>
      <c r="AA1036" s="44"/>
      <c r="AB1036" s="44"/>
      <c r="AC1036" s="51"/>
      <c r="AD1036" s="44"/>
      <c r="AE1036" s="44"/>
      <c r="AF1036" s="44"/>
      <c r="AG1036" s="123"/>
      <c r="AH1036" s="44"/>
      <c r="AI1036" s="44"/>
      <c r="AJ1036" s="44"/>
      <c r="AK1036" s="44"/>
      <c r="AL1036" s="44"/>
      <c r="AM1036" s="120" t="s">
        <v>7</v>
      </c>
      <c r="AN1036" s="124" t="s">
        <v>898</v>
      </c>
      <c r="AO1036" s="124"/>
      <c r="AP1036" s="124" t="s">
        <v>10</v>
      </c>
      <c r="AQ1036" s="125" t="s">
        <v>1321</v>
      </c>
      <c r="AR1036" s="125"/>
      <c r="AS1036" s="127" t="n">
        <v>22083</v>
      </c>
    </row>
    <row r="1037" customFormat="false" ht="24.05" hidden="false" customHeight="false" outlineLevel="0" collapsed="false">
      <c r="A1037" s="130" t="s">
        <v>202</v>
      </c>
      <c r="B1037" s="130" t="s">
        <v>43</v>
      </c>
      <c r="C1037" s="130" t="s">
        <v>8</v>
      </c>
      <c r="D1037" s="111" t="s">
        <v>1158</v>
      </c>
      <c r="E1037" s="166" t="n">
        <v>60</v>
      </c>
      <c r="F1037" s="110"/>
      <c r="G1037" s="113" t="n">
        <v>43962</v>
      </c>
      <c r="H1037" s="114" t="s">
        <v>220</v>
      </c>
      <c r="I1037" s="115"/>
      <c r="J1037" s="116"/>
      <c r="K1037" s="42" t="s">
        <v>116</v>
      </c>
      <c r="L1037" s="42" t="s">
        <v>116</v>
      </c>
      <c r="M1037" s="42" t="s">
        <v>116</v>
      </c>
      <c r="N1037" s="118" t="n">
        <v>43985</v>
      </c>
      <c r="O1037" s="42"/>
      <c r="P1037" s="118" t="n">
        <v>43985</v>
      </c>
      <c r="Q1037" s="118" t="n">
        <v>43985</v>
      </c>
      <c r="R1037" s="119" t="n">
        <f aca="false">G1037</f>
        <v>43962</v>
      </c>
      <c r="S1037" s="120" t="n">
        <f aca="false">IF(COUNT(T1037:X1037)&gt;0,MAX(T1037:X1037),G1037)</f>
        <v>43962</v>
      </c>
      <c r="T1037" s="118"/>
      <c r="U1037" s="118"/>
      <c r="V1037" s="118"/>
      <c r="W1037" s="118"/>
      <c r="X1037" s="118"/>
      <c r="Y1037" s="121" t="str">
        <f aca="false">IF(R1037&lt;&gt;S1037,"Y","N")</f>
        <v>N</v>
      </c>
      <c r="Z1037" s="121" t="n">
        <f aca="false">COUNTA(T1037:X1037)</f>
        <v>0</v>
      </c>
      <c r="AA1037" s="455"/>
      <c r="AB1037" s="44"/>
      <c r="AC1037" s="51"/>
      <c r="AD1037" s="44"/>
      <c r="AE1037" s="44"/>
      <c r="AF1037" s="42" t="s">
        <v>116</v>
      </c>
      <c r="AG1037" s="123"/>
      <c r="AH1037" s="44" t="s">
        <v>214</v>
      </c>
      <c r="AI1037" s="44"/>
      <c r="AJ1037" s="44" t="s">
        <v>208</v>
      </c>
      <c r="AK1037" s="44"/>
      <c r="AL1037" s="44"/>
      <c r="AM1037" s="120" t="n">
        <v>43934</v>
      </c>
      <c r="AN1037" s="114" t="s">
        <v>220</v>
      </c>
      <c r="AO1037" s="124" t="s">
        <v>122</v>
      </c>
      <c r="AP1037" s="124" t="s">
        <v>240</v>
      </c>
      <c r="AQ1037" s="135"/>
      <c r="AR1037" s="332" t="n">
        <v>0.6</v>
      </c>
      <c r="AS1037" s="127" t="s">
        <v>215</v>
      </c>
    </row>
    <row r="1038" customFormat="false" ht="24.05" hidden="false" customHeight="false" outlineLevel="0" collapsed="false">
      <c r="A1038" s="130" t="s">
        <v>202</v>
      </c>
      <c r="B1038" s="130" t="s">
        <v>21</v>
      </c>
      <c r="C1038" s="130" t="s">
        <v>8</v>
      </c>
      <c r="D1038" s="111" t="s">
        <v>1159</v>
      </c>
      <c r="E1038" s="166" t="n">
        <v>60</v>
      </c>
      <c r="F1038" s="110"/>
      <c r="G1038" s="113" t="s">
        <v>6</v>
      </c>
      <c r="H1038" s="114" t="s">
        <v>220</v>
      </c>
      <c r="I1038" s="115"/>
      <c r="J1038" s="116"/>
      <c r="K1038" s="42"/>
      <c r="L1038" s="42"/>
      <c r="M1038" s="42"/>
      <c r="N1038" s="118"/>
      <c r="O1038" s="42"/>
      <c r="P1038" s="118"/>
      <c r="Q1038" s="118"/>
      <c r="R1038" s="119" t="str">
        <f aca="false">G1038</f>
        <v>NA</v>
      </c>
      <c r="S1038" s="120" t="str">
        <f aca="false">IF(COUNT(T1038:X1038)&gt;0,MAX(T1038:X1038),G1038)</f>
        <v>NA</v>
      </c>
      <c r="T1038" s="118"/>
      <c r="U1038" s="118"/>
      <c r="V1038" s="118"/>
      <c r="W1038" s="118"/>
      <c r="X1038" s="118"/>
      <c r="Y1038" s="121"/>
      <c r="Z1038" s="121"/>
      <c r="AA1038" s="122"/>
      <c r="AB1038" s="44"/>
      <c r="AC1038" s="51"/>
      <c r="AD1038" s="44"/>
      <c r="AE1038" s="44"/>
      <c r="AF1038" s="42"/>
      <c r="AG1038" s="123"/>
      <c r="AH1038" s="44"/>
      <c r="AI1038" s="44"/>
      <c r="AJ1038" s="44"/>
      <c r="AK1038" s="44"/>
      <c r="AL1038" s="44"/>
      <c r="AM1038" s="120" t="s">
        <v>6</v>
      </c>
      <c r="AN1038" s="114" t="s">
        <v>220</v>
      </c>
      <c r="AO1038" s="124" t="s">
        <v>238</v>
      </c>
      <c r="AP1038" s="124"/>
      <c r="AQ1038" s="124" t="s">
        <v>1161</v>
      </c>
      <c r="AR1038" s="381"/>
      <c r="AS1038" s="127"/>
    </row>
    <row r="1039" customFormat="false" ht="57.75" hidden="false" customHeight="false" outlineLevel="0" collapsed="false">
      <c r="A1039" s="130" t="s">
        <v>295</v>
      </c>
      <c r="B1039" s="130" t="s">
        <v>55</v>
      </c>
      <c r="C1039" s="130" t="s">
        <v>8</v>
      </c>
      <c r="D1039" s="111" t="s">
        <v>305</v>
      </c>
      <c r="E1039" s="166" t="n">
        <v>60</v>
      </c>
      <c r="F1039" s="110"/>
      <c r="G1039" s="113" t="n">
        <v>43963</v>
      </c>
      <c r="H1039" s="192" t="s">
        <v>484</v>
      </c>
      <c r="I1039" s="110" t="s">
        <v>306</v>
      </c>
      <c r="J1039" s="116"/>
      <c r="K1039" s="42" t="s">
        <v>116</v>
      </c>
      <c r="L1039" s="42" t="s">
        <v>116</v>
      </c>
      <c r="M1039" s="42" t="s">
        <v>116</v>
      </c>
      <c r="N1039" s="118" t="n">
        <v>43980</v>
      </c>
      <c r="O1039" s="42" t="s">
        <v>116</v>
      </c>
      <c r="P1039" s="118" t="n">
        <v>43986</v>
      </c>
      <c r="Q1039" s="118" t="n">
        <v>43986</v>
      </c>
      <c r="R1039" s="119" t="n">
        <f aca="false">G1039</f>
        <v>43963</v>
      </c>
      <c r="S1039" s="120" t="n">
        <f aca="false">IF(COUNT(T1039:X1039)&gt;0,MAX(T1039:X1039),G1039)</f>
        <v>43969</v>
      </c>
      <c r="T1039" s="118" t="n">
        <v>43969</v>
      </c>
      <c r="U1039" s="118"/>
      <c r="V1039" s="118"/>
      <c r="W1039" s="118"/>
      <c r="X1039" s="118"/>
      <c r="Y1039" s="121" t="str">
        <f aca="false">IF(R1039&lt;&gt;S1039,"Y","N")</f>
        <v>Y</v>
      </c>
      <c r="Z1039" s="121" t="n">
        <f aca="false">COUNTA(T1039:X1039)</f>
        <v>1</v>
      </c>
      <c r="AA1039" s="44" t="s">
        <v>1322</v>
      </c>
      <c r="AB1039" s="44"/>
      <c r="AC1039" s="51"/>
      <c r="AD1039" s="45"/>
      <c r="AE1039" s="44"/>
      <c r="AF1039" s="118" t="s">
        <v>116</v>
      </c>
      <c r="AG1039" s="123"/>
      <c r="AH1039" s="44" t="s">
        <v>274</v>
      </c>
      <c r="AI1039" s="44" t="s">
        <v>275</v>
      </c>
      <c r="AJ1039" s="44"/>
      <c r="AK1039" s="44" t="s">
        <v>276</v>
      </c>
      <c r="AL1039" s="44" t="s">
        <v>277</v>
      </c>
      <c r="AM1039" s="120" t="s">
        <v>6</v>
      </c>
      <c r="AN1039" s="192" t="s">
        <v>484</v>
      </c>
      <c r="AO1039" s="124" t="s">
        <v>238</v>
      </c>
      <c r="AP1039" s="124" t="s">
        <v>923</v>
      </c>
      <c r="AQ1039" s="125" t="s">
        <v>885</v>
      </c>
      <c r="AR1039" s="381" t="n">
        <v>0.5273</v>
      </c>
      <c r="AS1039" s="127" t="s">
        <v>300</v>
      </c>
    </row>
    <row r="1040" customFormat="false" ht="46.5" hidden="false" customHeight="false" outlineLevel="0" collapsed="false">
      <c r="A1040" s="130" t="s">
        <v>309</v>
      </c>
      <c r="B1040" s="130" t="s">
        <v>358</v>
      </c>
      <c r="C1040" s="130" t="s">
        <v>8</v>
      </c>
      <c r="D1040" s="111" t="s">
        <v>1323</v>
      </c>
      <c r="E1040" s="112" t="n">
        <v>60</v>
      </c>
      <c r="F1040" s="110"/>
      <c r="G1040" s="113" t="n">
        <v>43971</v>
      </c>
      <c r="H1040" s="114" t="s">
        <v>360</v>
      </c>
      <c r="I1040" s="115"/>
      <c r="J1040" s="116"/>
      <c r="K1040" s="42" t="s">
        <v>116</v>
      </c>
      <c r="L1040" s="42" t="s">
        <v>116</v>
      </c>
      <c r="M1040" s="42" t="s">
        <v>116</v>
      </c>
      <c r="N1040" s="118" t="n">
        <v>43985</v>
      </c>
      <c r="O1040" s="42" t="s">
        <v>116</v>
      </c>
      <c r="P1040" s="118" t="n">
        <v>43985</v>
      </c>
      <c r="Q1040" s="118" t="n">
        <v>43985</v>
      </c>
      <c r="R1040" s="119" t="n">
        <f aca="false">G1040</f>
        <v>43971</v>
      </c>
      <c r="S1040" s="120" t="n">
        <f aca="false">IF(COUNT(T1040:X1040)&gt;0,MAX(T1040:X1040),G1040)</f>
        <v>43980</v>
      </c>
      <c r="T1040" s="118" t="n">
        <v>43980</v>
      </c>
      <c r="U1040" s="118"/>
      <c r="V1040" s="118"/>
      <c r="W1040" s="118"/>
      <c r="X1040" s="118"/>
      <c r="Y1040" s="121" t="str">
        <f aca="false">IF(R1040&lt;&gt;S1040,"Y","N")</f>
        <v>Y</v>
      </c>
      <c r="Z1040" s="121" t="n">
        <f aca="false">COUNTA(T1040:X1040)</f>
        <v>1</v>
      </c>
      <c r="AA1040" s="156" t="s">
        <v>1324</v>
      </c>
      <c r="AB1040" s="44"/>
      <c r="AC1040" s="51"/>
      <c r="AD1040" s="44"/>
      <c r="AE1040" s="44"/>
      <c r="AF1040" s="42" t="s">
        <v>6</v>
      </c>
      <c r="AG1040" s="123"/>
      <c r="AH1040" s="44" t="s">
        <v>314</v>
      </c>
      <c r="AI1040" s="44" t="s">
        <v>314</v>
      </c>
      <c r="AJ1040" s="44" t="s">
        <v>315</v>
      </c>
      <c r="AK1040" s="44" t="s">
        <v>276</v>
      </c>
      <c r="AL1040" s="44" t="s">
        <v>362</v>
      </c>
      <c r="AM1040" s="120" t="n">
        <v>43943</v>
      </c>
      <c r="AN1040" s="114" t="s">
        <v>360</v>
      </c>
      <c r="AO1040" s="124" t="s">
        <v>122</v>
      </c>
      <c r="AP1040" s="124" t="s">
        <v>317</v>
      </c>
      <c r="AQ1040" s="125"/>
      <c r="AR1040" s="381" t="n">
        <v>0.633</v>
      </c>
      <c r="AS1040" s="127" t="s">
        <v>318</v>
      </c>
    </row>
    <row r="1041" customFormat="false" ht="35.3" hidden="false" customHeight="false" outlineLevel="0" collapsed="false">
      <c r="A1041" s="130" t="s">
        <v>309</v>
      </c>
      <c r="B1041" s="130" t="s">
        <v>363</v>
      </c>
      <c r="C1041" s="130" t="s">
        <v>8</v>
      </c>
      <c r="D1041" s="111" t="s">
        <v>1325</v>
      </c>
      <c r="E1041" s="112" t="n">
        <v>60</v>
      </c>
      <c r="F1041" s="110"/>
      <c r="G1041" s="113" t="n">
        <v>43970</v>
      </c>
      <c r="H1041" s="114" t="s">
        <v>360</v>
      </c>
      <c r="I1041" s="115"/>
      <c r="J1041" s="116"/>
      <c r="K1041" s="42" t="s">
        <v>116</v>
      </c>
      <c r="L1041" s="42" t="s">
        <v>116</v>
      </c>
      <c r="M1041" s="42" t="s">
        <v>116</v>
      </c>
      <c r="N1041" s="118" t="n">
        <v>43985</v>
      </c>
      <c r="O1041" s="42"/>
      <c r="P1041" s="118" t="n">
        <v>43985</v>
      </c>
      <c r="Q1041" s="118" t="n">
        <v>43985</v>
      </c>
      <c r="R1041" s="119" t="n">
        <f aca="false">G1041</f>
        <v>43970</v>
      </c>
      <c r="S1041" s="120" t="n">
        <f aca="false">IF(COUNT(T1041:X1041)&gt;0,MAX(T1041:X1041),G1041)</f>
        <v>43973</v>
      </c>
      <c r="T1041" s="118" t="n">
        <v>43973</v>
      </c>
      <c r="U1041" s="118"/>
      <c r="V1041" s="118"/>
      <c r="W1041" s="118"/>
      <c r="X1041" s="118"/>
      <c r="Y1041" s="121" t="str">
        <f aca="false">IF(R1041&lt;&gt;S1041,"Y","N")</f>
        <v>Y</v>
      </c>
      <c r="Z1041" s="121" t="n">
        <f aca="false">COUNTA(T1041:X1041)</f>
        <v>1</v>
      </c>
      <c r="AA1041" s="156" t="s">
        <v>1326</v>
      </c>
      <c r="AB1041" s="44"/>
      <c r="AC1041" s="51"/>
      <c r="AD1041" s="44"/>
      <c r="AE1041" s="44"/>
      <c r="AF1041" s="42" t="s">
        <v>6</v>
      </c>
      <c r="AG1041" s="123"/>
      <c r="AH1041" s="44"/>
      <c r="AI1041" s="44"/>
      <c r="AJ1041" s="44"/>
      <c r="AK1041" s="44"/>
      <c r="AL1041" s="44"/>
      <c r="AM1041" s="120" t="n">
        <v>43942</v>
      </c>
      <c r="AN1041" s="114" t="s">
        <v>360</v>
      </c>
      <c r="AO1041" s="124" t="s">
        <v>122</v>
      </c>
      <c r="AP1041" s="124" t="s">
        <v>365</v>
      </c>
      <c r="AQ1041" s="125"/>
      <c r="AR1041" s="381" t="n">
        <v>0.6</v>
      </c>
      <c r="AS1041" s="127" t="s">
        <v>366</v>
      </c>
    </row>
    <row r="1042" customFormat="false" ht="24.05" hidden="false" customHeight="false" outlineLevel="0" collapsed="false">
      <c r="A1042" s="130" t="s">
        <v>309</v>
      </c>
      <c r="B1042" s="130" t="s">
        <v>335</v>
      </c>
      <c r="C1042" s="130" t="s">
        <v>8</v>
      </c>
      <c r="D1042" s="111" t="s">
        <v>356</v>
      </c>
      <c r="E1042" s="112" t="n">
        <v>60</v>
      </c>
      <c r="F1042" s="110"/>
      <c r="G1042" s="113" t="n">
        <v>43957</v>
      </c>
      <c r="H1042" s="114" t="s">
        <v>220</v>
      </c>
      <c r="I1042" s="115"/>
      <c r="J1042" s="116"/>
      <c r="K1042" s="42" t="s">
        <v>116</v>
      </c>
      <c r="L1042" s="42" t="s">
        <v>116</v>
      </c>
      <c r="M1042" s="42" t="s">
        <v>116</v>
      </c>
      <c r="N1042" s="118" t="n">
        <v>43985</v>
      </c>
      <c r="O1042" s="42"/>
      <c r="P1042" s="118" t="n">
        <v>43985</v>
      </c>
      <c r="Q1042" s="118" t="n">
        <v>43985</v>
      </c>
      <c r="R1042" s="119" t="n">
        <f aca="false">G1042</f>
        <v>43957</v>
      </c>
      <c r="S1042" s="120" t="n">
        <f aca="false">IF(COUNT(T1042:X1042)&gt;0,MAX(T1042:X1042),G1042)</f>
        <v>43957</v>
      </c>
      <c r="T1042" s="118"/>
      <c r="U1042" s="118"/>
      <c r="V1042" s="118"/>
      <c r="W1042" s="118"/>
      <c r="X1042" s="118"/>
      <c r="Y1042" s="121" t="str">
        <f aca="false">IF(R1042&lt;&gt;S1042,"Y","N")</f>
        <v>N</v>
      </c>
      <c r="Z1042" s="121" t="n">
        <f aca="false">COUNTA(T1042:X1042)</f>
        <v>0</v>
      </c>
      <c r="AA1042" s="69"/>
      <c r="AB1042" s="44"/>
      <c r="AC1042" s="51"/>
      <c r="AD1042" s="44"/>
      <c r="AE1042" s="44"/>
      <c r="AF1042" s="42" t="s">
        <v>6</v>
      </c>
      <c r="AG1042" s="123"/>
      <c r="AH1042" s="44" t="s">
        <v>331</v>
      </c>
      <c r="AI1042" s="44" t="s">
        <v>314</v>
      </c>
      <c r="AJ1042" s="44" t="s">
        <v>315</v>
      </c>
      <c r="AK1042" s="44" t="s">
        <v>276</v>
      </c>
      <c r="AL1042" s="44" t="s">
        <v>357</v>
      </c>
      <c r="AM1042" s="120" t="n">
        <v>43928</v>
      </c>
      <c r="AN1042" s="114" t="s">
        <v>220</v>
      </c>
      <c r="AO1042" s="124" t="s">
        <v>122</v>
      </c>
      <c r="AP1042" s="124" t="s">
        <v>335</v>
      </c>
      <c r="AQ1042" s="125"/>
      <c r="AR1042" s="381" t="n">
        <v>0.6</v>
      </c>
      <c r="AS1042" s="127" t="s">
        <v>338</v>
      </c>
    </row>
    <row r="1043" customFormat="false" ht="24.05" hidden="false" customHeight="false" outlineLevel="0" collapsed="false">
      <c r="A1043" s="130" t="s">
        <v>399</v>
      </c>
      <c r="B1043" s="130" t="s">
        <v>28</v>
      </c>
      <c r="C1043" s="130" t="s">
        <v>8</v>
      </c>
      <c r="D1043" s="458" t="s">
        <v>404</v>
      </c>
      <c r="E1043" s="350" t="n">
        <v>60</v>
      </c>
      <c r="F1043" s="431"/>
      <c r="G1043" s="459" t="s">
        <v>6</v>
      </c>
      <c r="H1043" s="114" t="s">
        <v>7</v>
      </c>
      <c r="I1043" s="352"/>
      <c r="K1043" s="254"/>
      <c r="L1043" s="353"/>
      <c r="M1043" s="254"/>
      <c r="N1043" s="460"/>
      <c r="O1043" s="254"/>
      <c r="P1043" s="254"/>
      <c r="Q1043" s="254"/>
      <c r="R1043" s="119" t="str">
        <f aca="false">G1043</f>
        <v>NA</v>
      </c>
      <c r="S1043" s="120" t="str">
        <f aca="false">IF(COUNT(T1043:X1043)&gt;0,MAX(T1043:X1043),G1043)</f>
        <v>NA</v>
      </c>
      <c r="T1043" s="265"/>
      <c r="U1043" s="265"/>
      <c r="V1043" s="265"/>
      <c r="W1043" s="265"/>
      <c r="X1043" s="265"/>
      <c r="Y1043" s="121" t="str">
        <f aca="false">IF(R1043&lt;&gt;S1043,"Y","N")</f>
        <v>N</v>
      </c>
      <c r="Z1043" s="121" t="n">
        <f aca="false">COUNTA(T1043:X1043)</f>
        <v>0</v>
      </c>
      <c r="AA1043" s="265"/>
      <c r="AB1043" s="265"/>
      <c r="AC1043" s="266"/>
      <c r="AD1043" s="265"/>
      <c r="AE1043" s="265"/>
      <c r="AF1043" s="265"/>
      <c r="AG1043" s="267"/>
      <c r="AM1043" s="120" t="s">
        <v>7</v>
      </c>
      <c r="AN1043" s="114" t="s">
        <v>7</v>
      </c>
      <c r="AO1043" s="268"/>
      <c r="AP1043" s="268"/>
      <c r="AQ1043" s="269" t="s">
        <v>1327</v>
      </c>
      <c r="AR1043" s="461"/>
      <c r="AS1043" s="127" t="s">
        <v>403</v>
      </c>
    </row>
    <row r="1044" customFormat="false" ht="12.8" hidden="false" customHeight="false" outlineLevel="0" collapsed="false">
      <c r="A1044" s="130" t="s">
        <v>954</v>
      </c>
      <c r="B1044" s="130" t="s">
        <v>50</v>
      </c>
      <c r="C1044" s="130" t="s">
        <v>8</v>
      </c>
      <c r="D1044" s="458" t="s">
        <v>1328</v>
      </c>
      <c r="E1044" s="112" t="n">
        <v>60</v>
      </c>
      <c r="F1044" s="431"/>
      <c r="G1044" s="113" t="n">
        <v>43972</v>
      </c>
      <c r="H1044" s="114" t="s">
        <v>220</v>
      </c>
      <c r="I1044" s="352"/>
      <c r="K1044" s="42" t="s">
        <v>116</v>
      </c>
      <c r="L1044" s="42" t="s">
        <v>116</v>
      </c>
      <c r="M1044" s="254" t="s">
        <v>116</v>
      </c>
      <c r="N1044" s="118" t="n">
        <v>43985</v>
      </c>
      <c r="O1044" s="42"/>
      <c r="P1044" s="118" t="n">
        <v>43985</v>
      </c>
      <c r="Q1044" s="118" t="n">
        <v>43985</v>
      </c>
      <c r="R1044" s="119" t="n">
        <f aca="false">G1044</f>
        <v>43972</v>
      </c>
      <c r="S1044" s="120" t="n">
        <f aca="false">IF(COUNT(T1044:X1044)&gt;0,MAX(T1044:X1044),G1044)</f>
        <v>43977</v>
      </c>
      <c r="T1044" s="496" t="n">
        <v>43977</v>
      </c>
      <c r="U1044" s="265"/>
      <c r="V1044" s="265"/>
      <c r="W1044" s="265"/>
      <c r="X1044" s="265"/>
      <c r="Y1044" s="121" t="str">
        <f aca="false">IF(R1044&lt;&gt;S1044,"Y","N")</f>
        <v>Y</v>
      </c>
      <c r="Z1044" s="121" t="n">
        <f aca="false">COUNTA(T1044:X1044)</f>
        <v>1</v>
      </c>
      <c r="AA1044" s="265" t="s">
        <v>1329</v>
      </c>
      <c r="AB1044" s="265"/>
      <c r="AC1044" s="266"/>
      <c r="AD1044" s="265"/>
      <c r="AE1044" s="265"/>
      <c r="AF1044" s="254" t="s">
        <v>116</v>
      </c>
      <c r="AG1044" s="267"/>
      <c r="AM1044" s="120"/>
      <c r="AN1044" s="114"/>
      <c r="AO1044" s="268"/>
      <c r="AP1044" s="268"/>
      <c r="AQ1044" s="269"/>
      <c r="AR1044" s="457" t="n">
        <v>0.6</v>
      </c>
      <c r="AS1044" s="127"/>
    </row>
    <row r="1045" customFormat="false" ht="12.8" hidden="false" customHeight="false" outlineLevel="0" collapsed="false">
      <c r="A1045" s="130" t="s">
        <v>954</v>
      </c>
      <c r="B1045" s="130" t="s">
        <v>50</v>
      </c>
      <c r="C1045" s="130" t="s">
        <v>8</v>
      </c>
      <c r="D1045" s="111" t="s">
        <v>960</v>
      </c>
      <c r="E1045" s="112" t="n">
        <v>60</v>
      </c>
      <c r="F1045" s="462"/>
      <c r="G1045" s="113" t="n">
        <v>43970</v>
      </c>
      <c r="H1045" s="114" t="s">
        <v>220</v>
      </c>
      <c r="I1045" s="115"/>
      <c r="J1045" s="116"/>
      <c r="K1045" s="42" t="s">
        <v>116</v>
      </c>
      <c r="L1045" s="42" t="s">
        <v>116</v>
      </c>
      <c r="M1045" s="42" t="s">
        <v>116</v>
      </c>
      <c r="N1045" s="118" t="n">
        <v>43985</v>
      </c>
      <c r="O1045" s="42"/>
      <c r="P1045" s="118" t="n">
        <v>43985</v>
      </c>
      <c r="Q1045" s="118" t="n">
        <v>43985</v>
      </c>
      <c r="R1045" s="119" t="n">
        <f aca="false">G1045</f>
        <v>43970</v>
      </c>
      <c r="S1045" s="120" t="n">
        <f aca="false">IF(COUNT(T1045:X1045)&gt;0,MAX(T1045:X1045),G1045)</f>
        <v>43970</v>
      </c>
      <c r="T1045" s="118"/>
      <c r="U1045" s="118"/>
      <c r="V1045" s="118"/>
      <c r="W1045" s="118"/>
      <c r="X1045" s="118"/>
      <c r="Y1045" s="121" t="str">
        <f aca="false">IF(R1045&lt;&gt;S1045,"Y","N")</f>
        <v>N</v>
      </c>
      <c r="Z1045" s="121" t="n">
        <f aca="false">COUNTA(T1045:X1045)</f>
        <v>0</v>
      </c>
      <c r="AA1045" s="44"/>
      <c r="AB1045" s="44"/>
      <c r="AC1045" s="51"/>
      <c r="AD1045" s="44"/>
      <c r="AE1045" s="44"/>
      <c r="AF1045" s="254" t="s">
        <v>116</v>
      </c>
      <c r="AG1045" s="51"/>
      <c r="AH1045" s="44"/>
      <c r="AI1045" s="44"/>
      <c r="AJ1045" s="44"/>
      <c r="AK1045" s="44"/>
      <c r="AL1045" s="44"/>
      <c r="AM1045" s="120" t="n">
        <v>43941</v>
      </c>
      <c r="AN1045" s="114" t="s">
        <v>220</v>
      </c>
      <c r="AO1045" s="124"/>
      <c r="AP1045" s="124"/>
      <c r="AQ1045" s="124"/>
      <c r="AR1045" s="381" t="n">
        <v>0.6</v>
      </c>
      <c r="AS1045" s="127"/>
    </row>
    <row r="1046" customFormat="false" ht="24.05" hidden="false" customHeight="false" outlineLevel="0" collapsed="false">
      <c r="A1046" s="130" t="s">
        <v>425</v>
      </c>
      <c r="B1046" s="130" t="s">
        <v>448</v>
      </c>
      <c r="C1046" s="130" t="s">
        <v>8</v>
      </c>
      <c r="D1046" s="111" t="s">
        <v>479</v>
      </c>
      <c r="E1046" s="112" t="n">
        <v>60</v>
      </c>
      <c r="F1046" s="463"/>
      <c r="G1046" s="223" t="n">
        <v>43958</v>
      </c>
      <c r="H1046" s="110" t="s">
        <v>484</v>
      </c>
      <c r="I1046" s="110"/>
      <c r="J1046" s="116"/>
      <c r="K1046" s="42" t="s">
        <v>116</v>
      </c>
      <c r="L1046" s="42" t="s">
        <v>116</v>
      </c>
      <c r="M1046" s="42" t="s">
        <v>285</v>
      </c>
      <c r="N1046" s="118" t="n">
        <v>43965</v>
      </c>
      <c r="O1046" s="42"/>
      <c r="P1046" s="118" t="n">
        <v>43971</v>
      </c>
      <c r="Q1046" s="118" t="n">
        <v>43971</v>
      </c>
      <c r="R1046" s="119" t="n">
        <f aca="false">G1046</f>
        <v>43958</v>
      </c>
      <c r="S1046" s="120" t="n">
        <f aca="false">IF(COUNT(T1046:X1046)&gt;0,MAX(T1046:X1046),G1046)</f>
        <v>43964</v>
      </c>
      <c r="T1046" s="118" t="n">
        <v>43964</v>
      </c>
      <c r="U1046" s="118"/>
      <c r="V1046" s="118"/>
      <c r="W1046" s="118"/>
      <c r="X1046" s="118"/>
      <c r="Y1046" s="121" t="str">
        <f aca="false">IF(R1046&lt;&gt;S1046,"Y","N")</f>
        <v>Y</v>
      </c>
      <c r="Z1046" s="121" t="n">
        <f aca="false">COUNTA(T1046:X1046)</f>
        <v>1</v>
      </c>
      <c r="AA1046" s="44" t="s">
        <v>1330</v>
      </c>
      <c r="AB1046" s="44"/>
      <c r="AC1046" s="51"/>
      <c r="AD1046" s="44"/>
      <c r="AE1046" s="44"/>
      <c r="AF1046" s="254" t="s">
        <v>116</v>
      </c>
      <c r="AG1046" s="51"/>
      <c r="AH1046" s="44" t="s">
        <v>450</v>
      </c>
      <c r="AI1046" s="44" t="s">
        <v>429</v>
      </c>
      <c r="AJ1046" s="44" t="s">
        <v>430</v>
      </c>
      <c r="AK1046" s="44" t="s">
        <v>431</v>
      </c>
      <c r="AL1046" s="44" t="s">
        <v>451</v>
      </c>
      <c r="AM1046" s="120" t="s">
        <v>6</v>
      </c>
      <c r="AN1046" s="110" t="s">
        <v>484</v>
      </c>
      <c r="AO1046" s="124" t="s">
        <v>238</v>
      </c>
      <c r="AP1046" s="124" t="s">
        <v>448</v>
      </c>
      <c r="AQ1046" s="124" t="s">
        <v>885</v>
      </c>
      <c r="AR1046" s="381" t="n">
        <v>0.6</v>
      </c>
      <c r="AS1046" s="127" t="s">
        <v>452</v>
      </c>
    </row>
    <row r="1047" customFormat="false" ht="24.05" hidden="false" customHeight="false" outlineLevel="0" collapsed="false">
      <c r="A1047" s="130" t="s">
        <v>698</v>
      </c>
      <c r="B1047" s="130" t="s">
        <v>29</v>
      </c>
      <c r="C1047" s="130" t="s">
        <v>1331</v>
      </c>
      <c r="D1047" s="111" t="s">
        <v>1332</v>
      </c>
      <c r="E1047" s="112" t="n">
        <v>60</v>
      </c>
      <c r="F1047" s="463"/>
      <c r="G1047" s="223" t="n">
        <v>43980</v>
      </c>
      <c r="H1047" s="114" t="s">
        <v>220</v>
      </c>
      <c r="I1047" s="110"/>
      <c r="J1047" s="116"/>
      <c r="K1047" s="42" t="s">
        <v>116</v>
      </c>
      <c r="L1047" s="42" t="s">
        <v>116</v>
      </c>
      <c r="M1047" s="42" t="s">
        <v>116</v>
      </c>
      <c r="N1047" s="118" t="s">
        <v>6</v>
      </c>
      <c r="O1047" s="42"/>
      <c r="P1047" s="118" t="s">
        <v>6</v>
      </c>
      <c r="Q1047" s="118" t="s">
        <v>6</v>
      </c>
      <c r="R1047" s="119" t="n">
        <f aca="false">G1047</f>
        <v>43980</v>
      </c>
      <c r="S1047" s="120" t="n">
        <f aca="false">IF(COUNT(T1047:X1047)&gt;0,MAX(T1047:X1047),G1047)</f>
        <v>43980</v>
      </c>
      <c r="T1047" s="118"/>
      <c r="U1047" s="118"/>
      <c r="V1047" s="118"/>
      <c r="W1047" s="118"/>
      <c r="X1047" s="118"/>
      <c r="Y1047" s="121" t="str">
        <f aca="false">IF(R1047&lt;&gt;S1047,"Y","N")</f>
        <v>N</v>
      </c>
      <c r="Z1047" s="121" t="n">
        <f aca="false">COUNTA(T1047:X1047)</f>
        <v>0</v>
      </c>
      <c r="AA1047" s="44"/>
      <c r="AB1047" s="44"/>
      <c r="AC1047" s="51"/>
      <c r="AD1047" s="44"/>
      <c r="AE1047" s="44"/>
      <c r="AF1047" s="254" t="s">
        <v>116</v>
      </c>
      <c r="AG1047" s="51"/>
      <c r="AH1047" s="44"/>
      <c r="AI1047" s="44"/>
      <c r="AJ1047" s="44"/>
      <c r="AK1047" s="44"/>
      <c r="AL1047" s="44"/>
      <c r="AM1047" s="120"/>
      <c r="AN1047" s="110"/>
      <c r="AO1047" s="124"/>
      <c r="AP1047" s="124" t="s">
        <v>1333</v>
      </c>
      <c r="AQ1047" s="124"/>
      <c r="AR1047" s="381"/>
      <c r="AS1047" s="127"/>
    </row>
    <row r="1048" customFormat="false" ht="24.05" hidden="false" customHeight="false" outlineLevel="0" collapsed="false">
      <c r="A1048" s="130" t="s">
        <v>698</v>
      </c>
      <c r="B1048" s="130" t="s">
        <v>29</v>
      </c>
      <c r="C1048" s="130" t="s">
        <v>1331</v>
      </c>
      <c r="D1048" s="111" t="s">
        <v>1332</v>
      </c>
      <c r="E1048" s="112" t="n">
        <v>60</v>
      </c>
      <c r="F1048" s="463"/>
      <c r="G1048" s="223" t="n">
        <v>43979</v>
      </c>
      <c r="H1048" s="114" t="s">
        <v>220</v>
      </c>
      <c r="I1048" s="110"/>
      <c r="J1048" s="116"/>
      <c r="K1048" s="42" t="s">
        <v>116</v>
      </c>
      <c r="L1048" s="42" t="s">
        <v>116</v>
      </c>
      <c r="M1048" s="42" t="s">
        <v>116</v>
      </c>
      <c r="N1048" s="118" t="s">
        <v>6</v>
      </c>
      <c r="O1048" s="42"/>
      <c r="P1048" s="118" t="s">
        <v>6</v>
      </c>
      <c r="Q1048" s="118" t="s">
        <v>6</v>
      </c>
      <c r="R1048" s="119" t="n">
        <f aca="false">G1048</f>
        <v>43979</v>
      </c>
      <c r="S1048" s="120" t="n">
        <f aca="false">IF(COUNT(T1048:X1048)&gt;0,MAX(T1048:X1048),G1048)</f>
        <v>43979</v>
      </c>
      <c r="T1048" s="118"/>
      <c r="U1048" s="118"/>
      <c r="V1048" s="118"/>
      <c r="W1048" s="118"/>
      <c r="X1048" s="118"/>
      <c r="Y1048" s="121" t="str">
        <f aca="false">IF(R1048&lt;&gt;S1048,"Y","N")</f>
        <v>N</v>
      </c>
      <c r="Z1048" s="121" t="n">
        <f aca="false">COUNTA(T1048:X1048)</f>
        <v>0</v>
      </c>
      <c r="AA1048" s="44"/>
      <c r="AB1048" s="44"/>
      <c r="AC1048" s="51"/>
      <c r="AD1048" s="44"/>
      <c r="AE1048" s="44"/>
      <c r="AF1048" s="254" t="s">
        <v>116</v>
      </c>
      <c r="AG1048" s="51"/>
      <c r="AH1048" s="44"/>
      <c r="AI1048" s="44"/>
      <c r="AJ1048" s="44"/>
      <c r="AK1048" s="44"/>
      <c r="AL1048" s="44"/>
      <c r="AM1048" s="120"/>
      <c r="AN1048" s="110"/>
      <c r="AO1048" s="124"/>
      <c r="AP1048" s="124" t="s">
        <v>1333</v>
      </c>
      <c r="AQ1048" s="124"/>
      <c r="AR1048" s="381"/>
      <c r="AS1048" s="127"/>
    </row>
    <row r="1049" customFormat="false" ht="24.05" hidden="false" customHeight="false" outlineLevel="0" collapsed="false">
      <c r="A1049" s="130" t="s">
        <v>698</v>
      </c>
      <c r="B1049" s="130" t="s">
        <v>29</v>
      </c>
      <c r="C1049" s="130" t="s">
        <v>1331</v>
      </c>
      <c r="D1049" s="111" t="s">
        <v>1332</v>
      </c>
      <c r="E1049" s="112" t="n">
        <v>60</v>
      </c>
      <c r="F1049" s="463"/>
      <c r="G1049" s="223" t="n">
        <v>43978</v>
      </c>
      <c r="H1049" s="114" t="s">
        <v>220</v>
      </c>
      <c r="I1049" s="110"/>
      <c r="J1049" s="116" t="s">
        <v>116</v>
      </c>
      <c r="K1049" s="42" t="s">
        <v>116</v>
      </c>
      <c r="L1049" s="42" t="s">
        <v>116</v>
      </c>
      <c r="M1049" s="42" t="s">
        <v>116</v>
      </c>
      <c r="N1049" s="118" t="s">
        <v>6</v>
      </c>
      <c r="O1049" s="42"/>
      <c r="P1049" s="118" t="s">
        <v>6</v>
      </c>
      <c r="Q1049" s="118" t="s">
        <v>6</v>
      </c>
      <c r="R1049" s="119" t="n">
        <f aca="false">G1049</f>
        <v>43978</v>
      </c>
      <c r="S1049" s="120" t="n">
        <f aca="false">IF(COUNT(T1049:X1049)&gt;0,MAX(T1049:X1049),G1049)</f>
        <v>43978</v>
      </c>
      <c r="T1049" s="118"/>
      <c r="U1049" s="118"/>
      <c r="V1049" s="118"/>
      <c r="W1049" s="118"/>
      <c r="X1049" s="118"/>
      <c r="Y1049" s="121" t="str">
        <f aca="false">IF(R1049&lt;&gt;S1049,"Y","N")</f>
        <v>N</v>
      </c>
      <c r="Z1049" s="121" t="n">
        <f aca="false">COUNTA(T1049:X1049)</f>
        <v>0</v>
      </c>
      <c r="AA1049" s="44"/>
      <c r="AB1049" s="44"/>
      <c r="AC1049" s="51"/>
      <c r="AD1049" s="44"/>
      <c r="AE1049" s="44"/>
      <c r="AF1049" s="254" t="s">
        <v>116</v>
      </c>
      <c r="AG1049" s="51"/>
      <c r="AH1049" s="44"/>
      <c r="AI1049" s="44"/>
      <c r="AJ1049" s="44"/>
      <c r="AK1049" s="44"/>
      <c r="AL1049" s="44"/>
      <c r="AM1049" s="120"/>
      <c r="AN1049" s="110"/>
      <c r="AO1049" s="124"/>
      <c r="AP1049" s="124"/>
      <c r="AQ1049" s="124"/>
      <c r="AR1049" s="381"/>
      <c r="AS1049" s="127"/>
    </row>
    <row r="1050" customFormat="false" ht="24.05" hidden="false" customHeight="false" outlineLevel="0" collapsed="false">
      <c r="A1050" s="130" t="s">
        <v>309</v>
      </c>
      <c r="B1050" s="130" t="s">
        <v>41</v>
      </c>
      <c r="C1050" s="130" t="s">
        <v>8</v>
      </c>
      <c r="D1050" s="111" t="s">
        <v>1334</v>
      </c>
      <c r="E1050" s="112" t="n">
        <v>60</v>
      </c>
      <c r="F1050" s="462"/>
      <c r="G1050" s="113" t="n">
        <v>43958</v>
      </c>
      <c r="H1050" s="114" t="s">
        <v>220</v>
      </c>
      <c r="I1050" s="115"/>
      <c r="J1050" s="116"/>
      <c r="K1050" s="42" t="s">
        <v>116</v>
      </c>
      <c r="L1050" s="42" t="s">
        <v>116</v>
      </c>
      <c r="M1050" s="42" t="s">
        <v>116</v>
      </c>
      <c r="N1050" s="118" t="n">
        <v>43985</v>
      </c>
      <c r="O1050" s="42"/>
      <c r="P1050" s="118" t="n">
        <v>43985</v>
      </c>
      <c r="Q1050" s="118" t="n">
        <v>43985</v>
      </c>
      <c r="R1050" s="119" t="n">
        <f aca="false">G1050</f>
        <v>43958</v>
      </c>
      <c r="S1050" s="120" t="n">
        <f aca="false">IF(COUNT(T1050:X1050)&gt;0,MAX(T1050:X1050),G1050)</f>
        <v>43958</v>
      </c>
      <c r="T1050" s="118"/>
      <c r="U1050" s="118"/>
      <c r="V1050" s="118"/>
      <c r="W1050" s="118"/>
      <c r="X1050" s="118"/>
      <c r="Y1050" s="121" t="str">
        <f aca="false">IF(R1050&lt;&gt;S1050,"Y","N")</f>
        <v>N</v>
      </c>
      <c r="Z1050" s="121" t="n">
        <f aca="false">COUNTA(T1050:X1050)</f>
        <v>0</v>
      </c>
      <c r="AA1050" s="69"/>
      <c r="AB1050" s="44"/>
      <c r="AC1050" s="51"/>
      <c r="AD1050" s="44"/>
      <c r="AE1050" s="44"/>
      <c r="AF1050" s="254" t="s">
        <v>116</v>
      </c>
      <c r="AG1050" s="51"/>
      <c r="AH1050" s="44"/>
      <c r="AI1050" s="44"/>
      <c r="AJ1050" s="44"/>
      <c r="AK1050" s="44"/>
      <c r="AL1050" s="44"/>
      <c r="AM1050" s="120" t="n">
        <v>43930</v>
      </c>
      <c r="AN1050" s="114" t="s">
        <v>220</v>
      </c>
      <c r="AO1050" s="124"/>
      <c r="AP1050" s="124"/>
      <c r="AQ1050" s="124" t="s">
        <v>949</v>
      </c>
      <c r="AR1050" s="381" t="n">
        <v>0.6</v>
      </c>
      <c r="AS1050" s="127"/>
    </row>
    <row r="1051" customFormat="false" ht="57.75" hidden="false" customHeight="false" outlineLevel="0" collapsed="false">
      <c r="A1051" s="130" t="s">
        <v>425</v>
      </c>
      <c r="B1051" s="130" t="s">
        <v>53</v>
      </c>
      <c r="C1051" s="130" t="s">
        <v>8</v>
      </c>
      <c r="D1051" s="465" t="s">
        <v>483</v>
      </c>
      <c r="E1051" s="366" t="n">
        <v>60</v>
      </c>
      <c r="F1051" s="466"/>
      <c r="G1051" s="454" t="n">
        <v>43963</v>
      </c>
      <c r="H1051" s="110" t="s">
        <v>484</v>
      </c>
      <c r="I1051" s="357"/>
      <c r="J1051" s="369"/>
      <c r="K1051" s="274" t="s">
        <v>116</v>
      </c>
      <c r="L1051" s="370" t="s">
        <v>116</v>
      </c>
      <c r="M1051" s="274" t="s">
        <v>116</v>
      </c>
      <c r="N1051" s="118" t="n">
        <v>43965</v>
      </c>
      <c r="O1051" s="274" t="s">
        <v>116</v>
      </c>
      <c r="P1051" s="118" t="n">
        <v>43971</v>
      </c>
      <c r="Q1051" s="118" t="n">
        <v>43971</v>
      </c>
      <c r="R1051" s="262" t="n">
        <f aca="false">G1051</f>
        <v>43963</v>
      </c>
      <c r="S1051" s="120" t="n">
        <f aca="false">IF(COUNT(T1051:X1051)&gt;0,MAX(T1051:X1051),G1051)</f>
        <v>43963</v>
      </c>
      <c r="T1051" s="371"/>
      <c r="U1051" s="371"/>
      <c r="V1051" s="371"/>
      <c r="W1051" s="371"/>
      <c r="X1051" s="371"/>
      <c r="Y1051" s="121" t="str">
        <f aca="false">IF(R1051&lt;&gt;S1051,"Y","N")</f>
        <v>N</v>
      </c>
      <c r="Z1051" s="121" t="n">
        <f aca="false">COUNTA(T1051:X1051)</f>
        <v>0</v>
      </c>
      <c r="AA1051" s="467"/>
      <c r="AB1051" s="358"/>
      <c r="AC1051" s="372"/>
      <c r="AD1051" s="358"/>
      <c r="AE1051" s="358"/>
      <c r="AF1051" s="254" t="s">
        <v>116</v>
      </c>
      <c r="AG1051" s="372"/>
      <c r="AH1051" s="358" t="s">
        <v>485</v>
      </c>
      <c r="AI1051" s="358" t="s">
        <v>429</v>
      </c>
      <c r="AJ1051" s="358" t="s">
        <v>430</v>
      </c>
      <c r="AK1051" s="358" t="s">
        <v>431</v>
      </c>
      <c r="AL1051" s="358" t="s">
        <v>486</v>
      </c>
      <c r="AM1051" s="120" t="n">
        <v>43935</v>
      </c>
      <c r="AN1051" s="110" t="s">
        <v>484</v>
      </c>
      <c r="AO1051" s="268" t="s">
        <v>122</v>
      </c>
      <c r="AP1051" s="268" t="s">
        <v>53</v>
      </c>
      <c r="AQ1051" s="357"/>
      <c r="AR1051" s="418" t="n">
        <v>0.6463</v>
      </c>
      <c r="AS1051" s="127" t="s">
        <v>487</v>
      </c>
    </row>
    <row r="1052" customFormat="false" ht="24.05" hidden="false" customHeight="false" outlineLevel="0" collapsed="false">
      <c r="A1052" s="130" t="s">
        <v>425</v>
      </c>
      <c r="B1052" s="130" t="s">
        <v>54</v>
      </c>
      <c r="C1052" s="130" t="s">
        <v>8</v>
      </c>
      <c r="D1052" s="111" t="s">
        <v>491</v>
      </c>
      <c r="E1052" s="112" t="n">
        <v>60</v>
      </c>
      <c r="F1052" s="130"/>
      <c r="G1052" s="113" t="n">
        <v>43958</v>
      </c>
      <c r="H1052" s="110" t="s">
        <v>484</v>
      </c>
      <c r="I1052" s="115"/>
      <c r="J1052" s="116"/>
      <c r="K1052" s="42" t="s">
        <v>116</v>
      </c>
      <c r="L1052" s="42" t="s">
        <v>116</v>
      </c>
      <c r="M1052" s="42" t="s">
        <v>116</v>
      </c>
      <c r="N1052" s="118" t="n">
        <v>43965</v>
      </c>
      <c r="O1052" s="42" t="s">
        <v>116</v>
      </c>
      <c r="P1052" s="118" t="n">
        <v>43971</v>
      </c>
      <c r="Q1052" s="118" t="n">
        <v>43971</v>
      </c>
      <c r="R1052" s="279" t="n">
        <f aca="false">G1052</f>
        <v>43958</v>
      </c>
      <c r="S1052" s="120" t="n">
        <f aca="false">IF(COUNT(T1052:X1052)&gt;0,MAX(T1052:X1052),G1052)</f>
        <v>43958</v>
      </c>
      <c r="T1052" s="118"/>
      <c r="U1052" s="118"/>
      <c r="V1052" s="118"/>
      <c r="W1052" s="118"/>
      <c r="X1052" s="118"/>
      <c r="Y1052" s="121" t="str">
        <f aca="false">IF(R1052&lt;&gt;S1052,"Y","N")</f>
        <v>N</v>
      </c>
      <c r="Z1052" s="121" t="n">
        <f aca="false">COUNTA(T1052:X1052)</f>
        <v>0</v>
      </c>
      <c r="AA1052" s="44"/>
      <c r="AB1052" s="44"/>
      <c r="AC1052" s="51"/>
      <c r="AD1052" s="44"/>
      <c r="AE1052" s="44"/>
      <c r="AF1052" s="254" t="s">
        <v>116</v>
      </c>
      <c r="AG1052" s="51"/>
      <c r="AH1052" s="44" t="s">
        <v>492</v>
      </c>
      <c r="AI1052" s="44" t="s">
        <v>429</v>
      </c>
      <c r="AJ1052" s="44" t="s">
        <v>430</v>
      </c>
      <c r="AK1052" s="44" t="s">
        <v>431</v>
      </c>
      <c r="AL1052" s="44" t="s">
        <v>486</v>
      </c>
      <c r="AM1052" s="120" t="n">
        <v>43929</v>
      </c>
      <c r="AN1052" s="110" t="s">
        <v>484</v>
      </c>
      <c r="AO1052" s="124" t="s">
        <v>122</v>
      </c>
      <c r="AP1052" s="124" t="s">
        <v>54</v>
      </c>
      <c r="AQ1052" s="115"/>
      <c r="AR1052" s="381" t="n">
        <v>0.6348</v>
      </c>
      <c r="AS1052" s="127" t="s">
        <v>435</v>
      </c>
    </row>
    <row r="1053" customFormat="false" ht="24.05" hidden="false" customHeight="false" outlineLevel="0" collapsed="false">
      <c r="A1053" s="130" t="s">
        <v>513</v>
      </c>
      <c r="B1053" s="130" t="s">
        <v>34</v>
      </c>
      <c r="C1053" s="130" t="s">
        <v>8</v>
      </c>
      <c r="D1053" s="301" t="s">
        <v>1168</v>
      </c>
      <c r="E1053" s="166" t="n">
        <v>60</v>
      </c>
      <c r="F1053" s="110"/>
      <c r="G1053" s="113" t="n">
        <v>43964</v>
      </c>
      <c r="H1053" s="114" t="s">
        <v>220</v>
      </c>
      <c r="I1053" s="115" t="s">
        <v>397</v>
      </c>
      <c r="J1053" s="124"/>
      <c r="K1053" s="168" t="s">
        <v>116</v>
      </c>
      <c r="L1053" s="168" t="s">
        <v>116</v>
      </c>
      <c r="M1053" s="168" t="s">
        <v>116</v>
      </c>
      <c r="N1053" s="118" t="n">
        <v>43985</v>
      </c>
      <c r="O1053" s="42"/>
      <c r="P1053" s="118" t="n">
        <v>43985</v>
      </c>
      <c r="Q1053" s="118" t="n">
        <v>43985</v>
      </c>
      <c r="R1053" s="279" t="n">
        <f aca="false">G1053</f>
        <v>43964</v>
      </c>
      <c r="S1053" s="120" t="n">
        <f aca="false">IF(COUNT(T1053:X1053)&gt;0,MAX(T1053:X1053),G1053)</f>
        <v>43965</v>
      </c>
      <c r="T1053" s="236" t="n">
        <v>43965</v>
      </c>
      <c r="U1053" s="236"/>
      <c r="V1053" s="236"/>
      <c r="W1053" s="236"/>
      <c r="X1053" s="236"/>
      <c r="Y1053" s="121" t="str">
        <f aca="false">IF(R1053&lt;&gt;S1053,"Y","N")</f>
        <v>Y</v>
      </c>
      <c r="Z1053" s="121" t="n">
        <f aca="false">COUNTA(T1053:X1053)</f>
        <v>1</v>
      </c>
      <c r="AA1053" s="124" t="s">
        <v>1335</v>
      </c>
      <c r="AB1053" s="114"/>
      <c r="AC1053" s="124"/>
      <c r="AD1053" s="124"/>
      <c r="AE1053" s="124"/>
      <c r="AF1053" s="254" t="s">
        <v>116</v>
      </c>
      <c r="AG1053" s="124"/>
      <c r="AH1053" s="352" t="s">
        <v>533</v>
      </c>
      <c r="AI1053" s="352" t="s">
        <v>518</v>
      </c>
      <c r="AJ1053" s="352" t="s">
        <v>519</v>
      </c>
      <c r="AK1053" s="352" t="s">
        <v>431</v>
      </c>
      <c r="AL1053" s="352" t="s">
        <v>534</v>
      </c>
      <c r="AM1053" s="120" t="n">
        <v>43936</v>
      </c>
      <c r="AN1053" s="114" t="s">
        <v>220</v>
      </c>
      <c r="AO1053" s="124" t="s">
        <v>122</v>
      </c>
      <c r="AP1053" s="124" t="s">
        <v>535</v>
      </c>
      <c r="AQ1053" s="115"/>
      <c r="AR1053" s="381" t="n">
        <v>0.6</v>
      </c>
      <c r="AS1053" s="127" t="s">
        <v>536</v>
      </c>
    </row>
    <row r="1054" customFormat="false" ht="102.7" hidden="false" customHeight="false" outlineLevel="0" collapsed="false">
      <c r="A1054" s="130" t="s">
        <v>513</v>
      </c>
      <c r="B1054" s="130" t="s">
        <v>49</v>
      </c>
      <c r="C1054" s="130" t="s">
        <v>8</v>
      </c>
      <c r="D1054" s="301" t="s">
        <v>544</v>
      </c>
      <c r="E1054" s="166" t="n">
        <v>90</v>
      </c>
      <c r="F1054" s="110"/>
      <c r="G1054" s="113" t="n">
        <v>43963</v>
      </c>
      <c r="H1054" s="114" t="s">
        <v>220</v>
      </c>
      <c r="I1054" s="115"/>
      <c r="J1054" s="124"/>
      <c r="K1054" s="168" t="s">
        <v>116</v>
      </c>
      <c r="L1054" s="168" t="s">
        <v>116</v>
      </c>
      <c r="M1054" s="168" t="s">
        <v>116</v>
      </c>
      <c r="N1054" s="118" t="n">
        <v>43985</v>
      </c>
      <c r="O1054" s="42"/>
      <c r="P1054" s="118" t="n">
        <v>43985</v>
      </c>
      <c r="Q1054" s="118" t="n">
        <v>43985</v>
      </c>
      <c r="R1054" s="279" t="n">
        <f aca="false">G1054</f>
        <v>43963</v>
      </c>
      <c r="S1054" s="120" t="n">
        <f aca="false">IF(COUNT(T1054:X1054)&gt;0,MAX(T1054:X1054),G1054)</f>
        <v>43963</v>
      </c>
      <c r="T1054" s="236"/>
      <c r="U1054" s="236"/>
      <c r="V1054" s="236"/>
      <c r="W1054" s="236"/>
      <c r="X1054" s="236"/>
      <c r="Y1054" s="121" t="str">
        <f aca="false">IF(R1054&lt;&gt;S1054,"Y","N")</f>
        <v>N</v>
      </c>
      <c r="Z1054" s="121" t="n">
        <f aca="false">COUNTA(T1054:X1054)</f>
        <v>0</v>
      </c>
      <c r="AA1054" s="124"/>
      <c r="AB1054" s="124"/>
      <c r="AC1054" s="124"/>
      <c r="AD1054" s="124"/>
      <c r="AE1054" s="124"/>
      <c r="AF1054" s="254" t="s">
        <v>116</v>
      </c>
      <c r="AG1054" s="124"/>
      <c r="AH1054" s="124" t="s">
        <v>517</v>
      </c>
      <c r="AI1054" s="124" t="s">
        <v>518</v>
      </c>
      <c r="AJ1054" s="124" t="s">
        <v>519</v>
      </c>
      <c r="AK1054" s="124" t="s">
        <v>431</v>
      </c>
      <c r="AL1054" s="124" t="s">
        <v>545</v>
      </c>
      <c r="AM1054" s="120" t="n">
        <v>43935</v>
      </c>
      <c r="AN1054" s="114" t="s">
        <v>220</v>
      </c>
      <c r="AO1054" s="124" t="s">
        <v>122</v>
      </c>
      <c r="AP1054" s="124" t="s">
        <v>520</v>
      </c>
      <c r="AQ1054" s="115"/>
      <c r="AR1054" s="381" t="n">
        <v>0.6</v>
      </c>
      <c r="AS1054" s="127" t="s">
        <v>521</v>
      </c>
    </row>
    <row r="1055" customFormat="false" ht="24.05" hidden="false" customHeight="false" outlineLevel="0" collapsed="false">
      <c r="A1055" s="130" t="s">
        <v>582</v>
      </c>
      <c r="B1055" s="130" t="s">
        <v>33</v>
      </c>
      <c r="C1055" s="130" t="s">
        <v>8</v>
      </c>
      <c r="D1055" s="365" t="s">
        <v>1170</v>
      </c>
      <c r="E1055" s="112" t="n">
        <v>90</v>
      </c>
      <c r="F1055" s="130"/>
      <c r="G1055" s="113" t="n">
        <v>43964</v>
      </c>
      <c r="H1055" s="192" t="s">
        <v>220</v>
      </c>
      <c r="I1055" s="192"/>
      <c r="J1055" s="130"/>
      <c r="K1055" s="175" t="s">
        <v>116</v>
      </c>
      <c r="L1055" s="175" t="s">
        <v>116</v>
      </c>
      <c r="M1055" s="42" t="s">
        <v>116</v>
      </c>
      <c r="N1055" s="118" t="n">
        <v>43985</v>
      </c>
      <c r="O1055" s="42"/>
      <c r="P1055" s="118" t="n">
        <v>43985</v>
      </c>
      <c r="Q1055" s="118" t="n">
        <v>43985</v>
      </c>
      <c r="R1055" s="279" t="n">
        <f aca="false">G1055</f>
        <v>43964</v>
      </c>
      <c r="S1055" s="120" t="n">
        <f aca="false">IF(COUNT(T1055:X1055)&gt;0,MAX(T1055:X1055),G1055)</f>
        <v>43964</v>
      </c>
      <c r="T1055" s="236"/>
      <c r="U1055" s="236"/>
      <c r="V1055" s="236"/>
      <c r="W1055" s="236"/>
      <c r="X1055" s="236"/>
      <c r="Y1055" s="121" t="str">
        <f aca="false">IF(R1055&lt;&gt;S1055,"Y","N")</f>
        <v>N</v>
      </c>
      <c r="Z1055" s="121" t="n">
        <f aca="false">COUNTA(T1055:X1055)</f>
        <v>0</v>
      </c>
      <c r="AA1055" s="44"/>
      <c r="AB1055" s="124"/>
      <c r="AC1055" s="124"/>
      <c r="AD1055" s="115"/>
      <c r="AE1055" s="124"/>
      <c r="AF1055" s="254" t="s">
        <v>116</v>
      </c>
      <c r="AG1055" s="124"/>
      <c r="AH1055" s="437"/>
      <c r="AI1055" s="145"/>
      <c r="AJ1055" s="145"/>
      <c r="AK1055" s="145"/>
      <c r="AL1055" s="145"/>
      <c r="AM1055" s="120" t="n">
        <v>43936</v>
      </c>
      <c r="AN1055" s="192" t="s">
        <v>220</v>
      </c>
      <c r="AO1055" s="338"/>
      <c r="AP1055" s="338"/>
      <c r="AQ1055" s="497"/>
      <c r="AR1055" s="407" t="n">
        <v>0.6</v>
      </c>
      <c r="AS1055" s="340"/>
    </row>
    <row r="1056" customFormat="false" ht="24.05" hidden="false" customHeight="false" outlineLevel="0" collapsed="false">
      <c r="A1056" s="130" t="s">
        <v>582</v>
      </c>
      <c r="B1056" s="130" t="s">
        <v>19</v>
      </c>
      <c r="C1056" s="130" t="s">
        <v>8</v>
      </c>
      <c r="D1056" s="111" t="s">
        <v>646</v>
      </c>
      <c r="E1056" s="112" t="n">
        <v>60</v>
      </c>
      <c r="F1056" s="110"/>
      <c r="G1056" s="113" t="n">
        <v>43957</v>
      </c>
      <c r="H1056" s="154" t="s">
        <v>220</v>
      </c>
      <c r="I1056" s="256"/>
      <c r="J1056" s="257"/>
      <c r="K1056" s="144" t="s">
        <v>116</v>
      </c>
      <c r="L1056" s="275" t="s">
        <v>116</v>
      </c>
      <c r="M1056" s="144" t="s">
        <v>116</v>
      </c>
      <c r="N1056" s="118" t="n">
        <v>43985</v>
      </c>
      <c r="O1056" s="42"/>
      <c r="P1056" s="118" t="n">
        <v>43985</v>
      </c>
      <c r="Q1056" s="118" t="n">
        <v>43985</v>
      </c>
      <c r="R1056" s="283" t="n">
        <f aca="false">G1056</f>
        <v>43957</v>
      </c>
      <c r="S1056" s="120" t="n">
        <f aca="false">IF(COUNT(T1056:X1056)&gt;0,MAX(T1056:X1056),G1056)</f>
        <v>43957</v>
      </c>
      <c r="T1056" s="117"/>
      <c r="U1056" s="117"/>
      <c r="V1056" s="117"/>
      <c r="W1056" s="117"/>
      <c r="X1056" s="117"/>
      <c r="Y1056" s="121" t="str">
        <f aca="false">IF(R1056&lt;&gt;S1056,"Y","N")</f>
        <v>N</v>
      </c>
      <c r="Z1056" s="121" t="n">
        <f aca="false">COUNTA(T1056:X1056)</f>
        <v>0</v>
      </c>
      <c r="AA1056" s="281"/>
      <c r="AB1056" s="281"/>
      <c r="AC1056" s="288"/>
      <c r="AD1056" s="281"/>
      <c r="AE1056" s="281"/>
      <c r="AF1056" s="254" t="s">
        <v>116</v>
      </c>
      <c r="AG1056" s="289"/>
      <c r="AH1056" s="29" t="s">
        <v>610</v>
      </c>
      <c r="AI1056" s="24" t="s">
        <v>119</v>
      </c>
      <c r="AJ1056" s="24" t="s">
        <v>119</v>
      </c>
      <c r="AK1056" s="24" t="s">
        <v>586</v>
      </c>
      <c r="AL1056" s="24" t="s">
        <v>611</v>
      </c>
      <c r="AM1056" s="120" t="n">
        <v>43929</v>
      </c>
      <c r="AN1056" s="154" t="s">
        <v>220</v>
      </c>
      <c r="AO1056" s="145" t="s">
        <v>122</v>
      </c>
      <c r="AP1056" s="145" t="s">
        <v>19</v>
      </c>
      <c r="AQ1056" s="498"/>
      <c r="AR1056" s="407" t="n">
        <v>0.6</v>
      </c>
      <c r="AS1056" s="127" t="s">
        <v>612</v>
      </c>
    </row>
    <row r="1057" customFormat="false" ht="24.05" hidden="false" customHeight="false" outlineLevel="0" collapsed="false">
      <c r="A1057" s="130" t="s">
        <v>582</v>
      </c>
      <c r="B1057" s="130" t="s">
        <v>20</v>
      </c>
      <c r="C1057" s="130" t="s">
        <v>8</v>
      </c>
      <c r="D1057" s="111" t="s">
        <v>999</v>
      </c>
      <c r="E1057" s="112" t="n">
        <v>60</v>
      </c>
      <c r="F1057" s="110"/>
      <c r="G1057" s="113" t="n">
        <v>43962</v>
      </c>
      <c r="H1057" s="154" t="s">
        <v>220</v>
      </c>
      <c r="I1057" s="115"/>
      <c r="J1057" s="116"/>
      <c r="K1057" s="42" t="s">
        <v>116</v>
      </c>
      <c r="L1057" s="136" t="s">
        <v>116</v>
      </c>
      <c r="M1057" s="42" t="s">
        <v>116</v>
      </c>
      <c r="N1057" s="118" t="n">
        <v>43985</v>
      </c>
      <c r="O1057" s="42"/>
      <c r="P1057" s="118" t="n">
        <v>43985</v>
      </c>
      <c r="Q1057" s="118" t="n">
        <v>43985</v>
      </c>
      <c r="R1057" s="119" t="n">
        <f aca="false">G1057</f>
        <v>43962</v>
      </c>
      <c r="S1057" s="120" t="n">
        <f aca="false">IF(COUNT(T1057:X1057)&gt;0,MAX(T1057:X1057),G1057)</f>
        <v>43963</v>
      </c>
      <c r="T1057" s="118" t="n">
        <v>43963</v>
      </c>
      <c r="U1057" s="118"/>
      <c r="V1057" s="118"/>
      <c r="W1057" s="118"/>
      <c r="X1057" s="118"/>
      <c r="Y1057" s="121" t="str">
        <f aca="false">IF(R1057&lt;&gt;S1057,"Y","N")</f>
        <v>Y</v>
      </c>
      <c r="Z1057" s="121" t="n">
        <f aca="false">COUNTA(T1057:X1057)</f>
        <v>1</v>
      </c>
      <c r="AA1057" s="44" t="s">
        <v>1336</v>
      </c>
      <c r="AB1057" s="44"/>
      <c r="AC1057" s="51"/>
      <c r="AD1057" s="44"/>
      <c r="AE1057" s="44"/>
      <c r="AF1057" s="254" t="s">
        <v>116</v>
      </c>
      <c r="AG1057" s="123"/>
      <c r="AH1057" s="44" t="s">
        <v>630</v>
      </c>
      <c r="AI1057" s="44" t="s">
        <v>119</v>
      </c>
      <c r="AJ1057" s="44" t="s">
        <v>119</v>
      </c>
      <c r="AK1057" s="44" t="s">
        <v>586</v>
      </c>
      <c r="AL1057" s="44" t="s">
        <v>611</v>
      </c>
      <c r="AM1057" s="120" t="n">
        <v>43934</v>
      </c>
      <c r="AN1057" s="154" t="s">
        <v>220</v>
      </c>
      <c r="AO1057" s="124" t="s">
        <v>122</v>
      </c>
      <c r="AP1057" s="124" t="s">
        <v>20</v>
      </c>
      <c r="AQ1057" s="499"/>
      <c r="AR1057" s="407" t="n">
        <v>0.6</v>
      </c>
      <c r="AS1057" s="127" t="s">
        <v>631</v>
      </c>
    </row>
    <row r="1058" customFormat="false" ht="35.3" hidden="false" customHeight="false" outlineLevel="0" collapsed="false">
      <c r="A1058" s="130" t="s">
        <v>582</v>
      </c>
      <c r="B1058" s="130" t="s">
        <v>42</v>
      </c>
      <c r="C1058" s="130" t="s">
        <v>8</v>
      </c>
      <c r="D1058" s="111" t="s">
        <v>1337</v>
      </c>
      <c r="E1058" s="112" t="n">
        <v>60</v>
      </c>
      <c r="F1058" s="110"/>
      <c r="G1058" s="113" t="n">
        <v>43964</v>
      </c>
      <c r="H1058" s="154" t="s">
        <v>220</v>
      </c>
      <c r="I1058" s="115"/>
      <c r="J1058" s="116"/>
      <c r="K1058" s="42" t="s">
        <v>116</v>
      </c>
      <c r="L1058" s="136" t="s">
        <v>116</v>
      </c>
      <c r="M1058" s="42" t="s">
        <v>116</v>
      </c>
      <c r="N1058" s="118" t="n">
        <v>43985</v>
      </c>
      <c r="O1058" s="42" t="s">
        <v>116</v>
      </c>
      <c r="P1058" s="118" t="n">
        <v>43985</v>
      </c>
      <c r="Q1058" s="118" t="n">
        <v>43985</v>
      </c>
      <c r="R1058" s="119" t="n">
        <f aca="false">G1058</f>
        <v>43964</v>
      </c>
      <c r="S1058" s="120" t="n">
        <f aca="false">IF(COUNT(T1058:X1058)&gt;0,MAX(T1058:X1058),G1058)</f>
        <v>43966</v>
      </c>
      <c r="T1058" s="118" t="n">
        <v>43966</v>
      </c>
      <c r="U1058" s="118"/>
      <c r="V1058" s="118"/>
      <c r="W1058" s="118"/>
      <c r="X1058" s="118"/>
      <c r="Y1058" s="121" t="str">
        <f aca="false">IF(R1058&lt;&gt;S1058,"Y","N")</f>
        <v>Y</v>
      </c>
      <c r="Z1058" s="121"/>
      <c r="AA1058" s="44" t="s">
        <v>1338</v>
      </c>
      <c r="AB1058" s="44"/>
      <c r="AC1058" s="51"/>
      <c r="AD1058" s="44"/>
      <c r="AE1058" s="44"/>
      <c r="AF1058" s="254" t="s">
        <v>116</v>
      </c>
      <c r="AG1058" s="123"/>
      <c r="AH1058" s="44"/>
      <c r="AI1058" s="44"/>
      <c r="AJ1058" s="44"/>
      <c r="AK1058" s="44"/>
      <c r="AL1058" s="44"/>
      <c r="AM1058" s="120" t="n">
        <v>43936</v>
      </c>
      <c r="AN1058" s="154" t="s">
        <v>220</v>
      </c>
      <c r="AO1058" s="124" t="s">
        <v>122</v>
      </c>
      <c r="AP1058" s="124"/>
      <c r="AQ1058" s="499"/>
      <c r="AR1058" s="407" t="n">
        <v>0.658</v>
      </c>
      <c r="AS1058" s="127"/>
    </row>
    <row r="1059" customFormat="false" ht="24.05" hidden="false" customHeight="false" outlineLevel="0" collapsed="false">
      <c r="A1059" s="130" t="s">
        <v>425</v>
      </c>
      <c r="B1059" s="130" t="s">
        <v>52</v>
      </c>
      <c r="C1059" s="130" t="s">
        <v>8</v>
      </c>
      <c r="D1059" s="111" t="s">
        <v>488</v>
      </c>
      <c r="E1059" s="112" t="n">
        <v>60</v>
      </c>
      <c r="F1059" s="130"/>
      <c r="G1059" s="113" t="n">
        <v>43962</v>
      </c>
      <c r="H1059" s="140" t="s">
        <v>484</v>
      </c>
      <c r="I1059" s="115"/>
      <c r="J1059" s="116"/>
      <c r="K1059" s="42" t="s">
        <v>116</v>
      </c>
      <c r="L1059" s="136" t="s">
        <v>116</v>
      </c>
      <c r="M1059" s="42" t="s">
        <v>285</v>
      </c>
      <c r="N1059" s="118" t="n">
        <v>43965</v>
      </c>
      <c r="O1059" s="42" t="s">
        <v>116</v>
      </c>
      <c r="P1059" s="118" t="n">
        <v>43979</v>
      </c>
      <c r="Q1059" s="118" t="n">
        <v>43979</v>
      </c>
      <c r="R1059" s="119" t="n">
        <f aca="false">G1059</f>
        <v>43962</v>
      </c>
      <c r="S1059" s="120" t="n">
        <f aca="false">IF(COUNT(T1059:X1059)&gt;0,MAX(T1059:X1059),G1059)</f>
        <v>43962</v>
      </c>
      <c r="T1059" s="118"/>
      <c r="U1059" s="118"/>
      <c r="V1059" s="118"/>
      <c r="W1059" s="118"/>
      <c r="X1059" s="118"/>
      <c r="Y1059" s="121" t="str">
        <f aca="false">IF(R1059&lt;&gt;S1059,"Y","N")</f>
        <v>N</v>
      </c>
      <c r="Z1059" s="121" t="n">
        <f aca="false">COUNTA(T1059:X1059)</f>
        <v>0</v>
      </c>
      <c r="AA1059" s="44"/>
      <c r="AB1059" s="44"/>
      <c r="AC1059" s="51"/>
      <c r="AD1059" s="44"/>
      <c r="AE1059" s="44"/>
      <c r="AF1059" s="254" t="s">
        <v>116</v>
      </c>
      <c r="AG1059" s="123"/>
      <c r="AH1059" s="24" t="s">
        <v>489</v>
      </c>
      <c r="AI1059" s="24" t="s">
        <v>429</v>
      </c>
      <c r="AJ1059" s="24" t="s">
        <v>430</v>
      </c>
      <c r="AK1059" s="24" t="s">
        <v>431</v>
      </c>
      <c r="AL1059" s="24" t="s">
        <v>486</v>
      </c>
      <c r="AM1059" s="120" t="n">
        <v>43930</v>
      </c>
      <c r="AN1059" s="140" t="s">
        <v>484</v>
      </c>
      <c r="AO1059" s="124" t="s">
        <v>122</v>
      </c>
      <c r="AP1059" s="124" t="s">
        <v>52</v>
      </c>
      <c r="AQ1059" s="499"/>
      <c r="AR1059" s="407" t="n">
        <v>0.6337</v>
      </c>
      <c r="AS1059" s="127" t="s">
        <v>490</v>
      </c>
    </row>
    <row r="1060" customFormat="false" ht="24.05" hidden="false" customHeight="false" outlineLevel="0" collapsed="false">
      <c r="A1060" s="130" t="s">
        <v>651</v>
      </c>
      <c r="B1060" s="130" t="s">
        <v>652</v>
      </c>
      <c r="C1060" s="130" t="s">
        <v>8</v>
      </c>
      <c r="D1060" s="111" t="s">
        <v>1339</v>
      </c>
      <c r="E1060" s="112" t="n">
        <v>60</v>
      </c>
      <c r="F1060" s="110"/>
      <c r="G1060" s="113" t="n">
        <v>43965</v>
      </c>
      <c r="H1060" s="154" t="s">
        <v>591</v>
      </c>
      <c r="I1060" s="115"/>
      <c r="J1060" s="116"/>
      <c r="K1060" s="42" t="s">
        <v>116</v>
      </c>
      <c r="L1060" s="136" t="s">
        <v>116</v>
      </c>
      <c r="M1060" s="42" t="s">
        <v>116</v>
      </c>
      <c r="N1060" s="137" t="n">
        <v>43972</v>
      </c>
      <c r="O1060" s="118"/>
      <c r="P1060" s="118" t="n">
        <v>43985</v>
      </c>
      <c r="Q1060" s="118" t="n">
        <v>43985</v>
      </c>
      <c r="R1060" s="119" t="n">
        <f aca="false">G1060</f>
        <v>43965</v>
      </c>
      <c r="S1060" s="120" t="n">
        <f aca="false">IF(COUNT(T1060:X1060)&gt;0,MAX(T1060:X1060),G1060)</f>
        <v>43965</v>
      </c>
      <c r="T1060" s="118"/>
      <c r="U1060" s="118"/>
      <c r="V1060" s="118"/>
      <c r="W1060" s="118"/>
      <c r="X1060" s="118"/>
      <c r="Y1060" s="121" t="str">
        <f aca="false">IF(R1060&lt;&gt;S1060,"Y","N")</f>
        <v>N</v>
      </c>
      <c r="Z1060" s="121" t="n">
        <f aca="false">COUNTA(T1060:X1060)</f>
        <v>0</v>
      </c>
      <c r="AA1060" s="44"/>
      <c r="AB1060" s="44"/>
      <c r="AC1060" s="51"/>
      <c r="AD1060" s="44"/>
      <c r="AE1060" s="44"/>
      <c r="AF1060" s="254" t="s">
        <v>116</v>
      </c>
      <c r="AG1060" s="123"/>
      <c r="AH1060" s="24" t="s">
        <v>655</v>
      </c>
      <c r="AI1060" s="24" t="s">
        <v>591</v>
      </c>
      <c r="AJ1060" s="24" t="s">
        <v>122</v>
      </c>
      <c r="AM1060" s="120" t="n">
        <v>43938</v>
      </c>
      <c r="AN1060" s="154" t="s">
        <v>591</v>
      </c>
      <c r="AO1060" s="124" t="s">
        <v>122</v>
      </c>
      <c r="AP1060" s="124" t="s">
        <v>665</v>
      </c>
      <c r="AQ1060" s="260"/>
      <c r="AR1060" s="407" t="n">
        <v>0.6</v>
      </c>
      <c r="AS1060" s="127" t="s">
        <v>666</v>
      </c>
    </row>
    <row r="1061" customFormat="false" ht="24.05" hidden="false" customHeight="false" outlineLevel="0" collapsed="false">
      <c r="A1061" s="130" t="s">
        <v>681</v>
      </c>
      <c r="B1061" s="130" t="s">
        <v>682</v>
      </c>
      <c r="C1061" s="130" t="s">
        <v>8</v>
      </c>
      <c r="D1061" s="111" t="s">
        <v>687</v>
      </c>
      <c r="E1061" s="112" t="n">
        <v>60</v>
      </c>
      <c r="F1061" s="110"/>
      <c r="G1061" s="113" t="s">
        <v>6</v>
      </c>
      <c r="H1061" s="114" t="s">
        <v>688</v>
      </c>
      <c r="I1061" s="115"/>
      <c r="J1061" s="116"/>
      <c r="K1061" s="42"/>
      <c r="L1061" s="136"/>
      <c r="M1061" s="42"/>
      <c r="N1061" s="137"/>
      <c r="O1061" s="42"/>
      <c r="P1061" s="118"/>
      <c r="Q1061" s="118"/>
      <c r="R1061" s="119" t="str">
        <f aca="false">G1061</f>
        <v>NA</v>
      </c>
      <c r="S1061" s="120" t="str">
        <f aca="false">IF(COUNT(T1061:X1061)&gt;0,MAX(T1061:X1061),G1061)</f>
        <v>NA</v>
      </c>
      <c r="T1061" s="118"/>
      <c r="U1061" s="118"/>
      <c r="V1061" s="118"/>
      <c r="W1061" s="118"/>
      <c r="X1061" s="118"/>
      <c r="Y1061" s="121" t="str">
        <f aca="false">IF(R1061&lt;&gt;S1061,"Y","N")</f>
        <v>N</v>
      </c>
      <c r="Z1061" s="121" t="n">
        <f aca="false">COUNTA(T1061:X1061)</f>
        <v>0</v>
      </c>
      <c r="AA1061" s="44"/>
      <c r="AB1061" s="44"/>
      <c r="AC1061" s="51"/>
      <c r="AD1061" s="44"/>
      <c r="AE1061" s="44"/>
      <c r="AF1061" s="118"/>
      <c r="AG1061" s="123"/>
      <c r="AH1061" s="44" t="s">
        <v>684</v>
      </c>
      <c r="AI1061" s="44" t="s">
        <v>222</v>
      </c>
      <c r="AJ1061" s="44"/>
      <c r="AK1061" s="44" t="s">
        <v>222</v>
      </c>
      <c r="AL1061" s="44" t="s">
        <v>685</v>
      </c>
      <c r="AM1061" s="120" t="s">
        <v>6</v>
      </c>
      <c r="AN1061" s="114" t="s">
        <v>688</v>
      </c>
      <c r="AO1061" s="124" t="s">
        <v>238</v>
      </c>
      <c r="AP1061" s="124" t="s">
        <v>682</v>
      </c>
      <c r="AQ1061" s="499" t="s">
        <v>1044</v>
      </c>
      <c r="AR1061" s="407"/>
      <c r="AS1061" s="115" t="n">
        <v>2</v>
      </c>
    </row>
    <row r="1062" customFormat="false" ht="24.05" hidden="false" customHeight="false" outlineLevel="0" collapsed="false">
      <c r="A1062" s="130" t="s">
        <v>702</v>
      </c>
      <c r="B1062" s="130" t="s">
        <v>40</v>
      </c>
      <c r="C1062" s="130" t="s">
        <v>8</v>
      </c>
      <c r="D1062" s="160" t="s">
        <v>1172</v>
      </c>
      <c r="E1062" s="112" t="n">
        <v>60</v>
      </c>
      <c r="F1062" s="361"/>
      <c r="G1062" s="113" t="n">
        <v>43972</v>
      </c>
      <c r="H1062" s="114" t="s">
        <v>1014</v>
      </c>
      <c r="I1062" s="115"/>
      <c r="J1062" s="116"/>
      <c r="K1062" s="42" t="s">
        <v>116</v>
      </c>
      <c r="L1062" s="136" t="s">
        <v>116</v>
      </c>
      <c r="M1062" s="42" t="s">
        <v>116</v>
      </c>
      <c r="N1062" s="137" t="n">
        <v>43979</v>
      </c>
      <c r="O1062" s="42"/>
      <c r="P1062" s="118" t="n">
        <v>43985</v>
      </c>
      <c r="Q1062" s="118" t="n">
        <v>43985</v>
      </c>
      <c r="R1062" s="119" t="n">
        <f aca="false">G1062</f>
        <v>43972</v>
      </c>
      <c r="S1062" s="120" t="n">
        <f aca="false">IF(COUNT(T1062:X1062)&gt;0,MAX(T1062:X1062),G1062)</f>
        <v>43979</v>
      </c>
      <c r="T1062" s="118" t="n">
        <v>43973</v>
      </c>
      <c r="U1062" s="118" t="n">
        <v>43979</v>
      </c>
      <c r="V1062" s="118"/>
      <c r="W1062" s="118"/>
      <c r="X1062" s="118"/>
      <c r="Y1062" s="121" t="str">
        <f aca="false">IF(R1062&lt;&gt;S1062,"Y","N")</f>
        <v>Y</v>
      </c>
      <c r="Z1062" s="121" t="n">
        <f aca="false">COUNTA(T1062:X1062)</f>
        <v>2</v>
      </c>
      <c r="AA1062" s="122" t="s">
        <v>1340</v>
      </c>
      <c r="AB1062" s="44"/>
      <c r="AC1062" s="51"/>
      <c r="AD1062" s="42"/>
      <c r="AE1062" s="42"/>
      <c r="AF1062" s="254" t="s">
        <v>116</v>
      </c>
      <c r="AG1062" s="123"/>
      <c r="AM1062" s="120" t="n">
        <v>43944</v>
      </c>
      <c r="AN1062" s="114" t="s">
        <v>1014</v>
      </c>
      <c r="AO1062" s="124"/>
      <c r="AP1062" s="124"/>
      <c r="AQ1062" s="499"/>
      <c r="AR1062" s="407" t="n">
        <v>0.6</v>
      </c>
      <c r="AS1062" s="127"/>
    </row>
    <row r="1063" customFormat="false" ht="35.3" hidden="false" customHeight="false" outlineLevel="0" collapsed="false">
      <c r="A1063" s="130" t="s">
        <v>705</v>
      </c>
      <c r="B1063" s="130" t="s">
        <v>13</v>
      </c>
      <c r="C1063" s="130" t="s">
        <v>8</v>
      </c>
      <c r="D1063" s="111" t="s">
        <v>1173</v>
      </c>
      <c r="E1063" s="166" t="n">
        <v>60</v>
      </c>
      <c r="F1063" s="422"/>
      <c r="G1063" s="113" t="s">
        <v>6</v>
      </c>
      <c r="H1063" s="124" t="s">
        <v>220</v>
      </c>
      <c r="I1063" s="115"/>
      <c r="J1063" s="116"/>
      <c r="K1063" s="42"/>
      <c r="L1063" s="136"/>
      <c r="M1063" s="42"/>
      <c r="N1063" s="298"/>
      <c r="O1063" s="42"/>
      <c r="P1063" s="42"/>
      <c r="Q1063" s="42"/>
      <c r="R1063" s="119" t="str">
        <f aca="false">G1063</f>
        <v>NA</v>
      </c>
      <c r="S1063" s="120" t="str">
        <f aca="false">IF(COUNT(T1063:X1063)&gt;0,MAX(T1063:X1063),G1063)</f>
        <v>NA</v>
      </c>
      <c r="T1063" s="118"/>
      <c r="U1063" s="118"/>
      <c r="V1063" s="118"/>
      <c r="W1063" s="118"/>
      <c r="X1063" s="118"/>
      <c r="Y1063" s="121" t="str">
        <f aca="false">IF(R1063&lt;&gt;S1063,"Y","N")</f>
        <v>N</v>
      </c>
      <c r="Z1063" s="121" t="n">
        <f aca="false">COUNTA(T1063:X1063)</f>
        <v>0</v>
      </c>
      <c r="AA1063" s="44"/>
      <c r="AB1063" s="44"/>
      <c r="AC1063" s="51"/>
      <c r="AD1063" s="44"/>
      <c r="AE1063" s="44"/>
      <c r="AF1063" s="44"/>
      <c r="AG1063" s="123"/>
      <c r="AM1063" s="120" t="s">
        <v>6</v>
      </c>
      <c r="AN1063" s="124" t="s">
        <v>220</v>
      </c>
      <c r="AO1063" s="124" t="s">
        <v>122</v>
      </c>
      <c r="AP1063" s="124"/>
      <c r="AQ1063" s="499" t="s">
        <v>1060</v>
      </c>
      <c r="AR1063" s="407"/>
      <c r="AS1063" s="407"/>
    </row>
    <row r="1064" customFormat="false" ht="24.05" hidden="false" customHeight="false" outlineLevel="0" collapsed="false">
      <c r="A1064" s="130" t="s">
        <v>705</v>
      </c>
      <c r="B1064" s="130" t="s">
        <v>46</v>
      </c>
      <c r="C1064" s="130" t="s">
        <v>8</v>
      </c>
      <c r="D1064" s="111" t="s">
        <v>1021</v>
      </c>
      <c r="E1064" s="166" t="n">
        <v>60</v>
      </c>
      <c r="F1064" s="422"/>
      <c r="G1064" s="113" t="n">
        <v>43972</v>
      </c>
      <c r="H1064" s="114" t="s">
        <v>220</v>
      </c>
      <c r="I1064" s="115"/>
      <c r="J1064" s="116"/>
      <c r="K1064" s="42" t="s">
        <v>116</v>
      </c>
      <c r="L1064" s="136" t="s">
        <v>116</v>
      </c>
      <c r="M1064" s="42" t="s">
        <v>116</v>
      </c>
      <c r="N1064" s="118" t="n">
        <v>43985</v>
      </c>
      <c r="O1064" s="42"/>
      <c r="P1064" s="118" t="n">
        <v>43985</v>
      </c>
      <c r="Q1064" s="118" t="n">
        <v>43985</v>
      </c>
      <c r="R1064" s="119" t="n">
        <f aca="false">G1064</f>
        <v>43972</v>
      </c>
      <c r="S1064" s="120" t="n">
        <f aca="false">IF(COUNT(T1064:X1064)&gt;0,MAX(T1064:X1064),G1064)</f>
        <v>43972</v>
      </c>
      <c r="T1064" s="118"/>
      <c r="U1064" s="118"/>
      <c r="V1064" s="118"/>
      <c r="W1064" s="118"/>
      <c r="X1064" s="118"/>
      <c r="Y1064" s="121" t="str">
        <f aca="false">IF(R1064&lt;&gt;S1064,"Y","N")</f>
        <v>N</v>
      </c>
      <c r="Z1064" s="121" t="n">
        <f aca="false">COUNTA(T1064:X1064)</f>
        <v>0</v>
      </c>
      <c r="AA1064" s="44"/>
      <c r="AB1064" s="44"/>
      <c r="AC1064" s="51"/>
      <c r="AD1064" s="44"/>
      <c r="AE1064" s="44"/>
      <c r="AF1064" s="254" t="s">
        <v>116</v>
      </c>
      <c r="AG1064" s="123"/>
      <c r="AH1064" s="44"/>
      <c r="AI1064" s="44"/>
      <c r="AJ1064" s="44"/>
      <c r="AK1064" s="44"/>
      <c r="AL1064" s="44"/>
      <c r="AM1064" s="120" t="n">
        <v>43944</v>
      </c>
      <c r="AN1064" s="114" t="s">
        <v>220</v>
      </c>
      <c r="AO1064" s="124" t="s">
        <v>122</v>
      </c>
      <c r="AP1064" s="124"/>
      <c r="AQ1064" s="499"/>
      <c r="AR1064" s="407" t="n">
        <v>0.6</v>
      </c>
      <c r="AS1064" s="115"/>
    </row>
    <row r="1065" customFormat="false" ht="24.05" hidden="false" customHeight="false" outlineLevel="0" collapsed="false">
      <c r="A1065" s="130" t="s">
        <v>705</v>
      </c>
      <c r="B1065" s="130" t="s">
        <v>51</v>
      </c>
      <c r="C1065" s="130" t="s">
        <v>8</v>
      </c>
      <c r="D1065" s="111" t="s">
        <v>1023</v>
      </c>
      <c r="E1065" s="166" t="n">
        <v>60</v>
      </c>
      <c r="F1065" s="422"/>
      <c r="G1065" s="223" t="n">
        <v>43970</v>
      </c>
      <c r="H1065" s="154" t="s">
        <v>220</v>
      </c>
      <c r="I1065" s="115"/>
      <c r="J1065" s="116"/>
      <c r="K1065" s="42" t="s">
        <v>116</v>
      </c>
      <c r="L1065" s="136" t="s">
        <v>116</v>
      </c>
      <c r="M1065" s="42" t="s">
        <v>116</v>
      </c>
      <c r="N1065" s="118" t="n">
        <v>43985</v>
      </c>
      <c r="O1065" s="42"/>
      <c r="P1065" s="118" t="n">
        <v>43985</v>
      </c>
      <c r="Q1065" s="118" t="n">
        <v>43985</v>
      </c>
      <c r="R1065" s="119" t="n">
        <f aca="false">G1065</f>
        <v>43970</v>
      </c>
      <c r="S1065" s="120" t="n">
        <f aca="false">IF(COUNT(T1065:X1065)&gt;0,MAX(T1065:X1065),G1065)</f>
        <v>43970</v>
      </c>
      <c r="T1065" s="118"/>
      <c r="U1065" s="118"/>
      <c r="V1065" s="118"/>
      <c r="W1065" s="118"/>
      <c r="X1065" s="118"/>
      <c r="Y1065" s="121" t="str">
        <f aca="false">IF(R1065&lt;&gt;S1065,"Y","N")</f>
        <v>N</v>
      </c>
      <c r="Z1065" s="121" t="n">
        <f aca="false">COUNTA(T1065:X1065)</f>
        <v>0</v>
      </c>
      <c r="AA1065" s="44"/>
      <c r="AB1065" s="44"/>
      <c r="AC1065" s="51"/>
      <c r="AD1065" s="44"/>
      <c r="AE1065" s="44"/>
      <c r="AF1065" s="254" t="s">
        <v>116</v>
      </c>
      <c r="AG1065" s="123"/>
      <c r="AM1065" s="120" t="n">
        <v>43941</v>
      </c>
      <c r="AN1065" s="154" t="s">
        <v>220</v>
      </c>
      <c r="AO1065" s="124" t="s">
        <v>122</v>
      </c>
      <c r="AP1065" s="124"/>
      <c r="AQ1065" s="499"/>
      <c r="AR1065" s="407" t="n">
        <v>0.6</v>
      </c>
      <c r="AS1065" s="115"/>
    </row>
    <row r="1066" customFormat="false" ht="24.05" hidden="false" customHeight="false" outlineLevel="0" collapsed="false">
      <c r="A1066" s="130" t="s">
        <v>705</v>
      </c>
      <c r="B1066" s="130" t="s">
        <v>26</v>
      </c>
      <c r="C1066" s="130" t="s">
        <v>8</v>
      </c>
      <c r="D1066" s="111" t="s">
        <v>707</v>
      </c>
      <c r="E1066" s="112" t="n">
        <v>60</v>
      </c>
      <c r="F1066" s="110"/>
      <c r="G1066" s="223" t="n">
        <v>43973</v>
      </c>
      <c r="H1066" s="154" t="s">
        <v>220</v>
      </c>
      <c r="I1066" s="115" t="s">
        <v>559</v>
      </c>
      <c r="J1066" s="116"/>
      <c r="K1066" s="42" t="s">
        <v>116</v>
      </c>
      <c r="L1066" s="136" t="s">
        <v>116</v>
      </c>
      <c r="M1066" s="42" t="s">
        <v>116</v>
      </c>
      <c r="N1066" s="118" t="n">
        <v>43985</v>
      </c>
      <c r="O1066" s="42"/>
      <c r="P1066" s="118" t="n">
        <v>43985</v>
      </c>
      <c r="Q1066" s="118" t="n">
        <v>43985</v>
      </c>
      <c r="R1066" s="119" t="n">
        <f aca="false">G1066</f>
        <v>43973</v>
      </c>
      <c r="S1066" s="120" t="n">
        <f aca="false">IF(COUNT(T1066:X1066)&gt;0,MAX(T1066:X1066),G1066)</f>
        <v>43977</v>
      </c>
      <c r="T1066" s="118" t="n">
        <v>43977</v>
      </c>
      <c r="U1066" s="118"/>
      <c r="V1066" s="118"/>
      <c r="W1066" s="118"/>
      <c r="X1066" s="118"/>
      <c r="Y1066" s="121" t="str">
        <f aca="false">IF(R1066&lt;&gt;S1066,"Y","N")</f>
        <v>Y</v>
      </c>
      <c r="Z1066" s="121" t="n">
        <f aca="false">COUNTA(T1066:X1066)</f>
        <v>1</v>
      </c>
      <c r="AA1066" s="44" t="s">
        <v>1341</v>
      </c>
      <c r="AB1066" s="44"/>
      <c r="AC1066" s="51"/>
      <c r="AD1066" s="44"/>
      <c r="AE1066" s="44"/>
      <c r="AF1066" s="254" t="s">
        <v>116</v>
      </c>
      <c r="AG1066" s="123"/>
      <c r="AH1066" s="24" t="s">
        <v>709</v>
      </c>
      <c r="AI1066" s="24" t="s">
        <v>275</v>
      </c>
      <c r="AK1066" s="24" t="s">
        <v>276</v>
      </c>
      <c r="AM1066" s="120" t="n">
        <v>43938</v>
      </c>
      <c r="AN1066" s="154" t="s">
        <v>220</v>
      </c>
      <c r="AO1066" s="124" t="s">
        <v>122</v>
      </c>
      <c r="AP1066" s="124"/>
      <c r="AQ1066" s="499"/>
      <c r="AR1066" s="381" t="n">
        <v>0.6</v>
      </c>
      <c r="AS1066" s="127" t="s">
        <v>710</v>
      </c>
    </row>
    <row r="1067" customFormat="false" ht="24.05" hidden="false" customHeight="false" outlineLevel="0" collapsed="false">
      <c r="A1067" s="130" t="s">
        <v>705</v>
      </c>
      <c r="B1067" s="130" t="s">
        <v>27</v>
      </c>
      <c r="C1067" s="130" t="s">
        <v>8</v>
      </c>
      <c r="D1067" s="226" t="s">
        <v>711</v>
      </c>
      <c r="E1067" s="112" t="n">
        <v>60</v>
      </c>
      <c r="F1067" s="110"/>
      <c r="G1067" s="223" t="n">
        <v>43973</v>
      </c>
      <c r="H1067" s="154" t="s">
        <v>220</v>
      </c>
      <c r="I1067" s="114"/>
      <c r="J1067" s="116"/>
      <c r="K1067" s="42" t="s">
        <v>116</v>
      </c>
      <c r="L1067" s="136" t="s">
        <v>116</v>
      </c>
      <c r="M1067" s="42" t="s">
        <v>116</v>
      </c>
      <c r="N1067" s="118" t="n">
        <v>43985</v>
      </c>
      <c r="O1067" s="42"/>
      <c r="P1067" s="118" t="n">
        <v>43985</v>
      </c>
      <c r="Q1067" s="118" t="n">
        <v>43985</v>
      </c>
      <c r="R1067" s="119" t="n">
        <f aca="false">G1067</f>
        <v>43973</v>
      </c>
      <c r="S1067" s="120" t="n">
        <f aca="false">IF(COUNT(T1067:X1067)&gt;0,MAX(T1067:X1067),G1067)</f>
        <v>43978</v>
      </c>
      <c r="T1067" s="118" t="n">
        <v>43977</v>
      </c>
      <c r="U1067" s="118" t="n">
        <v>43978</v>
      </c>
      <c r="V1067" s="118"/>
      <c r="W1067" s="118"/>
      <c r="X1067" s="118"/>
      <c r="Y1067" s="121" t="str">
        <f aca="false">IF(R1067&lt;&gt;S1067,"Y","N")</f>
        <v>Y</v>
      </c>
      <c r="Z1067" s="121" t="n">
        <f aca="false">COUNTA(T1067:X1067)</f>
        <v>2</v>
      </c>
      <c r="AA1067" s="44" t="s">
        <v>1342</v>
      </c>
      <c r="AB1067" s="44"/>
      <c r="AC1067" s="51"/>
      <c r="AD1067" s="44"/>
      <c r="AE1067" s="44"/>
      <c r="AF1067" s="254" t="s">
        <v>116</v>
      </c>
      <c r="AG1067" s="123"/>
      <c r="AH1067" s="44" t="s">
        <v>709</v>
      </c>
      <c r="AI1067" s="44" t="s">
        <v>275</v>
      </c>
      <c r="AJ1067" s="44"/>
      <c r="AK1067" s="44" t="s">
        <v>276</v>
      </c>
      <c r="AL1067" s="44"/>
      <c r="AM1067" s="120" t="n">
        <v>43938</v>
      </c>
      <c r="AN1067" s="154" t="s">
        <v>220</v>
      </c>
      <c r="AO1067" s="124" t="s">
        <v>122</v>
      </c>
      <c r="AP1067" s="124"/>
      <c r="AQ1067" s="499"/>
      <c r="AR1067" s="381" t="n">
        <v>0.6</v>
      </c>
      <c r="AS1067" s="127" t="s">
        <v>712</v>
      </c>
    </row>
    <row r="1068" customFormat="false" ht="24.05" hidden="false" customHeight="false" outlineLevel="0" collapsed="false">
      <c r="A1068" s="130" t="s">
        <v>705</v>
      </c>
      <c r="B1068" s="130" t="s">
        <v>12</v>
      </c>
      <c r="C1068" s="130" t="s">
        <v>8</v>
      </c>
      <c r="D1068" s="382" t="s">
        <v>876</v>
      </c>
      <c r="E1068" s="112" t="n">
        <v>60</v>
      </c>
      <c r="F1068" s="114"/>
      <c r="G1068" s="223" t="s">
        <v>6</v>
      </c>
      <c r="H1068" s="114" t="s">
        <v>220</v>
      </c>
      <c r="I1068" s="115" t="s">
        <v>559</v>
      </c>
      <c r="J1068" s="174"/>
      <c r="K1068" s="42"/>
      <c r="L1068" s="42"/>
      <c r="M1068" s="144"/>
      <c r="N1068" s="118"/>
      <c r="O1068" s="42"/>
      <c r="P1068" s="118"/>
      <c r="Q1068" s="118"/>
      <c r="R1068" s="119" t="str">
        <f aca="false">G1068</f>
        <v>NA</v>
      </c>
      <c r="S1068" s="120" t="str">
        <f aca="false">IF(COUNT(T1068:X1068)&gt;0,MAX(T1068:X1068),G1068)</f>
        <v>NA</v>
      </c>
      <c r="T1068" s="118"/>
      <c r="U1068" s="118"/>
      <c r="V1068" s="118"/>
      <c r="W1068" s="118"/>
      <c r="X1068" s="118"/>
      <c r="Y1068" s="121" t="str">
        <f aca="false">IF(R1068&lt;&gt;S1068,"Y","N")</f>
        <v>N</v>
      </c>
      <c r="Z1068" s="121" t="n">
        <f aca="false">COUNTA(T1068:X1068)</f>
        <v>0</v>
      </c>
      <c r="AA1068" s="44"/>
      <c r="AB1068" s="44"/>
      <c r="AC1068" s="51"/>
      <c r="AD1068" s="44"/>
      <c r="AE1068" s="44"/>
      <c r="AF1068" s="42"/>
      <c r="AG1068" s="123"/>
      <c r="AH1068" s="44"/>
      <c r="AI1068" s="44"/>
      <c r="AJ1068" s="44"/>
      <c r="AK1068" s="44"/>
      <c r="AL1068" s="44"/>
      <c r="AM1068" s="120" t="s">
        <v>6</v>
      </c>
      <c r="AN1068" s="114" t="s">
        <v>220</v>
      </c>
      <c r="AO1068" s="174"/>
      <c r="AP1068" s="124"/>
      <c r="AQ1068" s="495" t="s">
        <v>1251</v>
      </c>
      <c r="AR1068" s="125"/>
      <c r="AS1068" s="124"/>
    </row>
    <row r="1069" customFormat="false" ht="24.05" hidden="false" customHeight="false" outlineLevel="0" collapsed="false">
      <c r="A1069" s="130" t="s">
        <v>721</v>
      </c>
      <c r="B1069" s="130" t="s">
        <v>722</v>
      </c>
      <c r="C1069" s="130" t="s">
        <v>8</v>
      </c>
      <c r="D1069" s="111" t="s">
        <v>728</v>
      </c>
      <c r="E1069" s="112" t="n">
        <v>60</v>
      </c>
      <c r="F1069" s="222"/>
      <c r="G1069" s="113" t="s">
        <v>6</v>
      </c>
      <c r="H1069" s="114" t="s">
        <v>688</v>
      </c>
      <c r="I1069" s="115"/>
      <c r="J1069" s="116"/>
      <c r="K1069" s="42"/>
      <c r="L1069" s="42"/>
      <c r="M1069" s="42"/>
      <c r="N1069" s="118"/>
      <c r="O1069" s="42"/>
      <c r="P1069" s="118"/>
      <c r="Q1069" s="118"/>
      <c r="R1069" s="119" t="str">
        <f aca="false">G1069</f>
        <v>NA</v>
      </c>
      <c r="S1069" s="120" t="str">
        <f aca="false">IF(COUNT(T1069:X1069)&gt;0,MAX(T1069:X1069),G1069)</f>
        <v>NA</v>
      </c>
      <c r="T1069" s="118"/>
      <c r="U1069" s="118"/>
      <c r="V1069" s="118"/>
      <c r="W1069" s="118"/>
      <c r="X1069" s="118"/>
      <c r="Y1069" s="121" t="str">
        <f aca="false">IF(R1069&lt;&gt;S1069,"Y","N")</f>
        <v>N</v>
      </c>
      <c r="Z1069" s="121" t="n">
        <f aca="false">COUNTA(T1069:X1069)</f>
        <v>0</v>
      </c>
      <c r="AA1069" s="44"/>
      <c r="AB1069" s="44"/>
      <c r="AC1069" s="51"/>
      <c r="AD1069" s="44"/>
      <c r="AE1069" s="44"/>
      <c r="AF1069" s="118"/>
      <c r="AG1069" s="123"/>
      <c r="AH1069" s="44" t="s">
        <v>222</v>
      </c>
      <c r="AI1069" s="44" t="s">
        <v>222</v>
      </c>
      <c r="AJ1069" s="44"/>
      <c r="AK1069" s="44" t="s">
        <v>724</v>
      </c>
      <c r="AL1069" s="44" t="s">
        <v>725</v>
      </c>
      <c r="AM1069" s="120" t="s">
        <v>6</v>
      </c>
      <c r="AN1069" s="114" t="s">
        <v>688</v>
      </c>
      <c r="AO1069" s="124" t="s">
        <v>238</v>
      </c>
      <c r="AP1069" s="124" t="s">
        <v>722</v>
      </c>
      <c r="AQ1069" s="499" t="s">
        <v>1044</v>
      </c>
      <c r="AR1069" s="381"/>
      <c r="AS1069" s="127" t="s">
        <v>727</v>
      </c>
    </row>
    <row r="1070" customFormat="false" ht="24.05" hidden="false" customHeight="false" outlineLevel="0" collapsed="false">
      <c r="A1070" s="130" t="s">
        <v>737</v>
      </c>
      <c r="B1070" s="130" t="s">
        <v>39</v>
      </c>
      <c r="C1070" s="130" t="s">
        <v>8</v>
      </c>
      <c r="D1070" s="111" t="s">
        <v>745</v>
      </c>
      <c r="E1070" s="112" t="n">
        <v>60</v>
      </c>
      <c r="F1070" s="222"/>
      <c r="G1070" s="113" t="s">
        <v>6</v>
      </c>
      <c r="H1070" s="114" t="s">
        <v>886</v>
      </c>
      <c r="I1070" s="115"/>
      <c r="J1070" s="116"/>
      <c r="K1070" s="46"/>
      <c r="L1070" s="42"/>
      <c r="M1070" s="46"/>
      <c r="N1070" s="426"/>
      <c r="O1070" s="42"/>
      <c r="P1070" s="426"/>
      <c r="Q1070" s="426"/>
      <c r="R1070" s="119" t="str">
        <f aca="false">G1070</f>
        <v>NA</v>
      </c>
      <c r="S1070" s="120" t="str">
        <f aca="false">IF(COUNT(T1070:X1070)&gt;0,MAX(T1070:X1070),G1070)</f>
        <v>NA</v>
      </c>
      <c r="T1070" s="118"/>
      <c r="U1070" s="118"/>
      <c r="V1070" s="118"/>
      <c r="W1070" s="118"/>
      <c r="X1070" s="118"/>
      <c r="Y1070" s="121" t="str">
        <f aca="false">IF(R1070&lt;&gt;S1070,"Y","N")</f>
        <v>N</v>
      </c>
      <c r="Z1070" s="121" t="n">
        <f aca="false">COUNTA(T1070:X1070)</f>
        <v>0</v>
      </c>
      <c r="AA1070" s="44"/>
      <c r="AB1070" s="44"/>
      <c r="AC1070" s="51"/>
      <c r="AD1070" s="42"/>
      <c r="AE1070" s="42"/>
      <c r="AF1070" s="42"/>
      <c r="AG1070" s="123"/>
      <c r="AH1070" s="24" t="s">
        <v>746</v>
      </c>
      <c r="AM1070" s="120" t="s">
        <v>6</v>
      </c>
      <c r="AN1070" s="114" t="s">
        <v>886</v>
      </c>
      <c r="AO1070" s="124" t="s">
        <v>238</v>
      </c>
      <c r="AP1070" s="124"/>
      <c r="AQ1070" s="125" t="s">
        <v>1289</v>
      </c>
      <c r="AR1070" s="381"/>
      <c r="AS1070" s="127" t="s">
        <v>741</v>
      </c>
    </row>
    <row r="1071" customFormat="false" ht="12.8" hidden="false" customHeight="false" outlineLevel="0" collapsed="false">
      <c r="A1071" s="130" t="s">
        <v>309</v>
      </c>
      <c r="B1071" s="130" t="s">
        <v>389</v>
      </c>
      <c r="C1071" s="130" t="s">
        <v>390</v>
      </c>
      <c r="D1071" s="203" t="s">
        <v>391</v>
      </c>
      <c r="E1071" s="166" t="n">
        <v>120</v>
      </c>
      <c r="F1071" s="202"/>
      <c r="G1071" s="113" t="s">
        <v>6</v>
      </c>
      <c r="H1071" s="206" t="s">
        <v>220</v>
      </c>
      <c r="I1071" s="207"/>
      <c r="J1071" s="317"/>
      <c r="K1071" s="42"/>
      <c r="L1071" s="42"/>
      <c r="M1071" s="42"/>
      <c r="N1071" s="42"/>
      <c r="O1071" s="42"/>
      <c r="P1071" s="42"/>
      <c r="Q1071" s="42"/>
      <c r="R1071" s="119" t="str">
        <f aca="false">G1071</f>
        <v>NA</v>
      </c>
      <c r="S1071" s="120" t="str">
        <f aca="false">IF(COUNT(T1071:X1071)&gt;0,MAX(T1071:X1071),G1071)</f>
        <v>NA</v>
      </c>
      <c r="T1071" s="209"/>
      <c r="U1071" s="209"/>
      <c r="V1071" s="209"/>
      <c r="W1071" s="209"/>
      <c r="X1071" s="209"/>
      <c r="Y1071" s="121" t="str">
        <f aca="false">IF(R1071&lt;&gt;S1071,"Y","N")</f>
        <v>N</v>
      </c>
      <c r="Z1071" s="121" t="n">
        <f aca="false">COUNTA(T1071:X1071)</f>
        <v>0</v>
      </c>
      <c r="AA1071" s="471"/>
      <c r="AB1071" s="210"/>
      <c r="AC1071" s="318"/>
      <c r="AD1071" s="210"/>
      <c r="AE1071" s="210"/>
      <c r="AF1071" s="210"/>
      <c r="AG1071" s="319"/>
      <c r="AH1071" s="210"/>
      <c r="AI1071" s="210"/>
      <c r="AJ1071" s="210"/>
      <c r="AK1071" s="210"/>
      <c r="AL1071" s="210"/>
      <c r="AM1071" s="120" t="s">
        <v>6</v>
      </c>
      <c r="AN1071" s="206" t="s">
        <v>220</v>
      </c>
      <c r="AO1071" s="217"/>
      <c r="AP1071" s="217"/>
      <c r="AQ1071" s="500" t="s">
        <v>1343</v>
      </c>
      <c r="AR1071" s="320"/>
      <c r="AS1071" s="207"/>
    </row>
    <row r="1072" customFormat="false" ht="24.05" hidden="false" customHeight="false" outlineLevel="0" collapsed="false">
      <c r="A1072" s="130" t="s">
        <v>582</v>
      </c>
      <c r="B1072" s="130" t="s">
        <v>16</v>
      </c>
      <c r="C1072" s="130" t="s">
        <v>589</v>
      </c>
      <c r="D1072" s="111" t="s">
        <v>590</v>
      </c>
      <c r="E1072" s="112" t="n">
        <v>60</v>
      </c>
      <c r="F1072" s="110"/>
      <c r="G1072" s="113" t="n">
        <v>43963</v>
      </c>
      <c r="H1072" s="114" t="s">
        <v>591</v>
      </c>
      <c r="I1072" s="115"/>
      <c r="J1072" s="116"/>
      <c r="K1072" s="42" t="s">
        <v>116</v>
      </c>
      <c r="L1072" s="42" t="s">
        <v>116</v>
      </c>
      <c r="M1072" s="42" t="s">
        <v>116</v>
      </c>
      <c r="N1072" s="137" t="n">
        <v>43972</v>
      </c>
      <c r="O1072" s="42"/>
      <c r="P1072" s="118" t="n">
        <v>43985</v>
      </c>
      <c r="Q1072" s="118" t="n">
        <v>43985</v>
      </c>
      <c r="R1072" s="119" t="n">
        <f aca="false">G1072</f>
        <v>43963</v>
      </c>
      <c r="S1072" s="120" t="n">
        <f aca="false">IF(COUNT(T1072:X1072)&gt;0,MAX(T1072:X1072),G1072)</f>
        <v>43963</v>
      </c>
      <c r="T1072" s="118"/>
      <c r="U1072" s="118"/>
      <c r="V1072" s="118"/>
      <c r="W1072" s="118"/>
      <c r="X1072" s="118"/>
      <c r="Y1072" s="121" t="str">
        <f aca="false">IF(R1072&lt;&gt;S1072,"Y","N")</f>
        <v>N</v>
      </c>
      <c r="Z1072" s="121" t="n">
        <f aca="false">COUNTA(T1072:X1072)</f>
        <v>0</v>
      </c>
      <c r="AA1072" s="69"/>
      <c r="AB1072" s="44"/>
      <c r="AC1072" s="51"/>
      <c r="AD1072" s="44"/>
      <c r="AE1072" s="44"/>
      <c r="AF1072" s="254" t="s">
        <v>116</v>
      </c>
      <c r="AG1072" s="123"/>
      <c r="AH1072" s="44" t="s">
        <v>592</v>
      </c>
      <c r="AI1072" s="44" t="s">
        <v>119</v>
      </c>
      <c r="AJ1072" s="44"/>
      <c r="AK1072" s="44" t="s">
        <v>586</v>
      </c>
      <c r="AL1072" s="44" t="s">
        <v>593</v>
      </c>
      <c r="AM1072" s="120" t="n">
        <v>43935</v>
      </c>
      <c r="AN1072" s="114" t="s">
        <v>591</v>
      </c>
      <c r="AO1072" s="124" t="s">
        <v>122</v>
      </c>
      <c r="AP1072" s="124" t="s">
        <v>16</v>
      </c>
      <c r="AQ1072" s="499"/>
      <c r="AR1072" s="381" t="n">
        <v>0.6</v>
      </c>
      <c r="AS1072" s="127" t="s">
        <v>594</v>
      </c>
    </row>
    <row r="1073" customFormat="false" ht="24.05" hidden="false" customHeight="false" outlineLevel="0" collapsed="false">
      <c r="A1073" s="130" t="s">
        <v>582</v>
      </c>
      <c r="B1073" s="130" t="s">
        <v>18</v>
      </c>
      <c r="C1073" s="130" t="s">
        <v>589</v>
      </c>
      <c r="D1073" s="111" t="s">
        <v>595</v>
      </c>
      <c r="E1073" s="112" t="n">
        <v>60</v>
      </c>
      <c r="F1073" s="110"/>
      <c r="G1073" s="113" t="n">
        <v>43963</v>
      </c>
      <c r="H1073" s="114" t="s">
        <v>591</v>
      </c>
      <c r="I1073" s="115"/>
      <c r="J1073" s="116"/>
      <c r="K1073" s="42" t="s">
        <v>116</v>
      </c>
      <c r="L1073" s="42" t="s">
        <v>116</v>
      </c>
      <c r="M1073" s="42" t="s">
        <v>116</v>
      </c>
      <c r="N1073" s="137" t="n">
        <v>43972</v>
      </c>
      <c r="O1073" s="42" t="s">
        <v>116</v>
      </c>
      <c r="P1073" s="118" t="n">
        <v>43985</v>
      </c>
      <c r="Q1073" s="118" t="n">
        <v>43985</v>
      </c>
      <c r="R1073" s="119" t="n">
        <f aca="false">G1073</f>
        <v>43963</v>
      </c>
      <c r="S1073" s="120" t="n">
        <f aca="false">IF(COUNT(T1073:X1073)&gt;0,MAX(T1073:X1073),G1073)</f>
        <v>43963</v>
      </c>
      <c r="T1073" s="118"/>
      <c r="U1073" s="118"/>
      <c r="V1073" s="118"/>
      <c r="W1073" s="118"/>
      <c r="X1073" s="118"/>
      <c r="Y1073" s="121" t="str">
        <f aca="false">IF(R1073&lt;&gt;S1073,"Y","N")</f>
        <v>N</v>
      </c>
      <c r="Z1073" s="121" t="n">
        <f aca="false">COUNTA(T1073:X1073)</f>
        <v>0</v>
      </c>
      <c r="AA1073" s="44"/>
      <c r="AB1073" s="44"/>
      <c r="AC1073" s="51"/>
      <c r="AD1073" s="44"/>
      <c r="AE1073" s="44"/>
      <c r="AF1073" s="254" t="s">
        <v>116</v>
      </c>
      <c r="AG1073" s="123"/>
      <c r="AH1073" s="52" t="s">
        <v>596</v>
      </c>
      <c r="AI1073" s="44" t="s">
        <v>119</v>
      </c>
      <c r="AJ1073" s="44" t="s">
        <v>119</v>
      </c>
      <c r="AK1073" s="44" t="s">
        <v>586</v>
      </c>
      <c r="AL1073" s="61" t="s">
        <v>597</v>
      </c>
      <c r="AM1073" s="120" t="n">
        <v>43935</v>
      </c>
      <c r="AN1073" s="114" t="s">
        <v>591</v>
      </c>
      <c r="AO1073" s="124" t="s">
        <v>122</v>
      </c>
      <c r="AP1073" s="124" t="s">
        <v>18</v>
      </c>
      <c r="AQ1073" s="115"/>
      <c r="AR1073" s="133" t="n">
        <v>0.6176</v>
      </c>
      <c r="AS1073" s="127" t="s">
        <v>598</v>
      </c>
    </row>
    <row r="1074" customFormat="false" ht="24.05" hidden="false" customHeight="false" outlineLevel="0" collapsed="false">
      <c r="A1074" s="130" t="s">
        <v>582</v>
      </c>
      <c r="B1074" s="130" t="s">
        <v>599</v>
      </c>
      <c r="C1074" s="130" t="s">
        <v>589</v>
      </c>
      <c r="D1074" s="111" t="s">
        <v>847</v>
      </c>
      <c r="E1074" s="112" t="n">
        <v>60</v>
      </c>
      <c r="F1074" s="110"/>
      <c r="G1074" s="113" t="n">
        <v>43964</v>
      </c>
      <c r="H1074" s="114" t="s">
        <v>591</v>
      </c>
      <c r="I1074" s="115"/>
      <c r="J1074" s="116"/>
      <c r="K1074" s="42" t="s">
        <v>116</v>
      </c>
      <c r="L1074" s="42" t="s">
        <v>116</v>
      </c>
      <c r="M1074" s="42" t="s">
        <v>285</v>
      </c>
      <c r="N1074" s="137" t="n">
        <v>43972</v>
      </c>
      <c r="O1074" s="42" t="s">
        <v>116</v>
      </c>
      <c r="P1074" s="118" t="n">
        <v>43985</v>
      </c>
      <c r="Q1074" s="118" t="n">
        <v>43985</v>
      </c>
      <c r="R1074" s="119" t="n">
        <f aca="false">G1074</f>
        <v>43964</v>
      </c>
      <c r="S1074" s="120" t="n">
        <f aca="false">IF(COUNT(T1074:X1074)&gt;0,MAX(T1074:X1074),G1074)</f>
        <v>43964</v>
      </c>
      <c r="T1074" s="118"/>
      <c r="U1074" s="118"/>
      <c r="V1074" s="118"/>
      <c r="W1074" s="118"/>
      <c r="X1074" s="118"/>
      <c r="Y1074" s="121" t="str">
        <f aca="false">IF(R1074&lt;&gt;S1074,"Y","N")</f>
        <v>N</v>
      </c>
      <c r="Z1074" s="121" t="n">
        <f aca="false">COUNTA(T1074:X1074)</f>
        <v>0</v>
      </c>
      <c r="AA1074" s="44"/>
      <c r="AB1074" s="44"/>
      <c r="AC1074" s="51"/>
      <c r="AD1074" s="44"/>
      <c r="AE1074" s="44"/>
      <c r="AF1074" s="254" t="s">
        <v>116</v>
      </c>
      <c r="AG1074" s="123"/>
      <c r="AH1074" s="52" t="s">
        <v>601</v>
      </c>
      <c r="AI1074" s="44" t="s">
        <v>119</v>
      </c>
      <c r="AJ1074" s="44" t="s">
        <v>602</v>
      </c>
      <c r="AK1074" s="44" t="s">
        <v>586</v>
      </c>
      <c r="AL1074" s="61" t="s">
        <v>603</v>
      </c>
      <c r="AM1074" s="120" t="n">
        <v>43935</v>
      </c>
      <c r="AN1074" s="114" t="s">
        <v>591</v>
      </c>
      <c r="AO1074" s="124" t="s">
        <v>122</v>
      </c>
      <c r="AP1074" s="124" t="s">
        <v>599</v>
      </c>
      <c r="AQ1074" s="499"/>
      <c r="AR1074" s="332" t="n">
        <v>0.6471</v>
      </c>
      <c r="AS1074" s="127" t="s">
        <v>604</v>
      </c>
    </row>
    <row r="1075" customFormat="false" ht="24.05" hidden="false" customHeight="false" outlineLevel="0" collapsed="false">
      <c r="A1075" s="130" t="s">
        <v>582</v>
      </c>
      <c r="B1075" s="130" t="s">
        <v>16</v>
      </c>
      <c r="C1075" s="130" t="s">
        <v>15</v>
      </c>
      <c r="D1075" s="111" t="s">
        <v>632</v>
      </c>
      <c r="E1075" s="112" t="n">
        <v>60</v>
      </c>
      <c r="F1075" s="110"/>
      <c r="G1075" s="113" t="n">
        <v>43959</v>
      </c>
      <c r="H1075" s="114" t="s">
        <v>220</v>
      </c>
      <c r="I1075" s="115"/>
      <c r="J1075" s="116"/>
      <c r="K1075" s="42" t="s">
        <v>116</v>
      </c>
      <c r="L1075" s="42" t="s">
        <v>116</v>
      </c>
      <c r="M1075" s="42" t="s">
        <v>116</v>
      </c>
      <c r="N1075" s="118" t="n">
        <v>43985</v>
      </c>
      <c r="O1075" s="42"/>
      <c r="P1075" s="118" t="n">
        <v>43985</v>
      </c>
      <c r="Q1075" s="118" t="n">
        <v>43985</v>
      </c>
      <c r="R1075" s="119" t="n">
        <f aca="false">G1075</f>
        <v>43959</v>
      </c>
      <c r="S1075" s="120" t="n">
        <f aca="false">IF(COUNT(T1075:X1075)&gt;0,MAX(T1075:X1075),G1075)</f>
        <v>43959</v>
      </c>
      <c r="T1075" s="118"/>
      <c r="U1075" s="118"/>
      <c r="V1075" s="118"/>
      <c r="W1075" s="118"/>
      <c r="X1075" s="118"/>
      <c r="Y1075" s="121" t="str">
        <f aca="false">IF(R1075&lt;&gt;S1075,"Y","N")</f>
        <v>N</v>
      </c>
      <c r="Z1075" s="121" t="n">
        <f aca="false">COUNTA(T1075:X1075)</f>
        <v>0</v>
      </c>
      <c r="AA1075" s="44"/>
      <c r="AB1075" s="44"/>
      <c r="AC1075" s="51"/>
      <c r="AD1075" s="44"/>
      <c r="AE1075" s="44"/>
      <c r="AF1075" s="254" t="s">
        <v>116</v>
      </c>
      <c r="AG1075" s="123"/>
      <c r="AH1075" s="24" t="s">
        <v>592</v>
      </c>
      <c r="AI1075" s="44" t="s">
        <v>119</v>
      </c>
      <c r="AJ1075" s="44"/>
      <c r="AK1075" s="44" t="s">
        <v>586</v>
      </c>
      <c r="AL1075" s="24" t="s">
        <v>633</v>
      </c>
      <c r="AM1075" s="120" t="n">
        <v>43930</v>
      </c>
      <c r="AN1075" s="114" t="s">
        <v>220</v>
      </c>
      <c r="AO1075" s="124" t="s">
        <v>122</v>
      </c>
      <c r="AP1075" s="124" t="s">
        <v>16</v>
      </c>
      <c r="AQ1075" s="499"/>
      <c r="AR1075" s="332" t="n">
        <v>0.641</v>
      </c>
      <c r="AS1075" s="127" t="s">
        <v>594</v>
      </c>
    </row>
    <row r="1076" customFormat="false" ht="35.3" hidden="false" customHeight="false" outlineLevel="0" collapsed="false">
      <c r="A1076" s="130" t="s">
        <v>582</v>
      </c>
      <c r="B1076" s="130" t="s">
        <v>18</v>
      </c>
      <c r="C1076" s="130" t="s">
        <v>17</v>
      </c>
      <c r="D1076" s="111" t="s">
        <v>647</v>
      </c>
      <c r="E1076" s="112" t="n">
        <v>60</v>
      </c>
      <c r="F1076" s="110"/>
      <c r="G1076" s="113" t="n">
        <v>43963</v>
      </c>
      <c r="H1076" s="114" t="s">
        <v>220</v>
      </c>
      <c r="I1076" s="115"/>
      <c r="J1076" s="116"/>
      <c r="K1076" s="42" t="s">
        <v>116</v>
      </c>
      <c r="L1076" s="42" t="s">
        <v>116</v>
      </c>
      <c r="M1076" s="42" t="s">
        <v>116</v>
      </c>
      <c r="N1076" s="118" t="n">
        <v>43985</v>
      </c>
      <c r="O1076" s="42"/>
      <c r="P1076" s="118" t="n">
        <v>43985</v>
      </c>
      <c r="Q1076" s="118" t="n">
        <v>43985</v>
      </c>
      <c r="R1076" s="119" t="n">
        <f aca="false">G1076</f>
        <v>43963</v>
      </c>
      <c r="S1076" s="120" t="n">
        <f aca="false">IF(COUNT(T1076:X1076)&gt;0,MAX(T1076:X1076),G1076)</f>
        <v>43963</v>
      </c>
      <c r="T1076" s="118"/>
      <c r="U1076" s="118"/>
      <c r="V1076" s="118"/>
      <c r="W1076" s="118"/>
      <c r="X1076" s="118"/>
      <c r="Y1076" s="121" t="str">
        <f aca="false">IF(R1076&lt;&gt;S1076,"Y","N")</f>
        <v>N</v>
      </c>
      <c r="Z1076" s="121" t="n">
        <f aca="false">COUNTA(T1076:X1076)</f>
        <v>0</v>
      </c>
      <c r="AA1076" s="44"/>
      <c r="AB1076" s="44"/>
      <c r="AC1076" s="51"/>
      <c r="AD1076" s="44"/>
      <c r="AE1076" s="44"/>
      <c r="AF1076" s="254" t="s">
        <v>116</v>
      </c>
      <c r="AG1076" s="123"/>
      <c r="AH1076" s="44" t="s">
        <v>596</v>
      </c>
      <c r="AI1076" s="44" t="s">
        <v>119</v>
      </c>
      <c r="AJ1076" s="44" t="s">
        <v>119</v>
      </c>
      <c r="AK1076" s="44" t="s">
        <v>586</v>
      </c>
      <c r="AL1076" s="134" t="s">
        <v>645</v>
      </c>
      <c r="AM1076" s="120" t="n">
        <v>43935</v>
      </c>
      <c r="AN1076" s="114" t="s">
        <v>220</v>
      </c>
      <c r="AO1076" s="124" t="s">
        <v>122</v>
      </c>
      <c r="AP1076" s="124" t="s">
        <v>18</v>
      </c>
      <c r="AQ1076" s="499"/>
      <c r="AR1076" s="381" t="n">
        <v>0.607</v>
      </c>
      <c r="AS1076" s="127" t="s">
        <v>598</v>
      </c>
    </row>
    <row r="1077" customFormat="false" ht="35.3" hidden="false" customHeight="false" outlineLevel="0" collapsed="false">
      <c r="A1077" s="130" t="s">
        <v>582</v>
      </c>
      <c r="B1077" s="130" t="s">
        <v>31</v>
      </c>
      <c r="C1077" s="130" t="s">
        <v>17</v>
      </c>
      <c r="D1077" s="111" t="s">
        <v>1175</v>
      </c>
      <c r="E1077" s="112" t="n">
        <v>60</v>
      </c>
      <c r="F1077" s="110"/>
      <c r="G1077" s="113" t="n">
        <v>43965</v>
      </c>
      <c r="H1077" s="114" t="s">
        <v>220</v>
      </c>
      <c r="I1077" s="115"/>
      <c r="J1077" s="116"/>
      <c r="K1077" s="42" t="s">
        <v>116</v>
      </c>
      <c r="L1077" s="42" t="s">
        <v>116</v>
      </c>
      <c r="M1077" s="42" t="s">
        <v>116</v>
      </c>
      <c r="N1077" s="118" t="n">
        <v>43985</v>
      </c>
      <c r="O1077" s="42"/>
      <c r="P1077" s="118" t="n">
        <v>43985</v>
      </c>
      <c r="Q1077" s="118" t="n">
        <v>43985</v>
      </c>
      <c r="R1077" s="119" t="n">
        <f aca="false">G1077</f>
        <v>43965</v>
      </c>
      <c r="S1077" s="120" t="n">
        <f aca="false">IF(COUNT(T1077:X1077)&gt;0,MAX(T1077:X1077),G1077)</f>
        <v>43965</v>
      </c>
      <c r="T1077" s="118"/>
      <c r="U1077" s="118"/>
      <c r="V1077" s="118"/>
      <c r="W1077" s="118"/>
      <c r="X1077" s="118"/>
      <c r="Y1077" s="121" t="str">
        <f aca="false">IF(R1077&lt;&gt;S1077,"Y","N")</f>
        <v>N</v>
      </c>
      <c r="Z1077" s="121" t="n">
        <f aca="false">COUNTA(T1077:X1077)</f>
        <v>0</v>
      </c>
      <c r="AA1077" s="411"/>
      <c r="AB1077" s="44"/>
      <c r="AC1077" s="51"/>
      <c r="AD1077" s="44"/>
      <c r="AE1077" s="44"/>
      <c r="AF1077" s="254" t="s">
        <v>116</v>
      </c>
      <c r="AG1077" s="123"/>
      <c r="AH1077" s="44" t="s">
        <v>601</v>
      </c>
      <c r="AI1077" s="44" t="s">
        <v>119</v>
      </c>
      <c r="AJ1077" s="44" t="s">
        <v>602</v>
      </c>
      <c r="AK1077" s="44" t="s">
        <v>586</v>
      </c>
      <c r="AL1077" s="44" t="s">
        <v>603</v>
      </c>
      <c r="AM1077" s="120" t="n">
        <v>43937</v>
      </c>
      <c r="AN1077" s="114" t="s">
        <v>220</v>
      </c>
      <c r="AO1077" s="124" t="s">
        <v>122</v>
      </c>
      <c r="AP1077" s="124" t="s">
        <v>599</v>
      </c>
      <c r="AQ1077" s="499"/>
      <c r="AR1077" s="412" t="n">
        <v>0.665</v>
      </c>
      <c r="AS1077" s="127" t="s">
        <v>604</v>
      </c>
    </row>
    <row r="1078" customFormat="false" ht="12.8" hidden="false" customHeight="false" outlineLevel="0" collapsed="false">
      <c r="A1078" s="130" t="s">
        <v>309</v>
      </c>
      <c r="B1078" s="130" t="s">
        <v>324</v>
      </c>
      <c r="C1078" s="130" t="s">
        <v>393</v>
      </c>
      <c r="D1078" s="111" t="s">
        <v>394</v>
      </c>
      <c r="E1078" s="166" t="n">
        <v>60</v>
      </c>
      <c r="F1078" s="130"/>
      <c r="G1078" s="113" t="s">
        <v>6</v>
      </c>
      <c r="H1078" s="114" t="s">
        <v>220</v>
      </c>
      <c r="I1078" s="115"/>
      <c r="J1078" s="116"/>
      <c r="K1078" s="42"/>
      <c r="L1078" s="42"/>
      <c r="M1078" s="42"/>
      <c r="N1078" s="42"/>
      <c r="O1078" s="42"/>
      <c r="P1078" s="42"/>
      <c r="Q1078" s="42"/>
      <c r="R1078" s="119" t="str">
        <f aca="false">G1078</f>
        <v>NA</v>
      </c>
      <c r="S1078" s="120" t="str">
        <f aca="false">IF(COUNT(T1078:X1078)&gt;0,MAX(T1078:X1078),G1078)</f>
        <v>NA</v>
      </c>
      <c r="T1078" s="118"/>
      <c r="U1078" s="118"/>
      <c r="V1078" s="118"/>
      <c r="W1078" s="118"/>
      <c r="X1078" s="118"/>
      <c r="Y1078" s="121" t="str">
        <f aca="false">IF(R1078&lt;&gt;S1078,"Y","N")</f>
        <v>N</v>
      </c>
      <c r="Z1078" s="121" t="n">
        <f aca="false">COUNTA(T1078:X1078)</f>
        <v>0</v>
      </c>
      <c r="AA1078" s="44"/>
      <c r="AB1078" s="44"/>
      <c r="AC1078" s="51"/>
      <c r="AD1078" s="44"/>
      <c r="AE1078" s="44"/>
      <c r="AF1078" s="44"/>
      <c r="AG1078" s="123"/>
      <c r="AH1078" s="44"/>
      <c r="AI1078" s="44"/>
      <c r="AJ1078" s="44"/>
      <c r="AK1078" s="44"/>
      <c r="AL1078" s="44"/>
      <c r="AM1078" s="120" t="s">
        <v>6</v>
      </c>
      <c r="AN1078" s="114" t="s">
        <v>220</v>
      </c>
      <c r="AO1078" s="124"/>
      <c r="AP1078" s="124"/>
      <c r="AQ1078" s="499"/>
      <c r="AR1078" s="125"/>
      <c r="AS1078" s="127" t="s">
        <v>328</v>
      </c>
    </row>
    <row r="1079" customFormat="false" ht="24.05" hidden="false" customHeight="false" outlineLevel="0" collapsed="false">
      <c r="A1079" s="130" t="s">
        <v>405</v>
      </c>
      <c r="B1079" s="232" t="s">
        <v>1260</v>
      </c>
      <c r="C1079" s="130" t="s">
        <v>126</v>
      </c>
      <c r="D1079" s="186" t="s">
        <v>1178</v>
      </c>
      <c r="E1079" s="166" t="n">
        <v>60</v>
      </c>
      <c r="F1079" s="124"/>
      <c r="G1079" s="113" t="s">
        <v>6</v>
      </c>
      <c r="H1079" s="114" t="s">
        <v>130</v>
      </c>
      <c r="I1079" s="115"/>
      <c r="J1079" s="44"/>
      <c r="K1079" s="165"/>
      <c r="L1079" s="136"/>
      <c r="M1079" s="42"/>
      <c r="N1079" s="298"/>
      <c r="O1079" s="42"/>
      <c r="P1079" s="42"/>
      <c r="Q1079" s="42"/>
      <c r="R1079" s="119" t="str">
        <f aca="false">G1079</f>
        <v>NA</v>
      </c>
      <c r="S1079" s="120" t="str">
        <f aca="false">IF(COUNT(T1079:X1079)&gt;0,MAX(T1079:X1079),G1079)</f>
        <v>NA</v>
      </c>
      <c r="T1079" s="118"/>
      <c r="U1079" s="44"/>
      <c r="V1079" s="44"/>
      <c r="W1079" s="44"/>
      <c r="X1079" s="44"/>
      <c r="Y1079" s="121" t="str">
        <f aca="false">IF(R1079&lt;&gt;S1079,"Y","N")</f>
        <v>N</v>
      </c>
      <c r="Z1079" s="121" t="n">
        <f aca="false">COUNTA(T1079:X1079)</f>
        <v>0</v>
      </c>
      <c r="AA1079" s="44"/>
      <c r="AB1079" s="44"/>
      <c r="AC1079" s="51"/>
      <c r="AD1079" s="42"/>
      <c r="AE1079" s="42"/>
      <c r="AF1079" s="42"/>
      <c r="AG1079" s="123"/>
      <c r="AH1079" s="52"/>
      <c r="AI1079" s="44"/>
      <c r="AJ1079" s="44"/>
      <c r="AK1079" s="44"/>
      <c r="AL1079" s="61"/>
      <c r="AM1079" s="120" t="n">
        <v>43943</v>
      </c>
      <c r="AN1079" s="114" t="s">
        <v>130</v>
      </c>
      <c r="AO1079" s="124"/>
      <c r="AP1079" s="124"/>
      <c r="AQ1079" s="115"/>
      <c r="AR1079" s="125"/>
      <c r="AS1079" s="115"/>
    </row>
    <row r="1080" customFormat="false" ht="46.5" hidden="false" customHeight="false" outlineLevel="0" collapsed="false">
      <c r="A1080" s="130" t="s">
        <v>405</v>
      </c>
      <c r="B1080" s="130" t="s">
        <v>1344</v>
      </c>
      <c r="C1080" s="130" t="s">
        <v>211</v>
      </c>
      <c r="D1080" s="134" t="s">
        <v>1345</v>
      </c>
      <c r="E1080" s="112" t="n">
        <v>60</v>
      </c>
      <c r="F1080" s="44"/>
      <c r="G1080" s="113" t="n">
        <v>43977</v>
      </c>
      <c r="H1080" s="44" t="s">
        <v>1186</v>
      </c>
      <c r="I1080" s="43" t="s">
        <v>559</v>
      </c>
      <c r="J1080" s="44"/>
      <c r="K1080" s="475" t="s">
        <v>116</v>
      </c>
      <c r="L1080" s="475" t="s">
        <v>116</v>
      </c>
      <c r="M1080" s="42" t="s">
        <v>116</v>
      </c>
      <c r="N1080" s="118" t="n">
        <v>43979</v>
      </c>
      <c r="O1080" s="42" t="s">
        <v>116</v>
      </c>
      <c r="P1080" s="118" t="n">
        <v>43983</v>
      </c>
      <c r="Q1080" s="118" t="n">
        <v>43983</v>
      </c>
      <c r="R1080" s="119" t="n">
        <f aca="false">G1080</f>
        <v>43977</v>
      </c>
      <c r="S1080" s="120" t="n">
        <f aca="false">IF(COUNT(T1080:X1080)&gt;0,MAX(T1080:X1080),G1080)</f>
        <v>43978</v>
      </c>
      <c r="T1080" s="195" t="n">
        <v>43978</v>
      </c>
      <c r="U1080" s="44"/>
      <c r="V1080" s="44"/>
      <c r="W1080" s="44"/>
      <c r="X1080" s="44"/>
      <c r="Y1080" s="121" t="str">
        <f aca="false">IF(R1080&lt;&gt;S1080,"Y","N")</f>
        <v>Y</v>
      </c>
      <c r="Z1080" s="121" t="n">
        <f aca="false">COUNTA(T1080:X1080)</f>
        <v>1</v>
      </c>
      <c r="AA1080" s="44" t="s">
        <v>1346</v>
      </c>
      <c r="AB1080" s="44"/>
      <c r="AC1080" s="51"/>
      <c r="AD1080" s="42"/>
      <c r="AE1080" s="42"/>
      <c r="AF1080" s="42"/>
      <c r="AG1080" s="51"/>
      <c r="AH1080" s="44"/>
      <c r="AI1080" s="44"/>
      <c r="AJ1080" s="44"/>
      <c r="AK1080" s="44"/>
      <c r="AL1080" s="44"/>
      <c r="AM1080" s="120"/>
      <c r="AN1080" s="44" t="s">
        <v>1186</v>
      </c>
      <c r="AO1080" s="44" t="s">
        <v>122</v>
      </c>
      <c r="AP1080" s="44"/>
      <c r="AQ1080" s="43"/>
      <c r="AR1080" s="228" t="n">
        <v>0.4774</v>
      </c>
      <c r="AS1080" s="43"/>
    </row>
    <row r="1081" customFormat="false" ht="24.05" hidden="false" customHeight="false" outlineLevel="0" collapsed="false">
      <c r="A1081" s="130" t="s">
        <v>1188</v>
      </c>
      <c r="B1081" s="130" t="s">
        <v>1189</v>
      </c>
      <c r="C1081" s="130" t="s">
        <v>126</v>
      </c>
      <c r="D1081" s="134" t="s">
        <v>458</v>
      </c>
      <c r="E1081" s="112" t="n">
        <v>60</v>
      </c>
      <c r="F1081" s="44"/>
      <c r="G1081" s="113" t="s">
        <v>6</v>
      </c>
      <c r="H1081" s="44" t="s">
        <v>130</v>
      </c>
      <c r="I1081" s="43"/>
      <c r="J1081" s="44"/>
      <c r="K1081" s="475"/>
      <c r="L1081" s="475"/>
      <c r="M1081" s="42"/>
      <c r="N1081" s="42"/>
      <c r="O1081" s="42"/>
      <c r="P1081" s="42"/>
      <c r="Q1081" s="42"/>
      <c r="R1081" s="44" t="str">
        <f aca="false">G1081</f>
        <v>NA</v>
      </c>
      <c r="S1081" s="44" t="str">
        <f aca="false">IF(COUNT(T1081:X1081)&gt;0,MAX(T1081:X1081),G1081)</f>
        <v>NA</v>
      </c>
      <c r="T1081" s="44"/>
      <c r="U1081" s="44"/>
      <c r="V1081" s="44"/>
      <c r="W1081" s="44"/>
      <c r="X1081" s="44"/>
      <c r="Y1081" s="121" t="str">
        <f aca="false">IF(R1081&lt;&gt;S1081,"Y","N")</f>
        <v>N</v>
      </c>
      <c r="Z1081" s="121" t="n">
        <f aca="false">COUNTA(T1081:X1081)</f>
        <v>0</v>
      </c>
      <c r="AA1081" s="44"/>
      <c r="AB1081" s="44"/>
      <c r="AC1081" s="51"/>
      <c r="AD1081" s="42"/>
      <c r="AE1081" s="42"/>
      <c r="AF1081" s="42"/>
      <c r="AG1081" s="51"/>
      <c r="AH1081" s="44"/>
      <c r="AI1081" s="44"/>
      <c r="AJ1081" s="44"/>
      <c r="AK1081" s="44"/>
      <c r="AL1081" s="44"/>
      <c r="AM1081" s="120" t="n">
        <v>43943</v>
      </c>
      <c r="AN1081" s="44" t="s">
        <v>130</v>
      </c>
      <c r="AO1081" s="44"/>
      <c r="AP1081" s="44"/>
      <c r="AQ1081" s="43" t="s">
        <v>1270</v>
      </c>
      <c r="AR1081" s="44"/>
      <c r="AS1081" s="43"/>
    </row>
    <row r="1082" customFormat="false" ht="12.8" hidden="false" customHeight="false" outlineLevel="0" collapsed="false">
      <c r="A1082" s="130" t="s">
        <v>243</v>
      </c>
      <c r="B1082" s="130" t="s">
        <v>775</v>
      </c>
      <c r="C1082" s="110" t="s">
        <v>243</v>
      </c>
      <c r="D1082" s="130" t="s">
        <v>1193</v>
      </c>
      <c r="E1082" s="166" t="n">
        <v>30</v>
      </c>
      <c r="F1082" s="110"/>
      <c r="G1082" s="113" t="n">
        <v>43992</v>
      </c>
      <c r="H1082" s="114" t="s">
        <v>130</v>
      </c>
      <c r="I1082" s="170" t="s">
        <v>246</v>
      </c>
      <c r="J1082" s="116"/>
      <c r="K1082" s="42" t="s">
        <v>116</v>
      </c>
      <c r="L1082" s="42" t="s">
        <v>116</v>
      </c>
      <c r="M1082" s="144" t="s">
        <v>116</v>
      </c>
      <c r="N1082" s="42" t="s">
        <v>6</v>
      </c>
      <c r="O1082" s="42" t="s">
        <v>6</v>
      </c>
      <c r="P1082" s="42" t="s">
        <v>6</v>
      </c>
      <c r="Q1082" s="42" t="s">
        <v>6</v>
      </c>
      <c r="R1082" s="119" t="n">
        <f aca="false">G1082</f>
        <v>43992</v>
      </c>
      <c r="S1082" s="120" t="n">
        <f aca="false">IF(COUNT(T1082:X1082)&gt;0,MAX(T1082:X1082),G1082)</f>
        <v>43999</v>
      </c>
      <c r="T1082" s="118" t="n">
        <v>43994</v>
      </c>
      <c r="U1082" s="118" t="n">
        <v>43998</v>
      </c>
      <c r="V1082" s="118" t="n">
        <v>43999</v>
      </c>
      <c r="W1082" s="118"/>
      <c r="X1082" s="118"/>
      <c r="Y1082" s="121" t="str">
        <f aca="false">IF(R1082&lt;&gt;S1082,"Y","N")</f>
        <v>Y</v>
      </c>
      <c r="Z1082" s="121" t="n">
        <f aca="false">COUNTA(T1082:X1082)</f>
        <v>3</v>
      </c>
      <c r="AA1082" s="44" t="s">
        <v>1347</v>
      </c>
      <c r="AB1082" s="44"/>
      <c r="AC1082" s="51"/>
      <c r="AD1082" s="44"/>
      <c r="AE1082" s="44"/>
      <c r="AF1082" s="44"/>
      <c r="AG1082" s="123"/>
      <c r="AH1082" s="44"/>
      <c r="AI1082" s="44"/>
      <c r="AJ1082" s="44"/>
      <c r="AK1082" s="44"/>
      <c r="AL1082" s="44"/>
      <c r="AM1082" s="120" t="n">
        <v>43963</v>
      </c>
      <c r="AN1082" s="114" t="s">
        <v>130</v>
      </c>
      <c r="AO1082" s="124" t="s">
        <v>122</v>
      </c>
      <c r="AP1082" s="124"/>
      <c r="AQ1082" s="125" t="s">
        <v>1194</v>
      </c>
      <c r="AR1082" s="124"/>
      <c r="AS1082" s="115"/>
    </row>
    <row r="1083" customFormat="false" ht="12.8" hidden="false" customHeight="false" outlineLevel="0" collapsed="false">
      <c r="A1083" s="130" t="s">
        <v>243</v>
      </c>
      <c r="B1083" s="111" t="s">
        <v>777</v>
      </c>
      <c r="C1083" s="110" t="s">
        <v>243</v>
      </c>
      <c r="D1083" s="130" t="s">
        <v>250</v>
      </c>
      <c r="E1083" s="166" t="n">
        <v>30</v>
      </c>
      <c r="F1083" s="110"/>
      <c r="G1083" s="113" t="n">
        <v>44000</v>
      </c>
      <c r="H1083" s="114" t="s">
        <v>130</v>
      </c>
      <c r="I1083" s="170"/>
      <c r="J1083" s="116"/>
      <c r="K1083" s="42" t="s">
        <v>116</v>
      </c>
      <c r="L1083" s="42" t="s">
        <v>116</v>
      </c>
      <c r="M1083" s="42" t="s">
        <v>6</v>
      </c>
      <c r="N1083" s="42" t="s">
        <v>6</v>
      </c>
      <c r="O1083" s="42" t="s">
        <v>6</v>
      </c>
      <c r="P1083" s="42" t="s">
        <v>6</v>
      </c>
      <c r="Q1083" s="42" t="s">
        <v>6</v>
      </c>
      <c r="R1083" s="119" t="n">
        <f aca="false">G1083</f>
        <v>44000</v>
      </c>
      <c r="S1083" s="120" t="n">
        <f aca="false">IF(COUNT(T1083:X1083)&gt;0,MAX(T1083:X1083),G1083)</f>
        <v>44012</v>
      </c>
      <c r="T1083" s="118" t="n">
        <v>44012</v>
      </c>
      <c r="U1083" s="118"/>
      <c r="V1083" s="118"/>
      <c r="W1083" s="118"/>
      <c r="X1083" s="118"/>
      <c r="Y1083" s="121" t="str">
        <f aca="false">IF(R1083&lt;&gt;S1083,"Y","N")</f>
        <v>Y</v>
      </c>
      <c r="Z1083" s="121" t="n">
        <f aca="false">COUNTA(T1083:X1083)</f>
        <v>1</v>
      </c>
      <c r="AA1083" s="44" t="s">
        <v>1348</v>
      </c>
      <c r="AB1083" s="44"/>
      <c r="AC1083" s="51"/>
      <c r="AD1083" s="44"/>
      <c r="AE1083" s="44"/>
      <c r="AF1083" s="44"/>
      <c r="AG1083" s="123"/>
      <c r="AH1083" s="44"/>
      <c r="AI1083" s="44"/>
      <c r="AJ1083" s="44"/>
      <c r="AK1083" s="44"/>
      <c r="AL1083" s="44"/>
      <c r="AM1083" s="120" t="n">
        <v>43971</v>
      </c>
      <c r="AN1083" s="114" t="s">
        <v>130</v>
      </c>
      <c r="AO1083" s="124" t="s">
        <v>122</v>
      </c>
      <c r="AP1083" s="124"/>
      <c r="AQ1083" s="125" t="s">
        <v>1349</v>
      </c>
      <c r="AR1083" s="124"/>
      <c r="AS1083" s="115"/>
    </row>
    <row r="1084" customFormat="false" ht="12.8" hidden="false" customHeight="false" outlineLevel="0" collapsed="false">
      <c r="A1084" s="111" t="s">
        <v>243</v>
      </c>
      <c r="B1084" s="111" t="s">
        <v>1036</v>
      </c>
      <c r="C1084" s="110" t="s">
        <v>243</v>
      </c>
      <c r="D1084" s="130" t="s">
        <v>1196</v>
      </c>
      <c r="E1084" s="166" t="n">
        <v>30</v>
      </c>
      <c r="F1084" s="110"/>
      <c r="G1084" s="113" t="n">
        <v>43992</v>
      </c>
      <c r="H1084" s="114" t="s">
        <v>130</v>
      </c>
      <c r="I1084" s="170" t="s">
        <v>246</v>
      </c>
      <c r="J1084" s="116"/>
      <c r="K1084" s="42" t="s">
        <v>116</v>
      </c>
      <c r="L1084" s="42" t="s">
        <v>116</v>
      </c>
      <c r="M1084" s="42" t="s">
        <v>116</v>
      </c>
      <c r="N1084" s="42" t="s">
        <v>6</v>
      </c>
      <c r="O1084" s="42" t="s">
        <v>6</v>
      </c>
      <c r="P1084" s="42" t="s">
        <v>6</v>
      </c>
      <c r="Q1084" s="42" t="s">
        <v>6</v>
      </c>
      <c r="R1084" s="119" t="n">
        <f aca="false">G1084</f>
        <v>43992</v>
      </c>
      <c r="S1084" s="120" t="n">
        <f aca="false">IF(COUNT(T1084:X1084)&gt;0,MAX(T1084:X1084),G1084)</f>
        <v>43997</v>
      </c>
      <c r="T1084" s="118" t="n">
        <v>43997</v>
      </c>
      <c r="U1084" s="118"/>
      <c r="V1084" s="118"/>
      <c r="W1084" s="118"/>
      <c r="X1084" s="118"/>
      <c r="Y1084" s="121" t="str">
        <f aca="false">IF(R1084&lt;&gt;S1084,"Y","N")</f>
        <v>Y</v>
      </c>
      <c r="Z1084" s="121" t="n">
        <f aca="false">COUNTA(T1084:X1084)</f>
        <v>1</v>
      </c>
      <c r="AA1084" s="44" t="s">
        <v>1350</v>
      </c>
      <c r="AB1084" s="44"/>
      <c r="AC1084" s="51"/>
      <c r="AD1084" s="44"/>
      <c r="AE1084" s="44"/>
      <c r="AF1084" s="44"/>
      <c r="AG1084" s="123"/>
      <c r="AH1084" s="44"/>
      <c r="AI1084" s="44"/>
      <c r="AJ1084" s="44"/>
      <c r="AK1084" s="44"/>
      <c r="AL1084" s="44"/>
      <c r="AM1084" s="120" t="n">
        <v>43962</v>
      </c>
      <c r="AN1084" s="114" t="s">
        <v>130</v>
      </c>
      <c r="AO1084" s="124" t="s">
        <v>122</v>
      </c>
      <c r="AP1084" s="124"/>
      <c r="AQ1084" s="135"/>
      <c r="AR1084" s="124"/>
      <c r="AS1084" s="115"/>
    </row>
    <row r="1085" customFormat="false" ht="24.05" hidden="false" customHeight="false" outlineLevel="0" collapsed="false">
      <c r="A1085" s="130" t="s">
        <v>243</v>
      </c>
      <c r="B1085" s="130" t="s">
        <v>1037</v>
      </c>
      <c r="C1085" s="110" t="s">
        <v>243</v>
      </c>
      <c r="D1085" s="111" t="s">
        <v>1038</v>
      </c>
      <c r="E1085" s="166" t="n">
        <v>30</v>
      </c>
      <c r="F1085" s="110"/>
      <c r="G1085" s="113" t="s">
        <v>6</v>
      </c>
      <c r="H1085" s="114" t="s">
        <v>130</v>
      </c>
      <c r="I1085" s="115" t="s">
        <v>246</v>
      </c>
      <c r="J1085" s="116"/>
      <c r="K1085" s="42"/>
      <c r="L1085" s="42"/>
      <c r="M1085" s="42"/>
      <c r="N1085" s="42"/>
      <c r="O1085" s="501"/>
      <c r="P1085" s="501"/>
      <c r="Q1085" s="501"/>
      <c r="R1085" s="119" t="str">
        <f aca="false">G1085</f>
        <v>NA</v>
      </c>
      <c r="S1085" s="120" t="str">
        <f aca="false">IF(COUNT(T1085:X1085)&gt;0,MAX(T1085:X1085),G1085)</f>
        <v>NA</v>
      </c>
      <c r="T1085" s="118"/>
      <c r="U1085" s="118"/>
      <c r="V1085" s="118"/>
      <c r="W1085" s="118"/>
      <c r="X1085" s="118"/>
      <c r="Y1085" s="121" t="str">
        <f aca="false">IF(R1085&lt;&gt;S1085,"Y","N")</f>
        <v>N</v>
      </c>
      <c r="Z1085" s="121" t="n">
        <f aca="false">COUNTA(T1085:X1085)</f>
        <v>0</v>
      </c>
      <c r="AA1085" s="44"/>
      <c r="AB1085" s="44"/>
      <c r="AC1085" s="51"/>
      <c r="AD1085" s="44"/>
      <c r="AE1085" s="44"/>
      <c r="AF1085" s="44"/>
      <c r="AG1085" s="123"/>
      <c r="AH1085" s="44"/>
      <c r="AI1085" s="44"/>
      <c r="AJ1085" s="44"/>
      <c r="AK1085" s="44"/>
      <c r="AL1085" s="44"/>
      <c r="AM1085" s="120" t="s">
        <v>6</v>
      </c>
      <c r="AN1085" s="114" t="s">
        <v>130</v>
      </c>
      <c r="AO1085" s="124" t="s">
        <v>122</v>
      </c>
      <c r="AP1085" s="124"/>
      <c r="AQ1085" s="125" t="s">
        <v>1039</v>
      </c>
      <c r="AR1085" s="124"/>
      <c r="AS1085" s="115"/>
    </row>
    <row r="1086" customFormat="false" ht="12.8" hidden="false" customHeight="false" outlineLevel="0" collapsed="false">
      <c r="A1086" s="130" t="s">
        <v>243</v>
      </c>
      <c r="B1086" s="130" t="s">
        <v>1198</v>
      </c>
      <c r="C1086" s="110" t="s">
        <v>243</v>
      </c>
      <c r="D1086" s="130" t="s">
        <v>1199</v>
      </c>
      <c r="E1086" s="166" t="n">
        <v>30</v>
      </c>
      <c r="F1086" s="110"/>
      <c r="G1086" s="113" t="n">
        <v>43994</v>
      </c>
      <c r="H1086" s="114" t="s">
        <v>130</v>
      </c>
      <c r="I1086" s="170" t="s">
        <v>246</v>
      </c>
      <c r="J1086" s="116"/>
      <c r="K1086" s="42" t="s">
        <v>116</v>
      </c>
      <c r="L1086" s="42" t="s">
        <v>116</v>
      </c>
      <c r="M1086" s="144" t="s">
        <v>116</v>
      </c>
      <c r="N1086" s="42" t="s">
        <v>6</v>
      </c>
      <c r="O1086" s="42" t="s">
        <v>6</v>
      </c>
      <c r="P1086" s="42" t="s">
        <v>6</v>
      </c>
      <c r="Q1086" s="42" t="s">
        <v>6</v>
      </c>
      <c r="R1086" s="119" t="n">
        <f aca="false">G1086</f>
        <v>43994</v>
      </c>
      <c r="S1086" s="120" t="n">
        <f aca="false">IF(COUNT(T1086:X1086)&gt;0,MAX(T1086:X1086),G1086)</f>
        <v>44001</v>
      </c>
      <c r="T1086" s="118" t="n">
        <v>44001</v>
      </c>
      <c r="U1086" s="118"/>
      <c r="V1086" s="118"/>
      <c r="W1086" s="118"/>
      <c r="X1086" s="118"/>
      <c r="Y1086" s="121" t="str">
        <f aca="false">IF(R1086&lt;&gt;S1086,"Y","N")</f>
        <v>Y</v>
      </c>
      <c r="Z1086" s="121" t="n">
        <f aca="false">COUNTA(T1086:X1086)</f>
        <v>1</v>
      </c>
      <c r="AA1086" s="44" t="s">
        <v>1351</v>
      </c>
      <c r="AB1086" s="44"/>
      <c r="AC1086" s="51"/>
      <c r="AD1086" s="44"/>
      <c r="AE1086" s="44"/>
      <c r="AF1086" s="44"/>
      <c r="AG1086" s="123"/>
      <c r="AH1086" s="44"/>
      <c r="AI1086" s="44"/>
      <c r="AJ1086" s="44"/>
      <c r="AK1086" s="44"/>
      <c r="AL1086" s="44"/>
      <c r="AM1086" s="120" t="n">
        <v>43966</v>
      </c>
      <c r="AN1086" s="114" t="s">
        <v>130</v>
      </c>
      <c r="AO1086" s="124" t="s">
        <v>122</v>
      </c>
      <c r="AP1086" s="124"/>
      <c r="AQ1086" s="125"/>
      <c r="AR1086" s="124"/>
      <c r="AS1086" s="115"/>
    </row>
    <row r="1087" customFormat="false" ht="24.05" hidden="false" customHeight="false" outlineLevel="0" collapsed="false">
      <c r="A1087" s="130" t="s">
        <v>110</v>
      </c>
      <c r="B1087" s="130" t="s">
        <v>134</v>
      </c>
      <c r="C1087" s="110" t="s">
        <v>62</v>
      </c>
      <c r="D1087" s="160" t="s">
        <v>135</v>
      </c>
      <c r="E1087" s="166" t="n">
        <v>60</v>
      </c>
      <c r="F1087" s="110"/>
      <c r="G1087" s="113" t="n">
        <v>44004</v>
      </c>
      <c r="H1087" s="114" t="s">
        <v>1201</v>
      </c>
      <c r="I1087" s="170"/>
      <c r="J1087" s="116"/>
      <c r="K1087" s="42" t="s">
        <v>116</v>
      </c>
      <c r="L1087" s="42" t="s">
        <v>116</v>
      </c>
      <c r="M1087" s="144" t="s">
        <v>116</v>
      </c>
      <c r="N1087" s="436" t="n">
        <v>44008</v>
      </c>
      <c r="O1087" s="501" t="s">
        <v>116</v>
      </c>
      <c r="P1087" s="502" t="n">
        <v>44012</v>
      </c>
      <c r="Q1087" s="502" t="n">
        <v>44012</v>
      </c>
      <c r="R1087" s="119" t="n">
        <f aca="false">G1087</f>
        <v>44004</v>
      </c>
      <c r="S1087" s="120" t="n">
        <f aca="false">IF(COUNT(T1087:X1087)&gt;0,MAX(T1087:X1087),G1087)</f>
        <v>44004</v>
      </c>
      <c r="T1087" s="118"/>
      <c r="U1087" s="118"/>
      <c r="V1087" s="118"/>
      <c r="W1087" s="118"/>
      <c r="X1087" s="118"/>
      <c r="Y1087" s="121" t="str">
        <f aca="false">IF(R1087&lt;&gt;S1087,"Y","N")</f>
        <v>N</v>
      </c>
      <c r="Z1087" s="121" t="n">
        <f aca="false">COUNTA(T1087:X1087)</f>
        <v>0</v>
      </c>
      <c r="AA1087" s="44"/>
      <c r="AB1087" s="44"/>
      <c r="AC1087" s="51"/>
      <c r="AD1087" s="44"/>
      <c r="AE1087" s="44"/>
      <c r="AF1087" s="44"/>
      <c r="AG1087" s="123"/>
      <c r="AH1087" s="134" t="s">
        <v>138</v>
      </c>
      <c r="AI1087" s="44" t="s">
        <v>119</v>
      </c>
      <c r="AJ1087" s="44" t="s">
        <v>120</v>
      </c>
      <c r="AK1087" s="44" t="s">
        <v>121</v>
      </c>
      <c r="AL1087" s="44"/>
      <c r="AM1087" s="120" t="n">
        <v>43973</v>
      </c>
      <c r="AN1087" s="114" t="s">
        <v>136</v>
      </c>
      <c r="AO1087" s="124" t="s">
        <v>122</v>
      </c>
      <c r="AP1087" s="124" t="s">
        <v>134</v>
      </c>
      <c r="AQ1087" s="125"/>
      <c r="AR1087" s="129" t="n">
        <v>0.68</v>
      </c>
      <c r="AS1087" s="115" t="s">
        <v>124</v>
      </c>
    </row>
    <row r="1088" customFormat="false" ht="24.05" hidden="false" customHeight="false" outlineLevel="0" collapsed="false">
      <c r="A1088" s="130" t="s">
        <v>110</v>
      </c>
      <c r="B1088" s="130" t="s">
        <v>140</v>
      </c>
      <c r="C1088" s="110" t="s">
        <v>62</v>
      </c>
      <c r="D1088" s="160" t="s">
        <v>894</v>
      </c>
      <c r="E1088" s="166" t="n">
        <v>60</v>
      </c>
      <c r="F1088" s="110"/>
      <c r="G1088" s="113" t="n">
        <v>44005</v>
      </c>
      <c r="H1088" s="114" t="s">
        <v>1201</v>
      </c>
      <c r="I1088" s="170"/>
      <c r="J1088" s="116"/>
      <c r="K1088" s="42" t="s">
        <v>116</v>
      </c>
      <c r="L1088" s="42" t="s">
        <v>116</v>
      </c>
      <c r="M1088" s="144" t="s">
        <v>116</v>
      </c>
      <c r="N1088" s="436" t="n">
        <v>44008</v>
      </c>
      <c r="O1088" s="501" t="s">
        <v>116</v>
      </c>
      <c r="P1088" s="502" t="n">
        <v>44012</v>
      </c>
      <c r="Q1088" s="502" t="n">
        <v>44012</v>
      </c>
      <c r="R1088" s="119" t="n">
        <f aca="false">G1088</f>
        <v>44005</v>
      </c>
      <c r="S1088" s="120" t="n">
        <f aca="false">IF(COUNT(T1088:X1088)&gt;0,MAX(T1088:X1088),G1088)</f>
        <v>44006</v>
      </c>
      <c r="T1088" s="118" t="n">
        <v>44006</v>
      </c>
      <c r="U1088" s="118"/>
      <c r="V1088" s="118"/>
      <c r="W1088" s="118"/>
      <c r="X1088" s="118"/>
      <c r="Y1088" s="121" t="str">
        <f aca="false">IF(R1088&lt;&gt;S1088,"Y","N")</f>
        <v>Y</v>
      </c>
      <c r="Z1088" s="121" t="n">
        <f aca="false">COUNTA(T1088:X1088)</f>
        <v>1</v>
      </c>
      <c r="AA1088" s="44" t="s">
        <v>1352</v>
      </c>
      <c r="AB1088" s="44"/>
      <c r="AC1088" s="51"/>
      <c r="AD1088" s="44"/>
      <c r="AE1088" s="44"/>
      <c r="AF1088" s="44"/>
      <c r="AG1088" s="123"/>
      <c r="AH1088" s="44" t="s">
        <v>118</v>
      </c>
      <c r="AI1088" s="44" t="s">
        <v>119</v>
      </c>
      <c r="AJ1088" s="44" t="s">
        <v>120</v>
      </c>
      <c r="AK1088" s="44" t="s">
        <v>121</v>
      </c>
      <c r="AL1088" s="44"/>
      <c r="AM1088" s="120" t="n">
        <v>43977</v>
      </c>
      <c r="AN1088" s="114" t="s">
        <v>1201</v>
      </c>
      <c r="AO1088" s="124" t="s">
        <v>122</v>
      </c>
      <c r="AP1088" s="124" t="s">
        <v>142</v>
      </c>
      <c r="AQ1088" s="125"/>
      <c r="AR1088" s="129" t="n">
        <v>0.68</v>
      </c>
      <c r="AS1088" s="115" t="s">
        <v>124</v>
      </c>
    </row>
    <row r="1089" customFormat="false" ht="35.3" hidden="false" customHeight="false" outlineLevel="0" collapsed="false">
      <c r="A1089" s="130" t="s">
        <v>279</v>
      </c>
      <c r="B1089" s="130" t="s">
        <v>280</v>
      </c>
      <c r="C1089" s="110" t="s">
        <v>62</v>
      </c>
      <c r="D1089" s="160" t="s">
        <v>1353</v>
      </c>
      <c r="E1089" s="166" t="n">
        <v>60</v>
      </c>
      <c r="F1089" s="110"/>
      <c r="G1089" s="113" t="n">
        <v>43992</v>
      </c>
      <c r="H1089" s="114" t="s">
        <v>784</v>
      </c>
      <c r="I1089" s="170"/>
      <c r="J1089" s="116"/>
      <c r="K1089" s="42" t="s">
        <v>116</v>
      </c>
      <c r="L1089" s="42" t="s">
        <v>116</v>
      </c>
      <c r="M1089" s="144" t="s">
        <v>116</v>
      </c>
      <c r="N1089" s="118" t="n">
        <v>44000</v>
      </c>
      <c r="O1089" s="501"/>
      <c r="P1089" s="502" t="n">
        <v>44000</v>
      </c>
      <c r="Q1089" s="502" t="n">
        <v>44001</v>
      </c>
      <c r="R1089" s="119" t="n">
        <f aca="false">G1089</f>
        <v>43992</v>
      </c>
      <c r="S1089" s="120" t="n">
        <f aca="false">IF(COUNT(T1089:X1089)&gt;0,MAX(T1089:X1089),G1089)</f>
        <v>43994</v>
      </c>
      <c r="T1089" s="118" t="n">
        <v>43994</v>
      </c>
      <c r="U1089" s="118"/>
      <c r="V1089" s="118"/>
      <c r="W1089" s="118"/>
      <c r="X1089" s="118"/>
      <c r="Y1089" s="121" t="str">
        <f aca="false">IF(R1089&lt;&gt;S1089,"Y","N")</f>
        <v>Y</v>
      </c>
      <c r="Z1089" s="121" t="n">
        <f aca="false">COUNTA(T1089:X1089)</f>
        <v>1</v>
      </c>
      <c r="AA1089" s="44" t="s">
        <v>1354</v>
      </c>
      <c r="AB1089" s="44"/>
      <c r="AC1089" s="51"/>
      <c r="AD1089" s="44"/>
      <c r="AE1089" s="44"/>
      <c r="AF1089" s="44"/>
      <c r="AG1089" s="123"/>
      <c r="AH1089" s="44"/>
      <c r="AI1089" s="44"/>
      <c r="AJ1089" s="44"/>
      <c r="AK1089" s="44"/>
      <c r="AL1089" s="44"/>
      <c r="AM1089" s="120" t="n">
        <v>43977</v>
      </c>
      <c r="AN1089" s="114" t="s">
        <v>784</v>
      </c>
      <c r="AO1089" s="124" t="s">
        <v>122</v>
      </c>
      <c r="AP1089" s="124"/>
      <c r="AQ1089" s="125"/>
      <c r="AR1089" s="129" t="n">
        <v>0.6</v>
      </c>
      <c r="AS1089" s="115"/>
    </row>
    <row r="1090" customFormat="false" ht="35.3" hidden="false" customHeight="false" outlineLevel="0" collapsed="false">
      <c r="A1090" s="130" t="s">
        <v>309</v>
      </c>
      <c r="B1090" s="130" t="s">
        <v>24</v>
      </c>
      <c r="C1090" s="110" t="s">
        <v>62</v>
      </c>
      <c r="D1090" s="160" t="s">
        <v>1355</v>
      </c>
      <c r="E1090" s="166" t="n">
        <v>60</v>
      </c>
      <c r="F1090" s="110"/>
      <c r="G1090" s="113" t="n">
        <v>43997</v>
      </c>
      <c r="H1090" s="114" t="s">
        <v>1220</v>
      </c>
      <c r="I1090" s="170" t="s">
        <v>130</v>
      </c>
      <c r="J1090" s="116"/>
      <c r="K1090" s="42" t="s">
        <v>116</v>
      </c>
      <c r="L1090" s="42" t="s">
        <v>116</v>
      </c>
      <c r="M1090" s="144" t="s">
        <v>116</v>
      </c>
      <c r="N1090" s="118" t="n">
        <v>44007</v>
      </c>
      <c r="O1090" s="501"/>
      <c r="P1090" s="502" t="n">
        <v>44012</v>
      </c>
      <c r="Q1090" s="502" t="n">
        <v>44012</v>
      </c>
      <c r="R1090" s="119"/>
      <c r="S1090" s="120" t="n">
        <f aca="false">IF(COUNT(T1090:X1090)&gt;0,MAX(T1090:X1090),G1090)</f>
        <v>43997</v>
      </c>
      <c r="T1090" s="118"/>
      <c r="U1090" s="118"/>
      <c r="V1090" s="118"/>
      <c r="W1090" s="118"/>
      <c r="X1090" s="118"/>
      <c r="Y1090" s="121" t="str">
        <f aca="false">IF(R1090&lt;&gt;S1090,"Y","N")</f>
        <v>Y</v>
      </c>
      <c r="Z1090" s="121" t="n">
        <f aca="false">COUNTA(T1090:X1090)</f>
        <v>0</v>
      </c>
      <c r="AA1090" s="44"/>
      <c r="AB1090" s="44"/>
      <c r="AC1090" s="51"/>
      <c r="AD1090" s="44"/>
      <c r="AE1090" s="44"/>
      <c r="AF1090" s="44"/>
      <c r="AG1090" s="123"/>
      <c r="AH1090" s="44" t="s">
        <v>235</v>
      </c>
      <c r="AI1090" s="44" t="s">
        <v>314</v>
      </c>
      <c r="AJ1090" s="44" t="s">
        <v>321</v>
      </c>
      <c r="AK1090" s="44" t="s">
        <v>276</v>
      </c>
      <c r="AL1090" s="44"/>
      <c r="AM1090" s="120" t="s">
        <v>6</v>
      </c>
      <c r="AN1090" s="114" t="s">
        <v>1220</v>
      </c>
      <c r="AO1090" s="124" t="s">
        <v>238</v>
      </c>
      <c r="AP1090" s="124" t="s">
        <v>24</v>
      </c>
      <c r="AQ1090" s="125" t="s">
        <v>1044</v>
      </c>
      <c r="AR1090" s="129" t="n">
        <v>0.6</v>
      </c>
      <c r="AS1090" s="115" t="s">
        <v>323</v>
      </c>
    </row>
    <row r="1091" customFormat="false" ht="35.3" hidden="false" customHeight="false" outlineLevel="0" collapsed="false">
      <c r="A1091" s="130" t="s">
        <v>309</v>
      </c>
      <c r="B1091" s="130" t="s">
        <v>324</v>
      </c>
      <c r="C1091" s="110" t="s">
        <v>62</v>
      </c>
      <c r="D1091" s="160" t="s">
        <v>928</v>
      </c>
      <c r="E1091" s="166" t="n">
        <v>60</v>
      </c>
      <c r="F1091" s="110"/>
      <c r="G1091" s="113" t="s">
        <v>6</v>
      </c>
      <c r="H1091" s="114" t="s">
        <v>1237</v>
      </c>
      <c r="I1091" s="170" t="s">
        <v>130</v>
      </c>
      <c r="J1091" s="116"/>
      <c r="K1091" s="42"/>
      <c r="L1091" s="42"/>
      <c r="M1091" s="144"/>
      <c r="N1091" s="42"/>
      <c r="O1091" s="501"/>
      <c r="P1091" s="501"/>
      <c r="Q1091" s="501"/>
      <c r="R1091" s="119" t="str">
        <f aca="false">G1091</f>
        <v>NA</v>
      </c>
      <c r="S1091" s="120" t="str">
        <f aca="false">IF(COUNT(T1091:X1091)&gt;0,MAX(T1091:X1091),G1091)</f>
        <v>NA</v>
      </c>
      <c r="T1091" s="118"/>
      <c r="U1091" s="118"/>
      <c r="V1091" s="118"/>
      <c r="W1091" s="118"/>
      <c r="X1091" s="118"/>
      <c r="Y1091" s="121" t="str">
        <f aca="false">IF(R1091&lt;&gt;S1091,"Y","N")</f>
        <v>N</v>
      </c>
      <c r="Z1091" s="121" t="n">
        <f aca="false">COUNTA(T1091:X1091)</f>
        <v>0</v>
      </c>
      <c r="AA1091" s="44"/>
      <c r="AB1091" s="44"/>
      <c r="AC1091" s="51"/>
      <c r="AD1091" s="44"/>
      <c r="AE1091" s="44"/>
      <c r="AF1091" s="44"/>
      <c r="AG1091" s="123"/>
      <c r="AH1091" s="44" t="s">
        <v>326</v>
      </c>
      <c r="AI1091" s="44" t="s">
        <v>314</v>
      </c>
      <c r="AJ1091" s="44" t="s">
        <v>327</v>
      </c>
      <c r="AK1091" s="44" t="s">
        <v>276</v>
      </c>
      <c r="AL1091" s="44"/>
      <c r="AM1091" s="120" t="s">
        <v>6</v>
      </c>
      <c r="AN1091" s="114" t="s">
        <v>1237</v>
      </c>
      <c r="AO1091" s="124" t="s">
        <v>238</v>
      </c>
      <c r="AP1091" s="124" t="s">
        <v>324</v>
      </c>
      <c r="AQ1091" s="125" t="s">
        <v>1044</v>
      </c>
      <c r="AR1091" s="124"/>
      <c r="AS1091" s="115" t="s">
        <v>328</v>
      </c>
    </row>
    <row r="1092" customFormat="false" ht="24.05" hidden="false" customHeight="false" outlineLevel="0" collapsed="false">
      <c r="A1092" s="130" t="s">
        <v>309</v>
      </c>
      <c r="B1092" s="130" t="s">
        <v>349</v>
      </c>
      <c r="C1092" s="110" t="s">
        <v>62</v>
      </c>
      <c r="D1092" s="160" t="s">
        <v>1045</v>
      </c>
      <c r="E1092" s="166" t="n">
        <v>60</v>
      </c>
      <c r="F1092" s="110"/>
      <c r="G1092" s="113" t="s">
        <v>6</v>
      </c>
      <c r="H1092" s="114" t="s">
        <v>1238</v>
      </c>
      <c r="I1092" s="170"/>
      <c r="J1092" s="116"/>
      <c r="K1092" s="42"/>
      <c r="L1092" s="42"/>
      <c r="M1092" s="144"/>
      <c r="N1092" s="42"/>
      <c r="O1092" s="501"/>
      <c r="P1092" s="501"/>
      <c r="Q1092" s="501"/>
      <c r="R1092" s="119" t="str">
        <f aca="false">G1092</f>
        <v>NA</v>
      </c>
      <c r="S1092" s="120" t="str">
        <f aca="false">IF(COUNT(T1092:X1092)&gt;0,MAX(T1092:X1092),G1092)</f>
        <v>NA</v>
      </c>
      <c r="T1092" s="118"/>
      <c r="U1092" s="118"/>
      <c r="V1092" s="118"/>
      <c r="W1092" s="118"/>
      <c r="X1092" s="118"/>
      <c r="Y1092" s="121" t="str">
        <f aca="false">IF(R1092&lt;&gt;S1092,"Y","N")</f>
        <v>N</v>
      </c>
      <c r="Z1092" s="121" t="n">
        <f aca="false">COUNTA(T1092:X1092)</f>
        <v>0</v>
      </c>
      <c r="AA1092" s="44"/>
      <c r="AB1092" s="44"/>
      <c r="AC1092" s="51"/>
      <c r="AD1092" s="44"/>
      <c r="AE1092" s="44"/>
      <c r="AF1092" s="44"/>
      <c r="AG1092" s="123"/>
      <c r="AH1092" s="44" t="s">
        <v>314</v>
      </c>
      <c r="AI1092" s="44" t="s">
        <v>314</v>
      </c>
      <c r="AJ1092" s="44" t="s">
        <v>315</v>
      </c>
      <c r="AK1092" s="44" t="s">
        <v>276</v>
      </c>
      <c r="AL1092" s="44"/>
      <c r="AM1092" s="120" t="s">
        <v>6</v>
      </c>
      <c r="AN1092" s="114" t="s">
        <v>1238</v>
      </c>
      <c r="AO1092" s="124" t="s">
        <v>238</v>
      </c>
      <c r="AP1092" s="124" t="s">
        <v>349</v>
      </c>
      <c r="AQ1092" s="125" t="s">
        <v>1239</v>
      </c>
      <c r="AR1092" s="124"/>
      <c r="AS1092" s="115" t="s">
        <v>318</v>
      </c>
    </row>
    <row r="1093" customFormat="false" ht="24.05" hidden="false" customHeight="false" outlineLevel="0" collapsed="false">
      <c r="A1093" s="130" t="s">
        <v>309</v>
      </c>
      <c r="B1093" s="130" t="s">
        <v>335</v>
      </c>
      <c r="C1093" s="110" t="s">
        <v>62</v>
      </c>
      <c r="D1093" s="160" t="s">
        <v>354</v>
      </c>
      <c r="E1093" s="166" t="n">
        <v>60</v>
      </c>
      <c r="F1093" s="110"/>
      <c r="G1093" s="113" t="s">
        <v>6</v>
      </c>
      <c r="H1093" s="114" t="s">
        <v>1242</v>
      </c>
      <c r="I1093" s="170"/>
      <c r="J1093" s="116"/>
      <c r="K1093" s="42"/>
      <c r="L1093" s="42"/>
      <c r="M1093" s="144"/>
      <c r="N1093" s="42"/>
      <c r="O1093" s="501"/>
      <c r="P1093" s="501"/>
      <c r="Q1093" s="501"/>
      <c r="R1093" s="119" t="str">
        <f aca="false">G1093</f>
        <v>NA</v>
      </c>
      <c r="S1093" s="120" t="str">
        <f aca="false">IF(COUNT(T1093:X1093)&gt;0,MAX(T1093:X1093),G1093)</f>
        <v>NA</v>
      </c>
      <c r="T1093" s="118"/>
      <c r="U1093" s="118"/>
      <c r="V1093" s="118"/>
      <c r="W1093" s="118"/>
      <c r="X1093" s="118"/>
      <c r="Y1093" s="121" t="str">
        <f aca="false">IF(R1093&lt;&gt;S1093,"Y","N")</f>
        <v>N</v>
      </c>
      <c r="Z1093" s="121" t="n">
        <f aca="false">COUNTA(T1093:X1093)</f>
        <v>0</v>
      </c>
      <c r="AA1093" s="44"/>
      <c r="AB1093" s="44"/>
      <c r="AC1093" s="51"/>
      <c r="AD1093" s="44"/>
      <c r="AE1093" s="44"/>
      <c r="AF1093" s="44"/>
      <c r="AG1093" s="123"/>
      <c r="AH1093" s="44" t="s">
        <v>331</v>
      </c>
      <c r="AI1093" s="44" t="s">
        <v>314</v>
      </c>
      <c r="AJ1093" s="44" t="s">
        <v>315</v>
      </c>
      <c r="AK1093" s="44" t="s">
        <v>276</v>
      </c>
      <c r="AL1093" s="44" t="s">
        <v>337</v>
      </c>
      <c r="AM1093" s="120" t="s">
        <v>6</v>
      </c>
      <c r="AN1093" s="114" t="s">
        <v>1242</v>
      </c>
      <c r="AO1093" s="124" t="s">
        <v>238</v>
      </c>
      <c r="AP1093" s="124" t="s">
        <v>335</v>
      </c>
      <c r="AQ1093" s="125" t="s">
        <v>1239</v>
      </c>
      <c r="AR1093" s="124"/>
      <c r="AS1093" s="115" t="s">
        <v>338</v>
      </c>
    </row>
    <row r="1094" customFormat="false" ht="24.05" hidden="false" customHeight="false" outlineLevel="0" collapsed="false">
      <c r="A1094" s="130" t="s">
        <v>309</v>
      </c>
      <c r="B1094" s="130" t="s">
        <v>41</v>
      </c>
      <c r="C1094" s="110" t="s">
        <v>62</v>
      </c>
      <c r="D1094" s="160" t="s">
        <v>1216</v>
      </c>
      <c r="E1094" s="166" t="n">
        <v>60</v>
      </c>
      <c r="F1094" s="110"/>
      <c r="G1094" s="113" t="n">
        <v>43990</v>
      </c>
      <c r="H1094" s="114" t="s">
        <v>1217</v>
      </c>
      <c r="I1094" s="170"/>
      <c r="J1094" s="116"/>
      <c r="K1094" s="42" t="s">
        <v>116</v>
      </c>
      <c r="L1094" s="42" t="s">
        <v>116</v>
      </c>
      <c r="M1094" s="144" t="s">
        <v>116</v>
      </c>
      <c r="N1094" s="118" t="n">
        <v>43994</v>
      </c>
      <c r="O1094" s="501"/>
      <c r="P1094" s="502" t="n">
        <v>43997</v>
      </c>
      <c r="Q1094" s="502" t="n">
        <v>43999</v>
      </c>
      <c r="R1094" s="119" t="n">
        <f aca="false">G1094</f>
        <v>43990</v>
      </c>
      <c r="S1094" s="120" t="n">
        <f aca="false">IF(COUNT(T1094:X1094)&gt;0,MAX(T1094:X1094),G1094)</f>
        <v>43990</v>
      </c>
      <c r="T1094" s="118"/>
      <c r="U1094" s="118"/>
      <c r="V1094" s="118"/>
      <c r="W1094" s="118"/>
      <c r="X1094" s="118"/>
      <c r="Y1094" s="121" t="str">
        <f aca="false">IF(R1094&lt;&gt;S1094,"Y","N")</f>
        <v>N</v>
      </c>
      <c r="Z1094" s="121" t="n">
        <f aca="false">COUNTA(T1094:X1094)</f>
        <v>0</v>
      </c>
      <c r="AA1094" s="44"/>
      <c r="AB1094" s="44"/>
      <c r="AC1094" s="51"/>
      <c r="AD1094" s="44"/>
      <c r="AE1094" s="44"/>
      <c r="AF1094" s="44"/>
      <c r="AG1094" s="123"/>
      <c r="AH1094" s="44"/>
      <c r="AI1094" s="44"/>
      <c r="AJ1094" s="44"/>
      <c r="AK1094" s="44"/>
      <c r="AL1094" s="44"/>
      <c r="AM1094" s="120" t="n">
        <v>43962</v>
      </c>
      <c r="AN1094" s="114" t="s">
        <v>340</v>
      </c>
      <c r="AO1094" s="124" t="s">
        <v>122</v>
      </c>
      <c r="AP1094" s="124"/>
      <c r="AQ1094" s="125"/>
      <c r="AR1094" s="129" t="n">
        <v>0.75</v>
      </c>
      <c r="AS1094" s="115"/>
    </row>
    <row r="1095" customFormat="false" ht="24.05" hidden="false" customHeight="false" outlineLevel="0" collapsed="false">
      <c r="A1095" s="130" t="s">
        <v>954</v>
      </c>
      <c r="B1095" s="130" t="s">
        <v>50</v>
      </c>
      <c r="C1095" s="110" t="s">
        <v>62</v>
      </c>
      <c r="D1095" s="160" t="s">
        <v>1047</v>
      </c>
      <c r="E1095" s="166" t="n">
        <v>60</v>
      </c>
      <c r="F1095" s="110"/>
      <c r="G1095" s="113" t="n">
        <v>43994</v>
      </c>
      <c r="H1095" s="114" t="s">
        <v>1048</v>
      </c>
      <c r="I1095" s="170" t="s">
        <v>1356</v>
      </c>
      <c r="J1095" s="116"/>
      <c r="K1095" s="42" t="s">
        <v>116</v>
      </c>
      <c r="L1095" s="42" t="s">
        <v>116</v>
      </c>
      <c r="M1095" s="144" t="s">
        <v>116</v>
      </c>
      <c r="N1095" s="118" t="n">
        <v>43998</v>
      </c>
      <c r="O1095" s="501"/>
      <c r="P1095" s="502" t="n">
        <v>44000</v>
      </c>
      <c r="Q1095" s="502" t="n">
        <v>44001</v>
      </c>
      <c r="R1095" s="119" t="n">
        <f aca="false">G1095</f>
        <v>43994</v>
      </c>
      <c r="S1095" s="120" t="n">
        <f aca="false">IF(COUNT(T1095:X1095)&gt;0,MAX(T1095:X1095),G1095)</f>
        <v>43998</v>
      </c>
      <c r="T1095" s="118" t="n">
        <v>43998</v>
      </c>
      <c r="U1095" s="118"/>
      <c r="V1095" s="118"/>
      <c r="W1095" s="118"/>
      <c r="X1095" s="118"/>
      <c r="Y1095" s="121" t="str">
        <f aca="false">IF(R1095&lt;&gt;S1095,"Y","N")</f>
        <v>Y</v>
      </c>
      <c r="Z1095" s="121" t="n">
        <f aca="false">COUNTA(T1095:X1095)</f>
        <v>1</v>
      </c>
      <c r="AA1095" s="44" t="s">
        <v>1357</v>
      </c>
      <c r="AB1095" s="44"/>
      <c r="AC1095" s="51"/>
      <c r="AD1095" s="44"/>
      <c r="AE1095" s="44"/>
      <c r="AF1095" s="44"/>
      <c r="AG1095" s="123"/>
      <c r="AH1095" s="44"/>
      <c r="AI1095" s="44"/>
      <c r="AJ1095" s="44"/>
      <c r="AK1095" s="44"/>
      <c r="AL1095" s="44"/>
      <c r="AM1095" s="120" t="n">
        <v>43966</v>
      </c>
      <c r="AN1095" s="114" t="s">
        <v>1048</v>
      </c>
      <c r="AO1095" s="124" t="s">
        <v>122</v>
      </c>
      <c r="AP1095" s="124"/>
      <c r="AQ1095" s="125"/>
      <c r="AR1095" s="129" t="n">
        <v>0.6</v>
      </c>
      <c r="AS1095" s="115"/>
    </row>
    <row r="1096" customFormat="false" ht="14.4" hidden="false" customHeight="false" outlineLevel="0" collapsed="false">
      <c r="A1096" s="130" t="s">
        <v>412</v>
      </c>
      <c r="B1096" s="130" t="s">
        <v>36</v>
      </c>
      <c r="C1096" s="110" t="s">
        <v>62</v>
      </c>
      <c r="D1096" s="130" t="s">
        <v>799</v>
      </c>
      <c r="E1096" s="166" t="n">
        <v>60</v>
      </c>
      <c r="F1096" s="110"/>
      <c r="G1096" s="113" t="n">
        <v>44000</v>
      </c>
      <c r="H1096" s="114" t="s">
        <v>1049</v>
      </c>
      <c r="I1096" s="170" t="s">
        <v>559</v>
      </c>
      <c r="J1096" s="116"/>
      <c r="K1096" s="42" t="s">
        <v>116</v>
      </c>
      <c r="L1096" s="42" t="s">
        <v>116</v>
      </c>
      <c r="M1096" s="144" t="s">
        <v>116</v>
      </c>
      <c r="N1096" s="118" t="n">
        <v>44008</v>
      </c>
      <c r="O1096" s="501" t="s">
        <v>116</v>
      </c>
      <c r="P1096" s="502" t="n">
        <v>44012</v>
      </c>
      <c r="Q1096" s="502" t="n">
        <v>44012</v>
      </c>
      <c r="R1096" s="119" t="n">
        <f aca="false">G1096</f>
        <v>44000</v>
      </c>
      <c r="S1096" s="120" t="n">
        <f aca="false">IF(COUNT(T1096:X1096)&gt;0,MAX(T1096:X1096),G1096)</f>
        <v>44004</v>
      </c>
      <c r="T1096" s="118" t="n">
        <v>44001</v>
      </c>
      <c r="U1096" s="118" t="n">
        <v>44004</v>
      </c>
      <c r="V1096" s="118"/>
      <c r="W1096" s="118"/>
      <c r="X1096" s="118"/>
      <c r="Y1096" s="121" t="str">
        <f aca="false">IF(R1096&lt;&gt;S1096,"Y","N")</f>
        <v>Y</v>
      </c>
      <c r="Z1096" s="121" t="n">
        <f aca="false">COUNTA(T1096:X1096)</f>
        <v>2</v>
      </c>
      <c r="AA1096" s="44" t="s">
        <v>1358</v>
      </c>
      <c r="AB1096" s="44"/>
      <c r="AC1096" s="51"/>
      <c r="AD1096" s="44"/>
      <c r="AE1096" s="44"/>
      <c r="AF1096" s="44"/>
      <c r="AG1096" s="123"/>
      <c r="AH1096" s="44"/>
      <c r="AI1096" s="44"/>
      <c r="AJ1096" s="44"/>
      <c r="AK1096" s="44"/>
      <c r="AL1096" s="44"/>
      <c r="AM1096" s="120" t="n">
        <v>43972</v>
      </c>
      <c r="AN1096" s="114" t="s">
        <v>1049</v>
      </c>
      <c r="AO1096" s="124" t="s">
        <v>122</v>
      </c>
      <c r="AP1096" s="124"/>
      <c r="AQ1096" s="125"/>
      <c r="AR1096" s="124"/>
      <c r="AS1096" s="115"/>
    </row>
    <row r="1097" customFormat="false" ht="24.05" hidden="false" customHeight="false" outlineLevel="0" collapsed="false">
      <c r="A1097" s="130" t="s">
        <v>425</v>
      </c>
      <c r="B1097" s="130" t="s">
        <v>448</v>
      </c>
      <c r="C1097" s="110" t="s">
        <v>62</v>
      </c>
      <c r="D1097" s="160" t="s">
        <v>493</v>
      </c>
      <c r="E1097" s="166" t="n">
        <v>60</v>
      </c>
      <c r="F1097" s="110"/>
      <c r="G1097" s="113" t="s">
        <v>6</v>
      </c>
      <c r="H1097" s="114" t="s">
        <v>494</v>
      </c>
      <c r="I1097" s="170"/>
      <c r="J1097" s="116"/>
      <c r="K1097" s="42"/>
      <c r="L1097" s="42"/>
      <c r="M1097" s="144"/>
      <c r="N1097" s="42"/>
      <c r="O1097" s="501"/>
      <c r="P1097" s="501"/>
      <c r="Q1097" s="501"/>
      <c r="R1097" s="119" t="str">
        <f aca="false">G1097</f>
        <v>NA</v>
      </c>
      <c r="S1097" s="120" t="str">
        <f aca="false">IF(COUNT(T1097:X1097)&gt;0,MAX(T1097:X1097),G1097)</f>
        <v>NA</v>
      </c>
      <c r="T1097" s="118"/>
      <c r="U1097" s="118"/>
      <c r="V1097" s="118"/>
      <c r="W1097" s="118"/>
      <c r="X1097" s="118"/>
      <c r="Y1097" s="121" t="str">
        <f aca="false">IF(R1097&lt;&gt;S1097,"Y","N")</f>
        <v>N</v>
      </c>
      <c r="Z1097" s="121" t="n">
        <f aca="false">COUNTA(T1097:X1097)</f>
        <v>0</v>
      </c>
      <c r="AA1097" s="44"/>
      <c r="AB1097" s="44"/>
      <c r="AC1097" s="51"/>
      <c r="AD1097" s="44"/>
      <c r="AE1097" s="44"/>
      <c r="AF1097" s="44"/>
      <c r="AG1097" s="123"/>
      <c r="AH1097" s="44" t="s">
        <v>450</v>
      </c>
      <c r="AI1097" s="44" t="s">
        <v>429</v>
      </c>
      <c r="AJ1097" s="44" t="s">
        <v>430</v>
      </c>
      <c r="AK1097" s="44" t="s">
        <v>431</v>
      </c>
      <c r="AL1097" s="44" t="s">
        <v>451</v>
      </c>
      <c r="AM1097" s="120" t="n">
        <v>43969</v>
      </c>
      <c r="AN1097" s="114" t="s">
        <v>494</v>
      </c>
      <c r="AO1097" s="124" t="s">
        <v>238</v>
      </c>
      <c r="AP1097" s="124" t="s">
        <v>448</v>
      </c>
      <c r="AQ1097" s="125" t="s">
        <v>1359</v>
      </c>
      <c r="AR1097" s="124"/>
      <c r="AS1097" s="115" t="s">
        <v>452</v>
      </c>
    </row>
    <row r="1098" customFormat="false" ht="24.05" hidden="false" customHeight="false" outlineLevel="0" collapsed="false">
      <c r="A1098" s="130" t="s">
        <v>425</v>
      </c>
      <c r="B1098" s="130" t="s">
        <v>426</v>
      </c>
      <c r="C1098" s="110" t="s">
        <v>62</v>
      </c>
      <c r="D1098" s="160" t="s">
        <v>427</v>
      </c>
      <c r="E1098" s="166" t="n">
        <v>60</v>
      </c>
      <c r="F1098" s="110"/>
      <c r="G1098" s="113" t="n">
        <v>43990</v>
      </c>
      <c r="H1098" s="114" t="s">
        <v>814</v>
      </c>
      <c r="I1098" s="170"/>
      <c r="J1098" s="116"/>
      <c r="K1098" s="42" t="s">
        <v>116</v>
      </c>
      <c r="L1098" s="42" t="s">
        <v>116</v>
      </c>
      <c r="M1098" s="144" t="s">
        <v>116</v>
      </c>
      <c r="N1098" s="118" t="n">
        <v>44013</v>
      </c>
      <c r="O1098" s="501"/>
      <c r="P1098" s="502" t="n">
        <v>44013</v>
      </c>
      <c r="Q1098" s="502" t="n">
        <v>44013</v>
      </c>
      <c r="R1098" s="119" t="n">
        <f aca="false">G1098</f>
        <v>43990</v>
      </c>
      <c r="S1098" s="120" t="n">
        <f aca="false">IF(COUNT(T1098:X1098)&gt;0,MAX(T1098:X1098),G1098)</f>
        <v>43990</v>
      </c>
      <c r="T1098" s="118"/>
      <c r="U1098" s="118"/>
      <c r="V1098" s="118"/>
      <c r="W1098" s="118"/>
      <c r="X1098" s="118"/>
      <c r="Y1098" s="121" t="str">
        <f aca="false">IF(R1098&lt;&gt;S1098,"Y","N")</f>
        <v>N</v>
      </c>
      <c r="Z1098" s="121" t="n">
        <f aca="false">COUNTA(T1098:X1098)</f>
        <v>0</v>
      </c>
      <c r="AA1098" s="44"/>
      <c r="AB1098" s="44"/>
      <c r="AC1098" s="51"/>
      <c r="AD1098" s="44"/>
      <c r="AE1098" s="44"/>
      <c r="AF1098" s="44"/>
      <c r="AG1098" s="123"/>
      <c r="AH1098" s="44" t="s">
        <v>428</v>
      </c>
      <c r="AI1098" s="44" t="s">
        <v>429</v>
      </c>
      <c r="AJ1098" s="44" t="s">
        <v>430</v>
      </c>
      <c r="AK1098" s="44" t="s">
        <v>431</v>
      </c>
      <c r="AL1098" s="44"/>
      <c r="AM1098" s="120" t="n">
        <v>43962</v>
      </c>
      <c r="AN1098" s="114" t="s">
        <v>814</v>
      </c>
      <c r="AO1098" s="124" t="s">
        <v>122</v>
      </c>
      <c r="AP1098" s="124" t="s">
        <v>432</v>
      </c>
      <c r="AQ1098" s="125"/>
      <c r="AR1098" s="129" t="n">
        <v>0.6</v>
      </c>
      <c r="AS1098" s="115" t="s">
        <v>433</v>
      </c>
    </row>
    <row r="1099" customFormat="false" ht="24.05" hidden="false" customHeight="false" outlineLevel="0" collapsed="false">
      <c r="A1099" s="130" t="s">
        <v>513</v>
      </c>
      <c r="B1099" s="130" t="s">
        <v>34</v>
      </c>
      <c r="C1099" s="110" t="s">
        <v>62</v>
      </c>
      <c r="D1099" s="160" t="s">
        <v>1050</v>
      </c>
      <c r="E1099" s="166" t="n">
        <v>60</v>
      </c>
      <c r="F1099" s="110"/>
      <c r="G1099" s="113" t="n">
        <v>43993</v>
      </c>
      <c r="H1099" s="114" t="s">
        <v>532</v>
      </c>
      <c r="I1099" s="170" t="s">
        <v>130</v>
      </c>
      <c r="J1099" s="116"/>
      <c r="K1099" s="42" t="s">
        <v>116</v>
      </c>
      <c r="L1099" s="42" t="s">
        <v>116</v>
      </c>
      <c r="M1099" s="144" t="s">
        <v>116</v>
      </c>
      <c r="N1099" s="118" t="n">
        <v>44011</v>
      </c>
      <c r="O1099" s="42"/>
      <c r="P1099" s="118" t="n">
        <v>44012</v>
      </c>
      <c r="Q1099" s="118" t="n">
        <v>44012</v>
      </c>
      <c r="R1099" s="119" t="n">
        <f aca="false">G1099</f>
        <v>43993</v>
      </c>
      <c r="S1099" s="120" t="n">
        <f aca="false">IF(COUNT(T1099:X1099)&gt;0,MAX(T1099:X1099),G1099)</f>
        <v>43993</v>
      </c>
      <c r="T1099" s="118"/>
      <c r="U1099" s="118"/>
      <c r="V1099" s="118"/>
      <c r="W1099" s="118"/>
      <c r="X1099" s="118"/>
      <c r="Y1099" s="121" t="str">
        <f aca="false">IF(R1099&lt;&gt;S1099,"Y","N")</f>
        <v>N</v>
      </c>
      <c r="Z1099" s="121" t="n">
        <f aca="false">COUNTA(T1099:X1099)</f>
        <v>0</v>
      </c>
      <c r="AA1099" s="44"/>
      <c r="AB1099" s="44"/>
      <c r="AC1099" s="51"/>
      <c r="AD1099" s="44"/>
      <c r="AE1099" s="44"/>
      <c r="AF1099" s="44"/>
      <c r="AG1099" s="123"/>
      <c r="AH1099" s="44" t="s">
        <v>533</v>
      </c>
      <c r="AI1099" s="44" t="s">
        <v>518</v>
      </c>
      <c r="AJ1099" s="44" t="s">
        <v>519</v>
      </c>
      <c r="AK1099" s="44" t="s">
        <v>431</v>
      </c>
      <c r="AL1099" s="44" t="s">
        <v>534</v>
      </c>
      <c r="AM1099" s="120" t="n">
        <v>43964</v>
      </c>
      <c r="AN1099" s="114" t="s">
        <v>532</v>
      </c>
      <c r="AO1099" s="124" t="s">
        <v>122</v>
      </c>
      <c r="AP1099" s="124" t="s">
        <v>535</v>
      </c>
      <c r="AQ1099" s="125"/>
      <c r="AR1099" s="129" t="n">
        <v>0.62</v>
      </c>
      <c r="AS1099" s="115" t="s">
        <v>536</v>
      </c>
    </row>
    <row r="1100" customFormat="false" ht="24.05" hidden="false" customHeight="false" outlineLevel="0" collapsed="false">
      <c r="A1100" s="130" t="s">
        <v>513</v>
      </c>
      <c r="B1100" s="130" t="s">
        <v>522</v>
      </c>
      <c r="C1100" s="110" t="s">
        <v>62</v>
      </c>
      <c r="D1100" s="160" t="s">
        <v>528</v>
      </c>
      <c r="E1100" s="166" t="n">
        <v>60</v>
      </c>
      <c r="F1100" s="110"/>
      <c r="G1100" s="113" t="n">
        <v>43993</v>
      </c>
      <c r="H1100" s="114" t="s">
        <v>529</v>
      </c>
      <c r="I1100" s="170"/>
      <c r="J1100" s="116"/>
      <c r="K1100" s="42" t="s">
        <v>116</v>
      </c>
      <c r="L1100" s="42" t="s">
        <v>116</v>
      </c>
      <c r="M1100" s="144" t="s">
        <v>116</v>
      </c>
      <c r="N1100" s="118" t="n">
        <v>44001</v>
      </c>
      <c r="O1100" s="42"/>
      <c r="P1100" s="118" t="n">
        <v>44006</v>
      </c>
      <c r="Q1100" s="118" t="n">
        <v>44006</v>
      </c>
      <c r="R1100" s="119" t="n">
        <f aca="false">G1100</f>
        <v>43993</v>
      </c>
      <c r="S1100" s="120" t="n">
        <f aca="false">IF(COUNT(T1100:X1100)&gt;0,MAX(T1100:X1100),G1100)</f>
        <v>43993</v>
      </c>
      <c r="T1100" s="118"/>
      <c r="U1100" s="118"/>
      <c r="V1100" s="118"/>
      <c r="W1100" s="118"/>
      <c r="X1100" s="118"/>
      <c r="Y1100" s="121" t="str">
        <f aca="false">IF(R1100&lt;&gt;S1100,"Y","N")</f>
        <v>N</v>
      </c>
      <c r="Z1100" s="121" t="n">
        <f aca="false">COUNTA(T1100:X1100)</f>
        <v>0</v>
      </c>
      <c r="AA1100" s="44"/>
      <c r="AB1100" s="44"/>
      <c r="AC1100" s="51"/>
      <c r="AD1100" s="44"/>
      <c r="AE1100" s="44"/>
      <c r="AF1100" s="44"/>
      <c r="AG1100" s="123"/>
      <c r="AH1100" s="44" t="s">
        <v>525</v>
      </c>
      <c r="AI1100" s="44" t="s">
        <v>518</v>
      </c>
      <c r="AJ1100" s="44" t="s">
        <v>519</v>
      </c>
      <c r="AK1100" s="44" t="s">
        <v>431</v>
      </c>
      <c r="AL1100" s="44"/>
      <c r="AM1100" s="120" t="s">
        <v>6</v>
      </c>
      <c r="AN1100" s="114" t="s">
        <v>529</v>
      </c>
      <c r="AO1100" s="124" t="s">
        <v>238</v>
      </c>
      <c r="AP1100" s="124" t="s">
        <v>526</v>
      </c>
      <c r="AQ1100" s="125" t="s">
        <v>1044</v>
      </c>
      <c r="AR1100" s="129" t="n">
        <v>0.6</v>
      </c>
      <c r="AS1100" s="115" t="s">
        <v>527</v>
      </c>
    </row>
    <row r="1101" customFormat="false" ht="24.05" hidden="false" customHeight="false" outlineLevel="0" collapsed="false">
      <c r="A1101" s="130" t="s">
        <v>513</v>
      </c>
      <c r="B1101" s="130" t="s">
        <v>49</v>
      </c>
      <c r="C1101" s="110" t="s">
        <v>62</v>
      </c>
      <c r="D1101" s="160" t="s">
        <v>984</v>
      </c>
      <c r="E1101" s="166" t="n">
        <v>60</v>
      </c>
      <c r="F1101" s="110"/>
      <c r="G1101" s="113" t="n">
        <v>43999</v>
      </c>
      <c r="H1101" s="114" t="s">
        <v>529</v>
      </c>
      <c r="I1101" s="170"/>
      <c r="J1101" s="116"/>
      <c r="K1101" s="42" t="s">
        <v>116</v>
      </c>
      <c r="L1101" s="42" t="s">
        <v>116</v>
      </c>
      <c r="M1101" s="144" t="s">
        <v>116</v>
      </c>
      <c r="N1101" s="118" t="n">
        <v>44001</v>
      </c>
      <c r="O1101" s="42"/>
      <c r="P1101" s="118" t="n">
        <v>44006</v>
      </c>
      <c r="Q1101" s="118" t="n">
        <v>44006</v>
      </c>
      <c r="R1101" s="119" t="n">
        <f aca="false">G1101</f>
        <v>43999</v>
      </c>
      <c r="S1101" s="120" t="n">
        <f aca="false">IF(COUNT(T1101:X1101)&gt;0,MAX(T1101:X1101),G1101)</f>
        <v>43999</v>
      </c>
      <c r="T1101" s="118"/>
      <c r="U1101" s="118"/>
      <c r="V1101" s="118"/>
      <c r="W1101" s="118"/>
      <c r="X1101" s="118"/>
      <c r="Y1101" s="121" t="str">
        <f aca="false">IF(R1101&lt;&gt;S1101,"Y","N")</f>
        <v>N</v>
      </c>
      <c r="Z1101" s="121" t="n">
        <f aca="false">COUNTA(T1101:X1101)</f>
        <v>0</v>
      </c>
      <c r="AA1101" s="44"/>
      <c r="AB1101" s="44"/>
      <c r="AC1101" s="51"/>
      <c r="AD1101" s="44"/>
      <c r="AE1101" s="44"/>
      <c r="AF1101" s="44"/>
      <c r="AG1101" s="123"/>
      <c r="AH1101" s="44" t="s">
        <v>517</v>
      </c>
      <c r="AI1101" s="44" t="s">
        <v>518</v>
      </c>
      <c r="AJ1101" s="44" t="s">
        <v>519</v>
      </c>
      <c r="AK1101" s="44" t="s">
        <v>431</v>
      </c>
      <c r="AL1101" s="44"/>
      <c r="AM1101" s="120" t="n">
        <v>43971</v>
      </c>
      <c r="AN1101" s="114" t="s">
        <v>529</v>
      </c>
      <c r="AO1101" s="124" t="s">
        <v>122</v>
      </c>
      <c r="AP1101" s="124" t="s">
        <v>520</v>
      </c>
      <c r="AQ1101" s="125"/>
      <c r="AR1101" s="129" t="n">
        <v>0.62</v>
      </c>
      <c r="AS1101" s="115" t="s">
        <v>521</v>
      </c>
    </row>
    <row r="1102" customFormat="false" ht="24.05" hidden="false" customHeight="false" outlineLevel="0" collapsed="false">
      <c r="A1102" s="130" t="s">
        <v>582</v>
      </c>
      <c r="B1102" s="130" t="s">
        <v>20</v>
      </c>
      <c r="C1102" s="110" t="s">
        <v>62</v>
      </c>
      <c r="D1102" s="160" t="s">
        <v>838</v>
      </c>
      <c r="E1102" s="166" t="n">
        <v>60</v>
      </c>
      <c r="F1102" s="110"/>
      <c r="G1102" s="113" t="n">
        <v>44001</v>
      </c>
      <c r="H1102" s="114" t="s">
        <v>1222</v>
      </c>
      <c r="I1102" s="170"/>
      <c r="J1102" s="116"/>
      <c r="K1102" s="42" t="s">
        <v>116</v>
      </c>
      <c r="L1102" s="42" t="s">
        <v>116</v>
      </c>
      <c r="M1102" s="144" t="s">
        <v>116</v>
      </c>
      <c r="N1102" s="118" t="n">
        <v>44008</v>
      </c>
      <c r="O1102" s="42" t="s">
        <v>116</v>
      </c>
      <c r="P1102" s="118" t="n">
        <v>44012</v>
      </c>
      <c r="Q1102" s="118" t="n">
        <v>44012</v>
      </c>
      <c r="R1102" s="119" t="n">
        <f aca="false">G1102</f>
        <v>44001</v>
      </c>
      <c r="S1102" s="120" t="n">
        <f aca="false">IF(COUNT(T1102:X1102)&gt;0,MAX(T1102:X1102),G1102)</f>
        <v>44004</v>
      </c>
      <c r="T1102" s="118" t="n">
        <v>44004</v>
      </c>
      <c r="U1102" s="118"/>
      <c r="V1102" s="118"/>
      <c r="W1102" s="118"/>
      <c r="X1102" s="118"/>
      <c r="Y1102" s="121" t="str">
        <f aca="false">IF(R1102&lt;&gt;S1102,"Y","N")</f>
        <v>Y</v>
      </c>
      <c r="Z1102" s="121" t="n">
        <f aca="false">COUNTA(T1102:X1102)</f>
        <v>1</v>
      </c>
      <c r="AA1102" s="44" t="s">
        <v>1360</v>
      </c>
      <c r="AB1102" s="44"/>
      <c r="AC1102" s="51"/>
      <c r="AD1102" s="44"/>
      <c r="AE1102" s="44"/>
      <c r="AF1102" s="44"/>
      <c r="AG1102" s="123"/>
      <c r="AH1102" s="44" t="s">
        <v>630</v>
      </c>
      <c r="AI1102" s="44" t="s">
        <v>119</v>
      </c>
      <c r="AJ1102" s="44" t="s">
        <v>119</v>
      </c>
      <c r="AK1102" s="44" t="s">
        <v>586</v>
      </c>
      <c r="AL1102" s="44"/>
      <c r="AM1102" s="120" t="n">
        <v>43973</v>
      </c>
      <c r="AN1102" s="114" t="s">
        <v>340</v>
      </c>
      <c r="AO1102" s="124" t="s">
        <v>122</v>
      </c>
      <c r="AP1102" s="124" t="s">
        <v>20</v>
      </c>
      <c r="AQ1102" s="125"/>
      <c r="AR1102" s="124"/>
      <c r="AS1102" s="115" t="s">
        <v>631</v>
      </c>
    </row>
    <row r="1103" customFormat="false" ht="24.05" hidden="false" customHeight="false" outlineLevel="0" collapsed="false">
      <c r="A1103" s="130" t="s">
        <v>582</v>
      </c>
      <c r="B1103" s="130" t="s">
        <v>16</v>
      </c>
      <c r="C1103" s="110" t="s">
        <v>62</v>
      </c>
      <c r="D1103" s="160" t="s">
        <v>605</v>
      </c>
      <c r="E1103" s="166" t="n">
        <v>60</v>
      </c>
      <c r="F1103" s="110"/>
      <c r="G1103" s="113" t="n">
        <v>43991</v>
      </c>
      <c r="H1103" s="114" t="s">
        <v>606</v>
      </c>
      <c r="I1103" s="170"/>
      <c r="J1103" s="116" t="s">
        <v>116</v>
      </c>
      <c r="K1103" s="42" t="s">
        <v>116</v>
      </c>
      <c r="L1103" s="42" t="s">
        <v>116</v>
      </c>
      <c r="M1103" s="144" t="s">
        <v>116</v>
      </c>
      <c r="N1103" s="118" t="n">
        <v>44012</v>
      </c>
      <c r="O1103" s="42"/>
      <c r="P1103" s="502" t="n">
        <v>44013</v>
      </c>
      <c r="Q1103" s="502" t="n">
        <v>44013</v>
      </c>
      <c r="R1103" s="119" t="n">
        <f aca="false">G1103</f>
        <v>43991</v>
      </c>
      <c r="S1103" s="120" t="n">
        <f aca="false">IF(COUNT(T1103:X1103)&gt;0,MAX(T1103:X1103),G1103)</f>
        <v>43991</v>
      </c>
      <c r="T1103" s="118"/>
      <c r="U1103" s="118"/>
      <c r="V1103" s="118"/>
      <c r="W1103" s="118"/>
      <c r="X1103" s="118"/>
      <c r="Y1103" s="121" t="str">
        <f aca="false">IF(R1103&lt;&gt;S1103,"Y","N")</f>
        <v>N</v>
      </c>
      <c r="Z1103" s="121" t="n">
        <f aca="false">COUNTA(T1103:X1103)</f>
        <v>0</v>
      </c>
      <c r="AA1103" s="44"/>
      <c r="AB1103" s="44"/>
      <c r="AC1103" s="51"/>
      <c r="AD1103" s="44"/>
      <c r="AE1103" s="44"/>
      <c r="AF1103" s="44"/>
      <c r="AG1103" s="123"/>
      <c r="AH1103" s="44" t="s">
        <v>592</v>
      </c>
      <c r="AI1103" s="44" t="s">
        <v>119</v>
      </c>
      <c r="AJ1103" s="44"/>
      <c r="AK1103" s="44" t="s">
        <v>586</v>
      </c>
      <c r="AL1103" s="44" t="s">
        <v>607</v>
      </c>
      <c r="AM1103" s="120" t="n">
        <v>43963</v>
      </c>
      <c r="AN1103" s="114" t="s">
        <v>606</v>
      </c>
      <c r="AO1103" s="124" t="s">
        <v>122</v>
      </c>
      <c r="AP1103" s="124" t="s">
        <v>16</v>
      </c>
      <c r="AQ1103" s="125"/>
      <c r="AR1103" s="129" t="n">
        <v>0.6</v>
      </c>
      <c r="AS1103" s="115" t="s">
        <v>594</v>
      </c>
    </row>
    <row r="1104" customFormat="false" ht="35.3" hidden="false" customHeight="false" outlineLevel="0" collapsed="false">
      <c r="A1104" s="130" t="s">
        <v>582</v>
      </c>
      <c r="B1104" s="130" t="s">
        <v>599</v>
      </c>
      <c r="C1104" s="110" t="s">
        <v>62</v>
      </c>
      <c r="D1104" s="160" t="s">
        <v>649</v>
      </c>
      <c r="E1104" s="166" t="n">
        <v>60</v>
      </c>
      <c r="F1104" s="110"/>
      <c r="G1104" s="113" t="n">
        <v>44000</v>
      </c>
      <c r="H1104" s="114" t="s">
        <v>225</v>
      </c>
      <c r="I1104" s="170"/>
      <c r="J1104" s="116"/>
      <c r="K1104" s="42" t="s">
        <v>116</v>
      </c>
      <c r="L1104" s="42" t="s">
        <v>116</v>
      </c>
      <c r="M1104" s="144" t="s">
        <v>116</v>
      </c>
      <c r="N1104" s="118" t="n">
        <v>44011</v>
      </c>
      <c r="O1104" s="42"/>
      <c r="P1104" s="118" t="n">
        <v>44012</v>
      </c>
      <c r="Q1104" s="118" t="n">
        <v>44012</v>
      </c>
      <c r="R1104" s="119" t="n">
        <f aca="false">G1104</f>
        <v>44000</v>
      </c>
      <c r="S1104" s="120" t="n">
        <f aca="false">IF(COUNT(T1104:X1104)&gt;0,MAX(T1104:X1104),G1104)</f>
        <v>44000</v>
      </c>
      <c r="T1104" s="118"/>
      <c r="U1104" s="118"/>
      <c r="V1104" s="118"/>
      <c r="W1104" s="118"/>
      <c r="X1104" s="118"/>
      <c r="Y1104" s="121" t="str">
        <f aca="false">IF(R1104&lt;&gt;S1104,"Y","N")</f>
        <v>N</v>
      </c>
      <c r="Z1104" s="121" t="n">
        <f aca="false">COUNTA(T1104:X1104)</f>
        <v>0</v>
      </c>
      <c r="AA1104" s="44"/>
      <c r="AB1104" s="44"/>
      <c r="AC1104" s="51"/>
      <c r="AD1104" s="44"/>
      <c r="AE1104" s="44"/>
      <c r="AF1104" s="44"/>
      <c r="AG1104" s="123" t="s">
        <v>601</v>
      </c>
      <c r="AH1104" s="44" t="s">
        <v>601</v>
      </c>
      <c r="AI1104" s="44" t="s">
        <v>119</v>
      </c>
      <c r="AJ1104" s="44" t="s">
        <v>602</v>
      </c>
      <c r="AK1104" s="44" t="s">
        <v>586</v>
      </c>
      <c r="AL1104" s="44"/>
      <c r="AM1104" s="120" t="n">
        <v>43972</v>
      </c>
      <c r="AN1104" s="114" t="s">
        <v>225</v>
      </c>
      <c r="AO1104" s="124" t="s">
        <v>122</v>
      </c>
      <c r="AP1104" s="124" t="s">
        <v>599</v>
      </c>
      <c r="AQ1104" s="125"/>
      <c r="AR1104" s="124"/>
      <c r="AS1104" s="115" t="s">
        <v>604</v>
      </c>
    </row>
    <row r="1105" customFormat="false" ht="24.05" hidden="false" customHeight="false" outlineLevel="0" collapsed="false">
      <c r="A1105" s="130" t="s">
        <v>651</v>
      </c>
      <c r="B1105" s="130" t="s">
        <v>661</v>
      </c>
      <c r="C1105" s="110" t="s">
        <v>62</v>
      </c>
      <c r="D1105" s="160" t="s">
        <v>1226</v>
      </c>
      <c r="E1105" s="166" t="n">
        <v>60</v>
      </c>
      <c r="F1105" s="110"/>
      <c r="G1105" s="113" t="n">
        <v>43992</v>
      </c>
      <c r="H1105" s="114" t="s">
        <v>136</v>
      </c>
      <c r="I1105" s="170"/>
      <c r="J1105" s="116"/>
      <c r="K1105" s="42" t="s">
        <v>116</v>
      </c>
      <c r="L1105" s="42" t="s">
        <v>116</v>
      </c>
      <c r="M1105" s="144" t="s">
        <v>116</v>
      </c>
      <c r="N1105" s="118" t="n">
        <v>44012</v>
      </c>
      <c r="O1105" s="42"/>
      <c r="P1105" s="118" t="n">
        <v>44012</v>
      </c>
      <c r="Q1105" s="118" t="n">
        <v>44012</v>
      </c>
      <c r="R1105" s="119" t="n">
        <f aca="false">G1105</f>
        <v>43992</v>
      </c>
      <c r="S1105" s="120" t="n">
        <f aca="false">IF(COUNT(T1105:X1105)&gt;0,MAX(T1105:X1105),G1105)</f>
        <v>44004</v>
      </c>
      <c r="T1105" s="118" t="n">
        <v>44000</v>
      </c>
      <c r="U1105" s="118" t="n">
        <v>44004</v>
      </c>
      <c r="V1105" s="118"/>
      <c r="W1105" s="118"/>
      <c r="X1105" s="118"/>
      <c r="Y1105" s="121" t="str">
        <f aca="false">IF(R1105&lt;&gt;S1105,"Y","N")</f>
        <v>Y</v>
      </c>
      <c r="Z1105" s="121" t="n">
        <f aca="false">COUNTA(T1105:X1105)</f>
        <v>2</v>
      </c>
      <c r="AA1105" s="44" t="s">
        <v>1361</v>
      </c>
      <c r="AB1105" s="44"/>
      <c r="AC1105" s="51"/>
      <c r="AD1105" s="44"/>
      <c r="AE1105" s="44"/>
      <c r="AF1105" s="44"/>
      <c r="AG1105" s="123"/>
      <c r="AH1105" s="44" t="s">
        <v>655</v>
      </c>
      <c r="AI1105" s="44" t="s">
        <v>656</v>
      </c>
      <c r="AJ1105" s="44"/>
      <c r="AK1105" s="44" t="s">
        <v>276</v>
      </c>
      <c r="AL1105" s="44" t="s">
        <v>657</v>
      </c>
      <c r="AM1105" s="120" t="n">
        <v>43964</v>
      </c>
      <c r="AN1105" s="114" t="s">
        <v>340</v>
      </c>
      <c r="AO1105" s="124" t="s">
        <v>122</v>
      </c>
      <c r="AP1105" s="124" t="s">
        <v>663</v>
      </c>
      <c r="AQ1105" s="125"/>
      <c r="AR1105" s="129" t="n">
        <v>0.6</v>
      </c>
      <c r="AS1105" s="115" t="s">
        <v>660</v>
      </c>
    </row>
    <row r="1106" customFormat="false" ht="12.8" hidden="false" customHeight="false" outlineLevel="0" collapsed="false">
      <c r="A1106" s="124" t="s">
        <v>698</v>
      </c>
      <c r="B1106" s="124" t="s">
        <v>29</v>
      </c>
      <c r="C1106" s="114" t="s">
        <v>62</v>
      </c>
      <c r="D1106" s="124" t="s">
        <v>699</v>
      </c>
      <c r="E1106" s="166" t="n">
        <v>60</v>
      </c>
      <c r="F1106" s="114"/>
      <c r="G1106" s="113" t="s">
        <v>6</v>
      </c>
      <c r="H1106" s="114" t="s">
        <v>1049</v>
      </c>
      <c r="I1106" s="170" t="s">
        <v>1227</v>
      </c>
      <c r="J1106" s="116"/>
      <c r="K1106" s="42"/>
      <c r="L1106" s="42"/>
      <c r="M1106" s="144"/>
      <c r="N1106" s="42"/>
      <c r="O1106" s="42"/>
      <c r="P1106" s="42"/>
      <c r="Q1106" s="42"/>
      <c r="R1106" s="119" t="str">
        <f aca="false">G1106</f>
        <v>NA</v>
      </c>
      <c r="S1106" s="120" t="str">
        <f aca="false">IF(COUNT(T1106:X1106)&gt;0,MAX(T1106:X1106),G1106)</f>
        <v>NA</v>
      </c>
      <c r="T1106" s="118"/>
      <c r="U1106" s="118"/>
      <c r="V1106" s="118"/>
      <c r="W1106" s="118"/>
      <c r="X1106" s="118"/>
      <c r="Y1106" s="121" t="str">
        <f aca="false">IF(R1106&lt;&gt;S1106,"Y","N")</f>
        <v>N</v>
      </c>
      <c r="Z1106" s="121" t="n">
        <f aca="false">COUNTA(T1106:X1106)</f>
        <v>0</v>
      </c>
      <c r="AA1106" s="44"/>
      <c r="AB1106" s="44"/>
      <c r="AC1106" s="51"/>
      <c r="AD1106" s="44"/>
      <c r="AE1106" s="44"/>
      <c r="AF1106" s="44"/>
      <c r="AG1106" s="123"/>
      <c r="AH1106" s="44"/>
      <c r="AI1106" s="44"/>
      <c r="AJ1106" s="44"/>
      <c r="AK1106" s="44"/>
      <c r="AL1106" s="44"/>
      <c r="AM1106" s="120" t="n">
        <v>43973</v>
      </c>
      <c r="AN1106" s="114" t="s">
        <v>1049</v>
      </c>
      <c r="AO1106" s="124"/>
      <c r="AP1106" s="124"/>
      <c r="AQ1106" s="503" t="s">
        <v>1362</v>
      </c>
      <c r="AR1106" s="124"/>
      <c r="AS1106" s="115"/>
    </row>
    <row r="1107" customFormat="false" ht="24.05" hidden="false" customHeight="false" outlineLevel="0" collapsed="false">
      <c r="A1107" s="130" t="s">
        <v>705</v>
      </c>
      <c r="B1107" s="130" t="s">
        <v>1026</v>
      </c>
      <c r="C1107" s="110" t="s">
        <v>62</v>
      </c>
      <c r="D1107" s="160" t="s">
        <v>1363</v>
      </c>
      <c r="E1107" s="166" t="n">
        <v>60</v>
      </c>
      <c r="F1107" s="114"/>
      <c r="G1107" s="113" t="n">
        <v>43998</v>
      </c>
      <c r="H1107" s="114" t="s">
        <v>1364</v>
      </c>
      <c r="I1107" s="170"/>
      <c r="J1107" s="116"/>
      <c r="K1107" s="42" t="s">
        <v>116</v>
      </c>
      <c r="L1107" s="42" t="s">
        <v>116</v>
      </c>
      <c r="M1107" s="144" t="s">
        <v>116</v>
      </c>
      <c r="N1107" s="118" t="n">
        <v>44001</v>
      </c>
      <c r="O1107" s="42"/>
      <c r="P1107" s="118" t="n">
        <v>44006</v>
      </c>
      <c r="Q1107" s="118" t="n">
        <v>44006</v>
      </c>
      <c r="R1107" s="119" t="n">
        <f aca="false">G1107</f>
        <v>43998</v>
      </c>
      <c r="S1107" s="120" t="n">
        <f aca="false">IF(COUNT(T1107:X1107)&gt;0,MAX(T1107:X1107),G1107)</f>
        <v>44001</v>
      </c>
      <c r="T1107" s="118" t="n">
        <v>44000</v>
      </c>
      <c r="U1107" s="118" t="n">
        <v>44001</v>
      </c>
      <c r="V1107" s="118"/>
      <c r="W1107" s="118"/>
      <c r="X1107" s="118"/>
      <c r="Y1107" s="121" t="str">
        <f aca="false">IF(R1107&lt;&gt;S1107,"Y","N")</f>
        <v>Y</v>
      </c>
      <c r="Z1107" s="121" t="n">
        <f aca="false">COUNTA(T1107:X1107)</f>
        <v>2</v>
      </c>
      <c r="AA1107" s="44" t="s">
        <v>1365</v>
      </c>
      <c r="AB1107" s="44"/>
      <c r="AC1107" s="51"/>
      <c r="AD1107" s="44"/>
      <c r="AE1107" s="44"/>
      <c r="AF1107" s="44"/>
      <c r="AG1107" s="123"/>
      <c r="AH1107" s="44"/>
      <c r="AI1107" s="44"/>
      <c r="AJ1107" s="44"/>
      <c r="AK1107" s="44"/>
      <c r="AL1107" s="44"/>
      <c r="AM1107" s="120"/>
      <c r="AN1107" s="114"/>
      <c r="AO1107" s="124"/>
      <c r="AP1107" s="124"/>
      <c r="AQ1107" s="503"/>
      <c r="AR1107" s="129" t="n">
        <v>0.54</v>
      </c>
      <c r="AS1107" s="115"/>
    </row>
    <row r="1108" customFormat="false" ht="24.05" hidden="false" customHeight="false" outlineLevel="0" collapsed="false">
      <c r="A1108" s="130" t="s">
        <v>705</v>
      </c>
      <c r="B1108" s="130" t="s">
        <v>1025</v>
      </c>
      <c r="C1108" s="110" t="s">
        <v>62</v>
      </c>
      <c r="D1108" s="160" t="s">
        <v>1366</v>
      </c>
      <c r="E1108" s="166" t="n">
        <v>60</v>
      </c>
      <c r="F1108" s="110"/>
      <c r="G1108" s="113" t="n">
        <v>43998</v>
      </c>
      <c r="H1108" s="114" t="s">
        <v>1367</v>
      </c>
      <c r="I1108" s="170"/>
      <c r="J1108" s="116"/>
      <c r="K1108" s="42" t="s">
        <v>116</v>
      </c>
      <c r="L1108" s="42" t="s">
        <v>116</v>
      </c>
      <c r="M1108" s="144" t="s">
        <v>116</v>
      </c>
      <c r="N1108" s="118" t="n">
        <v>44005</v>
      </c>
      <c r="O1108" s="42"/>
      <c r="P1108" s="118" t="n">
        <v>44006</v>
      </c>
      <c r="Q1108" s="118" t="n">
        <v>44006</v>
      </c>
      <c r="R1108" s="119" t="n">
        <f aca="false">G1108</f>
        <v>43998</v>
      </c>
      <c r="S1108" s="120" t="n">
        <f aca="false">IF(COUNT(T1108:X1108)&gt;0,MAX(T1108:X1108),G1108)</f>
        <v>44004</v>
      </c>
      <c r="T1108" s="118" t="n">
        <v>44004</v>
      </c>
      <c r="U1108" s="118"/>
      <c r="V1108" s="118"/>
      <c r="W1108" s="118"/>
      <c r="X1108" s="118"/>
      <c r="Y1108" s="121" t="str">
        <f aca="false">IF(R1108&lt;&gt;S1108,"Y","N")</f>
        <v>Y</v>
      </c>
      <c r="Z1108" s="121" t="n">
        <f aca="false">COUNTA(T1108:X1108)</f>
        <v>1</v>
      </c>
      <c r="AA1108" s="44" t="s">
        <v>1368</v>
      </c>
      <c r="AB1108" s="44"/>
      <c r="AC1108" s="51"/>
      <c r="AD1108" s="44"/>
      <c r="AE1108" s="44"/>
      <c r="AF1108" s="44"/>
      <c r="AG1108" s="123"/>
      <c r="AH1108" s="44"/>
      <c r="AI1108" s="44"/>
      <c r="AJ1108" s="44"/>
      <c r="AK1108" s="44"/>
      <c r="AL1108" s="44"/>
      <c r="AM1108" s="120" t="n">
        <v>43963</v>
      </c>
      <c r="AN1108" s="114" t="s">
        <v>1229</v>
      </c>
      <c r="AO1108" s="124"/>
      <c r="AP1108" s="124"/>
      <c r="AQ1108" s="125"/>
      <c r="AR1108" s="129" t="n">
        <v>0.6</v>
      </c>
      <c r="AS1108" s="115"/>
    </row>
    <row r="1109" customFormat="false" ht="24.05" hidden="false" customHeight="false" outlineLevel="0" collapsed="false">
      <c r="A1109" s="130" t="s">
        <v>705</v>
      </c>
      <c r="B1109" s="130" t="s">
        <v>1026</v>
      </c>
      <c r="C1109" s="110" t="s">
        <v>1223</v>
      </c>
      <c r="D1109" s="160" t="s">
        <v>1363</v>
      </c>
      <c r="E1109" s="166" t="n">
        <v>60</v>
      </c>
      <c r="F1109" s="110"/>
      <c r="G1109" s="113" t="n">
        <v>43997</v>
      </c>
      <c r="H1109" s="114" t="s">
        <v>1364</v>
      </c>
      <c r="I1109" s="170"/>
      <c r="J1109" s="116"/>
      <c r="K1109" s="42" t="s">
        <v>116</v>
      </c>
      <c r="L1109" s="42" t="s">
        <v>116</v>
      </c>
      <c r="M1109" s="144" t="s">
        <v>116</v>
      </c>
      <c r="N1109" s="42"/>
      <c r="O1109" s="42"/>
      <c r="P1109" s="42"/>
      <c r="Q1109" s="42"/>
      <c r="R1109" s="119" t="n">
        <f aca="false">G1109</f>
        <v>43997</v>
      </c>
      <c r="S1109" s="120" t="n">
        <f aca="false">IF(COUNT(T1109:X1109)&gt;0,MAX(T1109:X1109),G1109)</f>
        <v>43999</v>
      </c>
      <c r="T1109" s="118" t="n">
        <v>43998</v>
      </c>
      <c r="U1109" s="118" t="n">
        <v>43999</v>
      </c>
      <c r="V1109" s="118"/>
      <c r="W1109" s="118"/>
      <c r="X1109" s="118"/>
      <c r="Y1109" s="121" t="str">
        <f aca="false">IF(R1109&lt;&gt;S1109,"Y","N")</f>
        <v>Y</v>
      </c>
      <c r="Z1109" s="121" t="n">
        <f aca="false">COUNTA(T1109:X1109)</f>
        <v>2</v>
      </c>
      <c r="AA1109" s="44" t="s">
        <v>1369</v>
      </c>
      <c r="AB1109" s="44"/>
      <c r="AC1109" s="51"/>
      <c r="AD1109" s="44"/>
      <c r="AE1109" s="44"/>
      <c r="AF1109" s="44"/>
      <c r="AG1109" s="123"/>
      <c r="AH1109" s="44"/>
      <c r="AI1109" s="44"/>
      <c r="AJ1109" s="44"/>
      <c r="AK1109" s="44"/>
      <c r="AL1109" s="44"/>
      <c r="AM1109" s="120"/>
      <c r="AN1109" s="114"/>
      <c r="AO1109" s="124"/>
      <c r="AP1109" s="124"/>
      <c r="AQ1109" s="125"/>
      <c r="AR1109" s="124"/>
      <c r="AS1109" s="115"/>
    </row>
    <row r="1110" customFormat="false" ht="24.05" hidden="false" customHeight="false" outlineLevel="0" collapsed="false">
      <c r="A1110" s="130" t="s">
        <v>705</v>
      </c>
      <c r="B1110" s="130" t="s">
        <v>51</v>
      </c>
      <c r="C1110" s="110" t="s">
        <v>61</v>
      </c>
      <c r="D1110" s="160" t="s">
        <v>1230</v>
      </c>
      <c r="E1110" s="166" t="n">
        <v>60</v>
      </c>
      <c r="F1110" s="110"/>
      <c r="G1110" s="113" t="n">
        <v>43990</v>
      </c>
      <c r="H1110" s="114" t="s">
        <v>1028</v>
      </c>
      <c r="I1110" s="170"/>
      <c r="J1110" s="116"/>
      <c r="K1110" s="42" t="s">
        <v>116</v>
      </c>
      <c r="L1110" s="42" t="s">
        <v>116</v>
      </c>
      <c r="M1110" s="144" t="s">
        <v>116</v>
      </c>
      <c r="N1110" s="118" t="n">
        <v>43990</v>
      </c>
      <c r="O1110" s="42"/>
      <c r="P1110" s="118" t="n">
        <v>43997</v>
      </c>
      <c r="Q1110" s="118" t="n">
        <v>43999</v>
      </c>
      <c r="R1110" s="119" t="n">
        <f aca="false">G1110</f>
        <v>43990</v>
      </c>
      <c r="S1110" s="120" t="n">
        <f aca="false">IF(COUNT(T1110:X1110)&gt;0,MAX(T1110:X1110),G1110)</f>
        <v>43990</v>
      </c>
      <c r="T1110" s="118"/>
      <c r="U1110" s="118"/>
      <c r="V1110" s="118"/>
      <c r="W1110" s="118"/>
      <c r="X1110" s="118"/>
      <c r="Y1110" s="121" t="str">
        <f aca="false">IF(R1110&lt;&gt;S1110,"Y","N")</f>
        <v>N</v>
      </c>
      <c r="Z1110" s="121" t="n">
        <f aca="false">COUNTA(T1110:X1110)</f>
        <v>0</v>
      </c>
      <c r="AA1110" s="44"/>
      <c r="AB1110" s="44"/>
      <c r="AC1110" s="51"/>
      <c r="AD1110" s="44"/>
      <c r="AE1110" s="44"/>
      <c r="AF1110" s="44"/>
      <c r="AG1110" s="123"/>
      <c r="AH1110" s="44"/>
      <c r="AI1110" s="44"/>
      <c r="AJ1110" s="44"/>
      <c r="AK1110" s="44"/>
      <c r="AL1110" s="44"/>
      <c r="AM1110" s="120" t="n">
        <v>43958</v>
      </c>
      <c r="AN1110" s="114" t="s">
        <v>1028</v>
      </c>
      <c r="AO1110" s="124"/>
      <c r="AP1110" s="124"/>
      <c r="AQ1110" s="125"/>
      <c r="AR1110" s="129" t="n">
        <v>0.6</v>
      </c>
      <c r="AS1110" s="115"/>
    </row>
    <row r="1111" customFormat="false" ht="24.05" hidden="false" customHeight="false" outlineLevel="0" collapsed="false">
      <c r="A1111" s="130" t="s">
        <v>705</v>
      </c>
      <c r="B1111" s="130" t="s">
        <v>716</v>
      </c>
      <c r="C1111" s="110" t="s">
        <v>62</v>
      </c>
      <c r="D1111" s="160" t="s">
        <v>717</v>
      </c>
      <c r="E1111" s="166" t="n">
        <v>60</v>
      </c>
      <c r="F1111" s="110"/>
      <c r="G1111" s="113" t="n">
        <v>43999</v>
      </c>
      <c r="H1111" s="114" t="s">
        <v>1231</v>
      </c>
      <c r="I1111" s="170"/>
      <c r="J1111" s="116"/>
      <c r="K1111" s="42" t="s">
        <v>116</v>
      </c>
      <c r="L1111" s="42" t="s">
        <v>116</v>
      </c>
      <c r="M1111" s="144" t="s">
        <v>116</v>
      </c>
      <c r="N1111" s="118" t="n">
        <v>44004</v>
      </c>
      <c r="O1111" s="42" t="s">
        <v>116</v>
      </c>
      <c r="P1111" s="118" t="n">
        <v>44006</v>
      </c>
      <c r="Q1111" s="118" t="n">
        <v>44006</v>
      </c>
      <c r="R1111" s="119" t="n">
        <f aca="false">G1111</f>
        <v>43999</v>
      </c>
      <c r="S1111" s="120" t="n">
        <f aca="false">IF(COUNT(T1111:X1111)&gt;0,MAX(T1111:X1111),G1111)</f>
        <v>43999</v>
      </c>
      <c r="T1111" s="118"/>
      <c r="U1111" s="118"/>
      <c r="V1111" s="118"/>
      <c r="W1111" s="118"/>
      <c r="X1111" s="118"/>
      <c r="Y1111" s="121" t="str">
        <f aca="false">IF(R1111&lt;&gt;S1111,"Y","N")</f>
        <v>N</v>
      </c>
      <c r="Z1111" s="121" t="n">
        <f aca="false">COUNTA(T1111:X1111)</f>
        <v>0</v>
      </c>
      <c r="AA1111" s="44"/>
      <c r="AB1111" s="44"/>
      <c r="AC1111" s="51"/>
      <c r="AD1111" s="44"/>
      <c r="AE1111" s="44"/>
      <c r="AF1111" s="44"/>
      <c r="AG1111" s="123"/>
      <c r="AH1111" s="44" t="s">
        <v>709</v>
      </c>
      <c r="AI1111" s="44" t="s">
        <v>275</v>
      </c>
      <c r="AJ1111" s="44"/>
      <c r="AK1111" s="44" t="s">
        <v>276</v>
      </c>
      <c r="AL1111" s="44"/>
      <c r="AM1111" s="120" t="n">
        <v>43971</v>
      </c>
      <c r="AN1111" s="114" t="s">
        <v>340</v>
      </c>
      <c r="AO1111" s="124" t="s">
        <v>122</v>
      </c>
      <c r="AP1111" s="124" t="s">
        <v>718</v>
      </c>
      <c r="AQ1111" s="125"/>
      <c r="AR1111" s="133" t="n">
        <v>0.555</v>
      </c>
      <c r="AS1111" s="115" t="s">
        <v>712</v>
      </c>
    </row>
    <row r="1112" customFormat="false" ht="24.05" hidden="false" customHeight="false" outlineLevel="0" collapsed="false">
      <c r="A1112" s="130" t="s">
        <v>309</v>
      </c>
      <c r="B1112" s="130" t="s">
        <v>335</v>
      </c>
      <c r="C1112" s="110" t="s">
        <v>1223</v>
      </c>
      <c r="D1112" s="160" t="s">
        <v>1370</v>
      </c>
      <c r="E1112" s="166" t="n">
        <v>60</v>
      </c>
      <c r="F1112" s="110"/>
      <c r="G1112" s="113" t="n">
        <v>43997</v>
      </c>
      <c r="H1112" s="114" t="s">
        <v>529</v>
      </c>
      <c r="I1112" s="170"/>
      <c r="J1112" s="116"/>
      <c r="K1112" s="42" t="s">
        <v>116</v>
      </c>
      <c r="L1112" s="42" t="s">
        <v>116</v>
      </c>
      <c r="M1112" s="144" t="s">
        <v>116</v>
      </c>
      <c r="N1112" s="42"/>
      <c r="O1112" s="42"/>
      <c r="P1112" s="42"/>
      <c r="Q1112" s="42"/>
      <c r="R1112" s="119" t="n">
        <f aca="false">G1112</f>
        <v>43997</v>
      </c>
      <c r="S1112" s="120" t="n">
        <f aca="false">IF(COUNT(T1112:X1112)&gt;0,MAX(T1112:X1112),G1112)</f>
        <v>43999</v>
      </c>
      <c r="T1112" s="118" t="n">
        <v>43999</v>
      </c>
      <c r="U1112" s="118"/>
      <c r="V1112" s="118"/>
      <c r="W1112" s="118"/>
      <c r="X1112" s="118"/>
      <c r="Y1112" s="121" t="str">
        <f aca="false">IF(R1112&lt;&gt;S1112,"Y","N")</f>
        <v>Y</v>
      </c>
      <c r="Z1112" s="121"/>
      <c r="AA1112" s="44" t="s">
        <v>1371</v>
      </c>
      <c r="AB1112" s="44"/>
      <c r="AC1112" s="51"/>
      <c r="AD1112" s="44"/>
      <c r="AE1112" s="44"/>
      <c r="AF1112" s="44"/>
      <c r="AG1112" s="123"/>
      <c r="AH1112" s="44"/>
      <c r="AI1112" s="44"/>
      <c r="AJ1112" s="44"/>
      <c r="AK1112" s="44"/>
      <c r="AL1112" s="44"/>
      <c r="AM1112" s="120"/>
      <c r="AN1112" s="114"/>
      <c r="AO1112" s="124"/>
      <c r="AP1112" s="124"/>
      <c r="AQ1112" s="125"/>
      <c r="AR1112" s="124"/>
      <c r="AS1112" s="115"/>
    </row>
    <row r="1113" customFormat="false" ht="24.05" hidden="false" customHeight="false" outlineLevel="0" collapsed="false">
      <c r="A1113" s="130" t="s">
        <v>705</v>
      </c>
      <c r="B1113" s="130" t="s">
        <v>719</v>
      </c>
      <c r="C1113" s="110" t="s">
        <v>62</v>
      </c>
      <c r="D1113" s="160" t="s">
        <v>1235</v>
      </c>
      <c r="E1113" s="166" t="n">
        <v>60</v>
      </c>
      <c r="F1113" s="110"/>
      <c r="G1113" s="113" t="n">
        <v>44001</v>
      </c>
      <c r="H1113" s="114" t="s">
        <v>1236</v>
      </c>
      <c r="I1113" s="170"/>
      <c r="J1113" s="116"/>
      <c r="K1113" s="42" t="s">
        <v>116</v>
      </c>
      <c r="L1113" s="42" t="s">
        <v>116</v>
      </c>
      <c r="M1113" s="144" t="s">
        <v>116</v>
      </c>
      <c r="N1113" s="118" t="n">
        <v>44001</v>
      </c>
      <c r="O1113" s="42"/>
      <c r="P1113" s="118" t="n">
        <v>44006</v>
      </c>
      <c r="Q1113" s="118" t="n">
        <v>44006</v>
      </c>
      <c r="R1113" s="119" t="n">
        <f aca="false">G1113</f>
        <v>44001</v>
      </c>
      <c r="S1113" s="120" t="n">
        <f aca="false">IF(COUNT(T1113:X1113)&gt;0,MAX(T1113:X1113),G1113)</f>
        <v>44001</v>
      </c>
      <c r="T1113" s="118"/>
      <c r="U1113" s="118"/>
      <c r="V1113" s="118"/>
      <c r="W1113" s="118"/>
      <c r="X1113" s="118"/>
      <c r="Y1113" s="121" t="str">
        <f aca="false">IF(R1113&lt;&gt;S1113,"Y","N")</f>
        <v>N</v>
      </c>
      <c r="Z1113" s="121" t="n">
        <f aca="false">COUNTA(T1113:X1113)</f>
        <v>0</v>
      </c>
      <c r="AA1113" s="44"/>
      <c r="AB1113" s="44"/>
      <c r="AC1113" s="51"/>
      <c r="AD1113" s="44"/>
      <c r="AE1113" s="44"/>
      <c r="AF1113" s="44"/>
      <c r="AG1113" s="123"/>
      <c r="AH1113" s="44" t="s">
        <v>709</v>
      </c>
      <c r="AI1113" s="44" t="s">
        <v>275</v>
      </c>
      <c r="AJ1113" s="44"/>
      <c r="AK1113" s="44" t="s">
        <v>276</v>
      </c>
      <c r="AL1113" s="44"/>
      <c r="AM1113" s="120" t="n">
        <v>43966</v>
      </c>
      <c r="AN1113" s="114" t="s">
        <v>340</v>
      </c>
      <c r="AO1113" s="124" t="s">
        <v>122</v>
      </c>
      <c r="AP1113" s="124" t="s">
        <v>718</v>
      </c>
      <c r="AQ1113" s="125"/>
      <c r="AR1113" s="129" t="n">
        <v>0.6</v>
      </c>
      <c r="AS1113" s="115" t="s">
        <v>710</v>
      </c>
    </row>
    <row r="1114" customFormat="false" ht="24.05" hidden="false" customHeight="false" outlineLevel="0" collapsed="false">
      <c r="A1114" s="130" t="s">
        <v>705</v>
      </c>
      <c r="B1114" s="130" t="s">
        <v>12</v>
      </c>
      <c r="C1114" s="110" t="s">
        <v>62</v>
      </c>
      <c r="D1114" s="160" t="s">
        <v>878</v>
      </c>
      <c r="E1114" s="166" t="n">
        <v>60</v>
      </c>
      <c r="F1114" s="110"/>
      <c r="G1114" s="113" t="s">
        <v>6</v>
      </c>
      <c r="H1114" s="114"/>
      <c r="I1114" s="170"/>
      <c r="J1114" s="116"/>
      <c r="K1114" s="42"/>
      <c r="L1114" s="42"/>
      <c r="M1114" s="144"/>
      <c r="N1114" s="42"/>
      <c r="O1114" s="42"/>
      <c r="P1114" s="42"/>
      <c r="Q1114" s="42"/>
      <c r="R1114" s="119" t="str">
        <f aca="false">G1114</f>
        <v>NA</v>
      </c>
      <c r="S1114" s="120" t="str">
        <f aca="false">IF(COUNT(T1114:X1114)&gt;0,MAX(T1114:X1114),G1114)</f>
        <v>NA</v>
      </c>
      <c r="T1114" s="118"/>
      <c r="U1114" s="118"/>
      <c r="V1114" s="118"/>
      <c r="W1114" s="118"/>
      <c r="X1114" s="118"/>
      <c r="Y1114" s="121" t="str">
        <f aca="false">IF(R1114&lt;&gt;S1114,"Y","N")</f>
        <v>N</v>
      </c>
      <c r="Z1114" s="121" t="n">
        <f aca="false">COUNTA(T1114:X1114)</f>
        <v>0</v>
      </c>
      <c r="AA1114" s="44"/>
      <c r="AB1114" s="44"/>
      <c r="AC1114" s="51"/>
      <c r="AD1114" s="44"/>
      <c r="AE1114" s="44"/>
      <c r="AF1114" s="44"/>
      <c r="AG1114" s="123"/>
      <c r="AH1114" s="44"/>
      <c r="AI1114" s="44"/>
      <c r="AJ1114" s="44"/>
      <c r="AK1114" s="44"/>
      <c r="AL1114" s="44"/>
      <c r="AM1114" s="120" t="s">
        <v>6</v>
      </c>
      <c r="AN1114" s="114" t="s">
        <v>340</v>
      </c>
      <c r="AO1114" s="124"/>
      <c r="AP1114" s="124"/>
      <c r="AQ1114" s="125" t="s">
        <v>1251</v>
      </c>
      <c r="AR1114" s="124"/>
      <c r="AS1114" s="115"/>
    </row>
    <row r="1115" customFormat="false" ht="24.05" hidden="false" customHeight="false" outlineLevel="0" collapsed="false">
      <c r="A1115" s="130" t="s">
        <v>309</v>
      </c>
      <c r="B1115" s="130" t="s">
        <v>24</v>
      </c>
      <c r="C1115" s="110" t="s">
        <v>226</v>
      </c>
      <c r="D1115" s="160" t="s">
        <v>346</v>
      </c>
      <c r="E1115" s="166" t="n">
        <v>30</v>
      </c>
      <c r="F1115" s="110"/>
      <c r="G1115" s="113" t="n">
        <v>43998</v>
      </c>
      <c r="H1115" s="114" t="s">
        <v>1220</v>
      </c>
      <c r="I1115" s="170" t="s">
        <v>130</v>
      </c>
      <c r="J1115" s="116"/>
      <c r="K1115" s="42" t="s">
        <v>116</v>
      </c>
      <c r="L1115" s="42" t="s">
        <v>116</v>
      </c>
      <c r="M1115" s="144" t="s">
        <v>116</v>
      </c>
      <c r="N1115" s="118" t="n">
        <v>44007</v>
      </c>
      <c r="O1115" s="42"/>
      <c r="P1115" s="118" t="n">
        <v>44012</v>
      </c>
      <c r="Q1115" s="118" t="n">
        <v>44012</v>
      </c>
      <c r="R1115" s="119" t="n">
        <f aca="false">G1115</f>
        <v>43998</v>
      </c>
      <c r="S1115" s="120" t="n">
        <f aca="false">IF(COUNT(T1115:X1115)&gt;0,MAX(T1115:X1115),G1115)</f>
        <v>44001</v>
      </c>
      <c r="T1115" s="118" t="n">
        <v>44001</v>
      </c>
      <c r="U1115" s="118"/>
      <c r="V1115" s="118"/>
      <c r="W1115" s="118"/>
      <c r="X1115" s="118"/>
      <c r="Y1115" s="121" t="str">
        <f aca="false">IF(R1115&lt;&gt;S1115,"Y","N")</f>
        <v>Y</v>
      </c>
      <c r="Z1115" s="121" t="n">
        <f aca="false">COUNTA(T1115:X1115)</f>
        <v>1</v>
      </c>
      <c r="AA1115" s="44" t="s">
        <v>1372</v>
      </c>
      <c r="AB1115" s="44"/>
      <c r="AC1115" s="51"/>
      <c r="AD1115" s="44"/>
      <c r="AE1115" s="44"/>
      <c r="AF1115" s="44"/>
      <c r="AG1115" s="123"/>
      <c r="AH1115" s="44" t="s">
        <v>235</v>
      </c>
      <c r="AI1115" s="44" t="s">
        <v>314</v>
      </c>
      <c r="AJ1115" s="44" t="s">
        <v>321</v>
      </c>
      <c r="AK1115" s="44" t="s">
        <v>276</v>
      </c>
      <c r="AL1115" s="44"/>
      <c r="AM1115" s="120" t="s">
        <v>6</v>
      </c>
      <c r="AN1115" s="114" t="s">
        <v>1220</v>
      </c>
      <c r="AO1115" s="124" t="s">
        <v>238</v>
      </c>
      <c r="AP1115" s="124" t="s">
        <v>24</v>
      </c>
      <c r="AQ1115" s="125" t="s">
        <v>1044</v>
      </c>
      <c r="AR1115" s="129" t="n">
        <v>0.6</v>
      </c>
      <c r="AS1115" s="115" t="s">
        <v>323</v>
      </c>
    </row>
    <row r="1116" customFormat="false" ht="24.05" hidden="false" customHeight="false" outlineLevel="0" collapsed="false">
      <c r="A1116" s="130" t="s">
        <v>309</v>
      </c>
      <c r="B1116" s="130" t="s">
        <v>310</v>
      </c>
      <c r="C1116" s="110" t="s">
        <v>1223</v>
      </c>
      <c r="D1116" s="160" t="s">
        <v>1373</v>
      </c>
      <c r="E1116" s="166" t="n">
        <v>60</v>
      </c>
      <c r="F1116" s="110"/>
      <c r="G1116" s="113" t="n">
        <v>44008</v>
      </c>
      <c r="H1116" s="114" t="s">
        <v>1238</v>
      </c>
      <c r="I1116" s="170"/>
      <c r="J1116" s="116"/>
      <c r="K1116" s="42" t="s">
        <v>116</v>
      </c>
      <c r="L1116" s="42" t="s">
        <v>116</v>
      </c>
      <c r="M1116" s="144" t="s">
        <v>116</v>
      </c>
      <c r="N1116" s="42"/>
      <c r="O1116" s="42"/>
      <c r="P1116" s="42"/>
      <c r="Q1116" s="42"/>
      <c r="R1116" s="119" t="n">
        <f aca="false">G1116</f>
        <v>44008</v>
      </c>
      <c r="S1116" s="120" t="n">
        <f aca="false">IF(COUNT(T1116:X1116)&gt;0,MAX(T1116:X1116),G1116)</f>
        <v>44008</v>
      </c>
      <c r="T1116" s="118"/>
      <c r="U1116" s="118"/>
      <c r="V1116" s="118"/>
      <c r="W1116" s="118"/>
      <c r="X1116" s="118"/>
      <c r="Y1116" s="121" t="str">
        <f aca="false">IF(R1116&lt;&gt;S1116,"Y","N")</f>
        <v>N</v>
      </c>
      <c r="Z1116" s="121" t="n">
        <f aca="false">COUNTA(T1116:X1116)</f>
        <v>0</v>
      </c>
      <c r="AA1116" s="44"/>
      <c r="AB1116" s="44"/>
      <c r="AC1116" s="51"/>
      <c r="AD1116" s="44"/>
      <c r="AE1116" s="44"/>
      <c r="AF1116" s="44"/>
      <c r="AG1116" s="123"/>
      <c r="AH1116" s="44"/>
      <c r="AI1116" s="44"/>
      <c r="AJ1116" s="44"/>
      <c r="AK1116" s="44"/>
      <c r="AL1116" s="44"/>
      <c r="AM1116" s="120"/>
      <c r="AN1116" s="114" t="s">
        <v>853</v>
      </c>
      <c r="AO1116" s="124"/>
      <c r="AP1116" s="124"/>
      <c r="AQ1116" s="125" t="s">
        <v>1374</v>
      </c>
      <c r="AR1116" s="124"/>
      <c r="AS1116" s="115"/>
    </row>
    <row r="1117" customFormat="false" ht="24.05" hidden="false" customHeight="false" outlineLevel="0" collapsed="false">
      <c r="A1117" s="304" t="s">
        <v>1375</v>
      </c>
      <c r="B1117" s="304" t="s">
        <v>1375</v>
      </c>
      <c r="C1117" s="110" t="s">
        <v>423</v>
      </c>
      <c r="D1117" s="160" t="s">
        <v>1376</v>
      </c>
      <c r="E1117" s="166" t="n">
        <v>60</v>
      </c>
      <c r="F1117" s="110"/>
      <c r="G1117" s="113" t="n">
        <v>43992</v>
      </c>
      <c r="H1117" s="114" t="s">
        <v>302</v>
      </c>
      <c r="I1117" s="170" t="s">
        <v>130</v>
      </c>
      <c r="J1117" s="116"/>
      <c r="K1117" s="42" t="s">
        <v>116</v>
      </c>
      <c r="L1117" s="42" t="s">
        <v>116</v>
      </c>
      <c r="M1117" s="144" t="s">
        <v>6</v>
      </c>
      <c r="N1117" s="144" t="s">
        <v>6</v>
      </c>
      <c r="O1117" s="144" t="s">
        <v>6</v>
      </c>
      <c r="P1117" s="144" t="s">
        <v>6</v>
      </c>
      <c r="Q1117" s="144" t="s">
        <v>6</v>
      </c>
      <c r="R1117" s="119" t="n">
        <f aca="false">G1117</f>
        <v>43992</v>
      </c>
      <c r="S1117" s="120" t="n">
        <f aca="false">IF(COUNT(T1117:X1117)&gt;0,MAX(T1117:X1117),G1117)</f>
        <v>43999</v>
      </c>
      <c r="T1117" s="118" t="n">
        <v>43999</v>
      </c>
      <c r="U1117" s="118"/>
      <c r="V1117" s="118"/>
      <c r="W1117" s="118"/>
      <c r="X1117" s="118"/>
      <c r="Y1117" s="121" t="str">
        <f aca="false">IF(R1117&lt;&gt;S1117,"Y","N")</f>
        <v>Y</v>
      </c>
      <c r="Z1117" s="121"/>
      <c r="AA1117" s="44" t="s">
        <v>1377</v>
      </c>
      <c r="AB1117" s="44"/>
      <c r="AC1117" s="51"/>
      <c r="AD1117" s="44"/>
      <c r="AE1117" s="44"/>
      <c r="AF1117" s="44"/>
      <c r="AG1117" s="123"/>
      <c r="AH1117" s="44"/>
      <c r="AI1117" s="44"/>
      <c r="AJ1117" s="44"/>
      <c r="AK1117" s="44"/>
      <c r="AL1117" s="44"/>
      <c r="AM1117" s="120"/>
      <c r="AN1117" s="114"/>
      <c r="AO1117" s="124"/>
      <c r="AP1117" s="124"/>
      <c r="AQ1117" s="125" t="s">
        <v>1378</v>
      </c>
      <c r="AR1117" s="124"/>
      <c r="AS1117" s="115"/>
    </row>
    <row r="1118" customFormat="false" ht="24.05" hidden="false" customHeight="false" outlineLevel="0" collapsed="false">
      <c r="A1118" s="130" t="s">
        <v>309</v>
      </c>
      <c r="B1118" s="130" t="s">
        <v>310</v>
      </c>
      <c r="C1118" s="110" t="s">
        <v>226</v>
      </c>
      <c r="D1118" s="160" t="s">
        <v>352</v>
      </c>
      <c r="E1118" s="166" t="n">
        <v>30</v>
      </c>
      <c r="F1118" s="110"/>
      <c r="G1118" s="113" t="s">
        <v>6</v>
      </c>
      <c r="H1118" s="114" t="s">
        <v>1238</v>
      </c>
      <c r="I1118" s="170" t="s">
        <v>130</v>
      </c>
      <c r="J1118" s="116"/>
      <c r="K1118" s="42"/>
      <c r="L1118" s="42"/>
      <c r="M1118" s="144"/>
      <c r="N1118" s="42"/>
      <c r="O1118" s="42"/>
      <c r="P1118" s="42"/>
      <c r="Q1118" s="42"/>
      <c r="R1118" s="119" t="str">
        <f aca="false">G1118</f>
        <v>NA</v>
      </c>
      <c r="S1118" s="120" t="str">
        <f aca="false">IF(COUNT(T1118:X1118)&gt;0,MAX(T1118:X1118),G1118)</f>
        <v>NA</v>
      </c>
      <c r="T1118" s="118"/>
      <c r="U1118" s="118"/>
      <c r="V1118" s="118"/>
      <c r="W1118" s="118"/>
      <c r="X1118" s="118"/>
      <c r="Y1118" s="121" t="str">
        <f aca="false">IF(R1118&lt;&gt;S1118,"Y","N")</f>
        <v>N</v>
      </c>
      <c r="Z1118" s="121" t="n">
        <f aca="false">COUNTA(T1118:X1118)</f>
        <v>0</v>
      </c>
      <c r="AA1118" s="44"/>
      <c r="AB1118" s="44"/>
      <c r="AC1118" s="51"/>
      <c r="AD1118" s="44"/>
      <c r="AE1118" s="44"/>
      <c r="AF1118" s="44"/>
      <c r="AG1118" s="123"/>
      <c r="AH1118" s="44" t="s">
        <v>314</v>
      </c>
      <c r="AI1118" s="44" t="s">
        <v>314</v>
      </c>
      <c r="AJ1118" s="44" t="s">
        <v>315</v>
      </c>
      <c r="AK1118" s="44" t="s">
        <v>276</v>
      </c>
      <c r="AL1118" s="44"/>
      <c r="AM1118" s="120" t="s">
        <v>6</v>
      </c>
      <c r="AN1118" s="114" t="s">
        <v>1238</v>
      </c>
      <c r="AO1118" s="124" t="s">
        <v>238</v>
      </c>
      <c r="AP1118" s="124" t="s">
        <v>310</v>
      </c>
      <c r="AQ1118" s="125" t="s">
        <v>1239</v>
      </c>
      <c r="AR1118" s="124"/>
      <c r="AS1118" s="115" t="s">
        <v>318</v>
      </c>
    </row>
    <row r="1119" customFormat="false" ht="24.05" hidden="false" customHeight="false" outlineLevel="0" collapsed="false">
      <c r="A1119" s="130" t="s">
        <v>425</v>
      </c>
      <c r="B1119" s="130" t="s">
        <v>426</v>
      </c>
      <c r="C1119" s="110" t="s">
        <v>226</v>
      </c>
      <c r="D1119" s="160" t="s">
        <v>434</v>
      </c>
      <c r="E1119" s="166" t="n">
        <v>30</v>
      </c>
      <c r="F1119" s="110"/>
      <c r="G1119" s="113" t="n">
        <v>44006</v>
      </c>
      <c r="H1119" s="114" t="s">
        <v>814</v>
      </c>
      <c r="I1119" s="170"/>
      <c r="J1119" s="116"/>
      <c r="K1119" s="42" t="s">
        <v>116</v>
      </c>
      <c r="L1119" s="42" t="s">
        <v>116</v>
      </c>
      <c r="M1119" s="144" t="s">
        <v>116</v>
      </c>
      <c r="N1119" s="118" t="n">
        <v>44013</v>
      </c>
      <c r="O1119" s="42"/>
      <c r="P1119" s="118" t="n">
        <v>44013</v>
      </c>
      <c r="Q1119" s="118" t="n">
        <v>44013</v>
      </c>
      <c r="R1119" s="119" t="n">
        <f aca="false">G1119</f>
        <v>44006</v>
      </c>
      <c r="S1119" s="120" t="n">
        <f aca="false">IF(COUNT(T1119:X1119)&gt;0,MAX(T1119:X1119),G1119)</f>
        <v>44006</v>
      </c>
      <c r="T1119" s="118"/>
      <c r="U1119" s="118"/>
      <c r="V1119" s="118"/>
      <c r="W1119" s="118"/>
      <c r="X1119" s="118"/>
      <c r="Y1119" s="121" t="str">
        <f aca="false">IF(R1119&lt;&gt;S1119,"Y","N")</f>
        <v>N</v>
      </c>
      <c r="Z1119" s="121" t="n">
        <f aca="false">COUNTA(T1119:X1119)</f>
        <v>0</v>
      </c>
      <c r="AA1119" s="44"/>
      <c r="AB1119" s="44"/>
      <c r="AC1119" s="51"/>
      <c r="AD1119" s="44"/>
      <c r="AE1119" s="44"/>
      <c r="AF1119" s="44"/>
      <c r="AG1119" s="123"/>
      <c r="AH1119" s="44" t="s">
        <v>428</v>
      </c>
      <c r="AI1119" s="44" t="s">
        <v>429</v>
      </c>
      <c r="AJ1119" s="44" t="s">
        <v>430</v>
      </c>
      <c r="AK1119" s="44" t="s">
        <v>431</v>
      </c>
      <c r="AL1119" s="44"/>
      <c r="AM1119" s="120" t="n">
        <v>43978</v>
      </c>
      <c r="AN1119" s="114" t="s">
        <v>814</v>
      </c>
      <c r="AO1119" s="124" t="s">
        <v>122</v>
      </c>
      <c r="AP1119" s="124" t="s">
        <v>432</v>
      </c>
      <c r="AQ1119" s="125"/>
      <c r="AR1119" s="129" t="n">
        <v>0.6</v>
      </c>
      <c r="AS1119" s="115" t="s">
        <v>435</v>
      </c>
    </row>
    <row r="1120" customFormat="false" ht="35.3" hidden="false" customHeight="false" outlineLevel="0" collapsed="false">
      <c r="A1120" s="130" t="s">
        <v>110</v>
      </c>
      <c r="B1120" s="130" t="s">
        <v>30</v>
      </c>
      <c r="C1120" s="110" t="s">
        <v>1244</v>
      </c>
      <c r="D1120" s="160" t="s">
        <v>1245</v>
      </c>
      <c r="E1120" s="166" t="n">
        <v>60</v>
      </c>
      <c r="F1120" s="110"/>
      <c r="G1120" s="113" t="s">
        <v>6</v>
      </c>
      <c r="H1120" s="114" t="s">
        <v>750</v>
      </c>
      <c r="I1120" s="170"/>
      <c r="J1120" s="116"/>
      <c r="K1120" s="42"/>
      <c r="L1120" s="42"/>
      <c r="M1120" s="144"/>
      <c r="N1120" s="42"/>
      <c r="O1120" s="42"/>
      <c r="P1120" s="42"/>
      <c r="Q1120" s="42"/>
      <c r="R1120" s="119" t="str">
        <f aca="false">G1120</f>
        <v>NA</v>
      </c>
      <c r="S1120" s="120" t="str">
        <f aca="false">IF(COUNT(T1120:X1120)&gt;0,MAX(T1120:X1120),G1120)</f>
        <v>NA</v>
      </c>
      <c r="T1120" s="118"/>
      <c r="U1120" s="118"/>
      <c r="V1120" s="118"/>
      <c r="W1120" s="118"/>
      <c r="X1120" s="118"/>
      <c r="Y1120" s="121" t="str">
        <f aca="false">IF(R1120&lt;&gt;S1120,"Y","N")</f>
        <v>N</v>
      </c>
      <c r="Z1120" s="121" t="n">
        <f aca="false">COUNTA(T1120:X1120)</f>
        <v>0</v>
      </c>
      <c r="AA1120" s="44"/>
      <c r="AB1120" s="44"/>
      <c r="AC1120" s="51"/>
      <c r="AD1120" s="44"/>
      <c r="AE1120" s="44"/>
      <c r="AF1120" s="44"/>
      <c r="AG1120" s="123"/>
      <c r="AH1120" s="44"/>
      <c r="AI1120" s="44"/>
      <c r="AJ1120" s="44"/>
      <c r="AK1120" s="44"/>
      <c r="AL1120" s="44"/>
      <c r="AM1120" s="120" t="n">
        <v>43959</v>
      </c>
      <c r="AN1120" s="114" t="s">
        <v>750</v>
      </c>
      <c r="AO1120" s="124" t="s">
        <v>238</v>
      </c>
      <c r="AP1120" s="124"/>
      <c r="AQ1120" s="125" t="s">
        <v>1359</v>
      </c>
      <c r="AR1120" s="124"/>
      <c r="AS1120" s="115"/>
    </row>
    <row r="1121" customFormat="false" ht="24.05" hidden="false" customHeight="false" outlineLevel="0" collapsed="false">
      <c r="A1121" s="130" t="s">
        <v>110</v>
      </c>
      <c r="B1121" s="130" t="s">
        <v>30</v>
      </c>
      <c r="C1121" s="110" t="s">
        <v>23</v>
      </c>
      <c r="D1121" s="160" t="s">
        <v>1246</v>
      </c>
      <c r="E1121" s="166" t="n">
        <v>60</v>
      </c>
      <c r="F1121" s="110"/>
      <c r="G1121" s="113" t="s">
        <v>6</v>
      </c>
      <c r="H1121" s="114" t="s">
        <v>750</v>
      </c>
      <c r="I1121" s="170"/>
      <c r="J1121" s="116"/>
      <c r="K1121" s="42"/>
      <c r="L1121" s="42"/>
      <c r="M1121" s="144"/>
      <c r="N1121" s="42"/>
      <c r="O1121" s="42"/>
      <c r="P1121" s="42"/>
      <c r="Q1121" s="42"/>
      <c r="R1121" s="119" t="str">
        <f aca="false">G1121</f>
        <v>NA</v>
      </c>
      <c r="S1121" s="120" t="str">
        <f aca="false">IF(COUNT(T1121:X1121)&gt;0,MAX(T1121:X1121),G1121)</f>
        <v>NA</v>
      </c>
      <c r="T1121" s="118"/>
      <c r="U1121" s="118"/>
      <c r="V1121" s="118"/>
      <c r="W1121" s="118"/>
      <c r="X1121" s="118"/>
      <c r="Y1121" s="121" t="str">
        <f aca="false">IF(R1121&lt;&gt;S1121,"Y","N")</f>
        <v>N</v>
      </c>
      <c r="Z1121" s="121" t="n">
        <f aca="false">COUNTA(T1121:X1121)</f>
        <v>0</v>
      </c>
      <c r="AA1121" s="44"/>
      <c r="AB1121" s="44"/>
      <c r="AC1121" s="51"/>
      <c r="AD1121" s="44"/>
      <c r="AE1121" s="44"/>
      <c r="AF1121" s="44"/>
      <c r="AG1121" s="123"/>
      <c r="AH1121" s="44"/>
      <c r="AI1121" s="44"/>
      <c r="AJ1121" s="44"/>
      <c r="AK1121" s="44"/>
      <c r="AL1121" s="44"/>
      <c r="AM1121" s="120" t="n">
        <v>43963</v>
      </c>
      <c r="AN1121" s="114" t="s">
        <v>750</v>
      </c>
      <c r="AO1121" s="124" t="s">
        <v>238</v>
      </c>
      <c r="AP1121" s="124"/>
      <c r="AQ1121" s="125" t="s">
        <v>1359</v>
      </c>
      <c r="AR1121" s="124"/>
      <c r="AS1121" s="115"/>
    </row>
    <row r="1122" customFormat="false" ht="24.05" hidden="false" customHeight="false" outlineLevel="0" collapsed="false">
      <c r="A1122" s="130" t="s">
        <v>110</v>
      </c>
      <c r="B1122" s="130" t="s">
        <v>9</v>
      </c>
      <c r="C1122" s="110" t="s">
        <v>8</v>
      </c>
      <c r="D1122" s="160" t="s">
        <v>754</v>
      </c>
      <c r="E1122" s="166" t="n">
        <v>60</v>
      </c>
      <c r="F1122" s="110"/>
      <c r="G1122" s="158" t="s">
        <v>7</v>
      </c>
      <c r="H1122" s="114" t="s">
        <v>886</v>
      </c>
      <c r="I1122" s="170"/>
      <c r="J1122" s="116"/>
      <c r="K1122" s="42"/>
      <c r="L1122" s="42"/>
      <c r="M1122" s="144"/>
      <c r="N1122" s="42"/>
      <c r="O1122" s="42"/>
      <c r="P1122" s="42"/>
      <c r="Q1122" s="42"/>
      <c r="R1122" s="119" t="str">
        <f aca="false">G1122</f>
        <v>TBD</v>
      </c>
      <c r="S1122" s="120" t="str">
        <f aca="false">IF(COUNT(T1122:X1122)&gt;0,MAX(T1122:X1122),G1122)</f>
        <v>TBD</v>
      </c>
      <c r="T1122" s="118"/>
      <c r="U1122" s="118"/>
      <c r="V1122" s="118"/>
      <c r="W1122" s="118"/>
      <c r="X1122" s="118"/>
      <c r="Y1122" s="121" t="str">
        <f aca="false">IF(R1122&lt;&gt;S1122,"Y","N")</f>
        <v>N</v>
      </c>
      <c r="Z1122" s="121" t="n">
        <f aca="false">COUNTA(T1122:X1122)</f>
        <v>0</v>
      </c>
      <c r="AA1122" s="44"/>
      <c r="AB1122" s="44"/>
      <c r="AC1122" s="51"/>
      <c r="AD1122" s="44"/>
      <c r="AE1122" s="44"/>
      <c r="AF1122" s="44" t="s">
        <v>116</v>
      </c>
      <c r="AG1122" s="123"/>
      <c r="AH1122" s="44"/>
      <c r="AI1122" s="44"/>
      <c r="AJ1122" s="44"/>
      <c r="AK1122" s="44"/>
      <c r="AL1122" s="44"/>
      <c r="AM1122" s="120" t="s">
        <v>7</v>
      </c>
      <c r="AN1122" s="114" t="s">
        <v>886</v>
      </c>
      <c r="AO1122" s="124"/>
      <c r="AP1122" s="124"/>
      <c r="AQ1122" s="125" t="s">
        <v>1253</v>
      </c>
      <c r="AR1122" s="124"/>
      <c r="AS1122" s="115"/>
    </row>
    <row r="1123" customFormat="false" ht="24.05" hidden="false" customHeight="false" outlineLevel="0" collapsed="false">
      <c r="A1123" s="130" t="s">
        <v>279</v>
      </c>
      <c r="B1123" s="130" t="s">
        <v>280</v>
      </c>
      <c r="C1123" s="110" t="s">
        <v>955</v>
      </c>
      <c r="D1123" s="186" t="s">
        <v>1379</v>
      </c>
      <c r="E1123" s="166" t="n">
        <v>60</v>
      </c>
      <c r="F1123" s="110"/>
      <c r="G1123" s="113" t="n">
        <v>44014</v>
      </c>
      <c r="H1123" s="114" t="s">
        <v>220</v>
      </c>
      <c r="I1123" s="170"/>
      <c r="J1123" s="116"/>
      <c r="K1123" s="42" t="s">
        <v>116</v>
      </c>
      <c r="L1123" s="42" t="s">
        <v>116</v>
      </c>
      <c r="M1123" s="144" t="s">
        <v>116</v>
      </c>
      <c r="N1123" s="42" t="s">
        <v>6</v>
      </c>
      <c r="O1123" s="42" t="s">
        <v>6</v>
      </c>
      <c r="P1123" s="42" t="s">
        <v>6</v>
      </c>
      <c r="Q1123" s="42" t="s">
        <v>6</v>
      </c>
      <c r="R1123" s="119" t="n">
        <f aca="false">G1123</f>
        <v>44014</v>
      </c>
      <c r="S1123" s="120" t="n">
        <f aca="false">IF(COUNT(T1123:X1123)&gt;0,MAX(T1123:X1123),G1123)</f>
        <v>44014</v>
      </c>
      <c r="T1123" s="118"/>
      <c r="U1123" s="118"/>
      <c r="V1123" s="118"/>
      <c r="W1123" s="118"/>
      <c r="X1123" s="118"/>
      <c r="Y1123" s="121"/>
      <c r="Z1123" s="121"/>
      <c r="AA1123" s="44"/>
      <c r="AB1123" s="44"/>
      <c r="AC1123" s="51"/>
      <c r="AD1123" s="44"/>
      <c r="AE1123" s="44"/>
      <c r="AF1123" s="44"/>
      <c r="AG1123" s="123"/>
      <c r="AH1123" s="44"/>
      <c r="AI1123" s="44"/>
      <c r="AJ1123" s="44"/>
      <c r="AK1123" s="44"/>
      <c r="AL1123" s="44"/>
      <c r="AM1123" s="120"/>
      <c r="AN1123" s="114"/>
      <c r="AO1123" s="124"/>
      <c r="AP1123" s="124"/>
      <c r="AQ1123" s="125"/>
      <c r="AR1123" s="124"/>
      <c r="AS1123" s="115"/>
    </row>
    <row r="1124" customFormat="false" ht="35.3" hidden="false" customHeight="false" outlineLevel="0" collapsed="false">
      <c r="A1124" s="130" t="s">
        <v>279</v>
      </c>
      <c r="B1124" s="130" t="s">
        <v>280</v>
      </c>
      <c r="C1124" s="110" t="s">
        <v>23</v>
      </c>
      <c r="D1124" s="186" t="s">
        <v>1380</v>
      </c>
      <c r="E1124" s="166" t="n">
        <v>60</v>
      </c>
      <c r="F1124" s="110"/>
      <c r="G1124" s="113" t="n">
        <v>44005</v>
      </c>
      <c r="H1124" s="114" t="s">
        <v>284</v>
      </c>
      <c r="I1124" s="170" t="s">
        <v>1381</v>
      </c>
      <c r="J1124" s="116"/>
      <c r="K1124" s="42" t="s">
        <v>116</v>
      </c>
      <c r="L1124" s="42" t="s">
        <v>116</v>
      </c>
      <c r="M1124" s="144" t="s">
        <v>116</v>
      </c>
      <c r="N1124" s="118" t="n">
        <v>44007</v>
      </c>
      <c r="O1124" s="42"/>
      <c r="P1124" s="118" t="n">
        <v>44013</v>
      </c>
      <c r="Q1124" s="118" t="n">
        <v>44013</v>
      </c>
      <c r="R1124" s="119" t="n">
        <f aca="false">G1124</f>
        <v>44005</v>
      </c>
      <c r="S1124" s="120" t="n">
        <f aca="false">IF(COUNT(T1124:X1124)&gt;0,MAX(T1124:X1124),G1124)</f>
        <v>44005</v>
      </c>
      <c r="T1124" s="118"/>
      <c r="U1124" s="118"/>
      <c r="V1124" s="118"/>
      <c r="W1124" s="118"/>
      <c r="X1124" s="118"/>
      <c r="Y1124" s="121" t="str">
        <f aca="false">IF(R1124&lt;&gt;S1124,"Y","N")</f>
        <v>N</v>
      </c>
      <c r="Z1124" s="121" t="n">
        <f aca="false">COUNTA(T1124:X1124)</f>
        <v>0</v>
      </c>
      <c r="AA1124" s="44"/>
      <c r="AB1124" s="44"/>
      <c r="AC1124" s="51"/>
      <c r="AD1124" s="44"/>
      <c r="AE1124" s="44"/>
      <c r="AF1124" s="44"/>
      <c r="AG1124" s="123"/>
      <c r="AH1124" s="44"/>
      <c r="AI1124" s="44"/>
      <c r="AJ1124" s="44"/>
      <c r="AK1124" s="44"/>
      <c r="AL1124" s="44"/>
      <c r="AM1124" s="120" t="n">
        <v>43973</v>
      </c>
      <c r="AN1124" s="114" t="s">
        <v>284</v>
      </c>
      <c r="AO1124" s="124" t="s">
        <v>122</v>
      </c>
      <c r="AP1124" s="124"/>
      <c r="AQ1124" s="125"/>
      <c r="AR1124" s="129" t="n">
        <v>0.6</v>
      </c>
      <c r="AS1124" s="115"/>
    </row>
    <row r="1125" customFormat="false" ht="46.5" hidden="false" customHeight="false" outlineLevel="0" collapsed="false">
      <c r="A1125" s="130" t="s">
        <v>309</v>
      </c>
      <c r="B1125" s="130" t="s">
        <v>1382</v>
      </c>
      <c r="C1125" s="110" t="s">
        <v>23</v>
      </c>
      <c r="D1125" s="160" t="s">
        <v>1383</v>
      </c>
      <c r="E1125" s="166" t="n">
        <v>120</v>
      </c>
      <c r="F1125" s="110"/>
      <c r="G1125" s="113" t="n">
        <v>44006</v>
      </c>
      <c r="H1125" s="30"/>
      <c r="I1125" s="170"/>
      <c r="J1125" s="116"/>
      <c r="K1125" s="42" t="s">
        <v>116</v>
      </c>
      <c r="L1125" s="42" t="s">
        <v>116</v>
      </c>
      <c r="M1125" s="144" t="s">
        <v>116</v>
      </c>
      <c r="N1125" s="118" t="n">
        <v>44008</v>
      </c>
      <c r="O1125" s="42"/>
      <c r="P1125" s="118" t="n">
        <v>44008</v>
      </c>
      <c r="Q1125" s="118" t="n">
        <v>44008</v>
      </c>
      <c r="R1125" s="119" t="n">
        <f aca="false">G1125</f>
        <v>44006</v>
      </c>
      <c r="S1125" s="120" t="n">
        <f aca="false">IF(COUNT(T1125:X1125)&gt;0,MAX(T1125:X1125),G1125)</f>
        <v>44006</v>
      </c>
      <c r="T1125" s="118"/>
      <c r="U1125" s="118"/>
      <c r="V1125" s="118"/>
      <c r="W1125" s="118"/>
      <c r="X1125" s="118"/>
      <c r="Y1125" s="121" t="str">
        <f aca="false">IF(R1125&lt;&gt;S1125,"Y","N")</f>
        <v>N</v>
      </c>
      <c r="Z1125" s="121" t="n">
        <f aca="false">COUNTA(T1125:X1125)</f>
        <v>0</v>
      </c>
      <c r="AA1125" s="44"/>
      <c r="AB1125" s="44"/>
      <c r="AC1125" s="51"/>
      <c r="AD1125" s="44"/>
      <c r="AE1125" s="44"/>
      <c r="AF1125" s="44"/>
      <c r="AG1125" s="123"/>
      <c r="AH1125" s="44" t="s">
        <v>235</v>
      </c>
      <c r="AI1125" s="44" t="s">
        <v>314</v>
      </c>
      <c r="AJ1125" s="44" t="s">
        <v>321</v>
      </c>
      <c r="AK1125" s="44" t="s">
        <v>276</v>
      </c>
      <c r="AL1125" s="44"/>
      <c r="AM1125" s="120" t="n">
        <v>43978</v>
      </c>
      <c r="AN1125" s="114" t="s">
        <v>220</v>
      </c>
      <c r="AO1125" s="124" t="s">
        <v>122</v>
      </c>
      <c r="AP1125" s="124" t="s">
        <v>24</v>
      </c>
      <c r="AQ1125" s="125"/>
      <c r="AR1125" s="124"/>
      <c r="AS1125" s="115" t="s">
        <v>323</v>
      </c>
    </row>
    <row r="1126" customFormat="false" ht="35.3" hidden="false" customHeight="false" outlineLevel="0" collapsed="false">
      <c r="A1126" s="130" t="s">
        <v>309</v>
      </c>
      <c r="B1126" s="130" t="s">
        <v>324</v>
      </c>
      <c r="C1126" s="110" t="s">
        <v>23</v>
      </c>
      <c r="D1126" s="160" t="s">
        <v>929</v>
      </c>
      <c r="E1126" s="166" t="n">
        <v>60</v>
      </c>
      <c r="F1126" s="110"/>
      <c r="G1126" s="113" t="s">
        <v>6</v>
      </c>
      <c r="H1126" s="114" t="s">
        <v>396</v>
      </c>
      <c r="I1126" s="170" t="s">
        <v>397</v>
      </c>
      <c r="J1126" s="116"/>
      <c r="K1126" s="42"/>
      <c r="L1126" s="42"/>
      <c r="M1126" s="144"/>
      <c r="N1126" s="42"/>
      <c r="O1126" s="42"/>
      <c r="P1126" s="42"/>
      <c r="Q1126" s="42"/>
      <c r="R1126" s="119" t="str">
        <f aca="false">G1126</f>
        <v>NA</v>
      </c>
      <c r="S1126" s="120" t="str">
        <f aca="false">IF(COUNT(T1126:X1126)&gt;0,MAX(T1126:X1126),G1126)</f>
        <v>NA</v>
      </c>
      <c r="T1126" s="118"/>
      <c r="U1126" s="118"/>
      <c r="V1126" s="118"/>
      <c r="W1126" s="118"/>
      <c r="X1126" s="118"/>
      <c r="Y1126" s="121" t="str">
        <f aca="false">IF(R1126&lt;&gt;S1126,"Y","N")</f>
        <v>N</v>
      </c>
      <c r="Z1126" s="121" t="n">
        <f aca="false">COUNTA(T1126:X1126)</f>
        <v>0</v>
      </c>
      <c r="AA1126" s="44"/>
      <c r="AB1126" s="44"/>
      <c r="AC1126" s="51"/>
      <c r="AD1126" s="44"/>
      <c r="AE1126" s="44"/>
      <c r="AF1126" s="44"/>
      <c r="AG1126" s="123"/>
      <c r="AH1126" s="44" t="s">
        <v>326</v>
      </c>
      <c r="AI1126" s="44" t="s">
        <v>314</v>
      </c>
      <c r="AJ1126" s="44" t="s">
        <v>327</v>
      </c>
      <c r="AK1126" s="44" t="s">
        <v>276</v>
      </c>
      <c r="AL1126" s="44"/>
      <c r="AM1126" s="120" t="s">
        <v>6</v>
      </c>
      <c r="AN1126" s="114" t="s">
        <v>396</v>
      </c>
      <c r="AO1126" s="124" t="s">
        <v>122</v>
      </c>
      <c r="AP1126" s="124" t="s">
        <v>324</v>
      </c>
      <c r="AQ1126" s="125" t="s">
        <v>1254</v>
      </c>
      <c r="AR1126" s="124"/>
      <c r="AS1126" s="115" t="s">
        <v>328</v>
      </c>
    </row>
    <row r="1127" customFormat="false" ht="24.05" hidden="false" customHeight="false" outlineLevel="0" collapsed="false">
      <c r="A1127" s="130" t="s">
        <v>412</v>
      </c>
      <c r="B1127" s="130" t="s">
        <v>36</v>
      </c>
      <c r="C1127" s="110" t="s">
        <v>23</v>
      </c>
      <c r="D1127" s="160" t="s">
        <v>801</v>
      </c>
      <c r="E1127" s="166" t="n">
        <v>60</v>
      </c>
      <c r="F1127" s="110"/>
      <c r="G1127" s="113" t="n">
        <v>43999</v>
      </c>
      <c r="H1127" s="114" t="s">
        <v>1065</v>
      </c>
      <c r="I1127" s="170" t="s">
        <v>1381</v>
      </c>
      <c r="J1127" s="116"/>
      <c r="K1127" s="42" t="s">
        <v>116</v>
      </c>
      <c r="L1127" s="42" t="s">
        <v>116</v>
      </c>
      <c r="M1127" s="144" t="s">
        <v>116</v>
      </c>
      <c r="N1127" s="118" t="n">
        <v>44012</v>
      </c>
      <c r="O1127" s="42"/>
      <c r="P1127" s="118" t="n">
        <v>44013</v>
      </c>
      <c r="Q1127" s="118" t="n">
        <v>44013</v>
      </c>
      <c r="R1127" s="119" t="n">
        <f aca="false">G1127</f>
        <v>43999</v>
      </c>
      <c r="S1127" s="120" t="n">
        <f aca="false">IF(COUNT(T1127:X1127)&gt;0,MAX(T1127:X1127),G1127)</f>
        <v>44008</v>
      </c>
      <c r="T1127" s="118" t="n">
        <v>44004</v>
      </c>
      <c r="U1127" s="118" t="n">
        <v>44008</v>
      </c>
      <c r="V1127" s="118"/>
      <c r="W1127" s="118"/>
      <c r="X1127" s="118"/>
      <c r="Y1127" s="121" t="str">
        <f aca="false">IF(R1127&lt;&gt;S1127,"Y","N")</f>
        <v>Y</v>
      </c>
      <c r="Z1127" s="121" t="n">
        <f aca="false">COUNTA(T1127:X1127)</f>
        <v>2</v>
      </c>
      <c r="AA1127" s="44" t="s">
        <v>1384</v>
      </c>
      <c r="AB1127" s="44"/>
      <c r="AC1127" s="51"/>
      <c r="AD1127" s="44"/>
      <c r="AE1127" s="44"/>
      <c r="AF1127" s="44"/>
      <c r="AG1127" s="123"/>
      <c r="AH1127" s="44"/>
      <c r="AI1127" s="44"/>
      <c r="AJ1127" s="44"/>
      <c r="AK1127" s="44"/>
      <c r="AL1127" s="44"/>
      <c r="AM1127" s="120" t="n">
        <v>43971</v>
      </c>
      <c r="AN1127" s="114" t="s">
        <v>1065</v>
      </c>
      <c r="AO1127" s="124"/>
      <c r="AP1127" s="124"/>
      <c r="AQ1127" s="125"/>
      <c r="AR1127" s="129" t="n">
        <v>0.52</v>
      </c>
      <c r="AS1127" s="115"/>
    </row>
    <row r="1128" customFormat="false" ht="32.9" hidden="false" customHeight="false" outlineLevel="0" collapsed="false">
      <c r="A1128" s="130" t="s">
        <v>698</v>
      </c>
      <c r="B1128" s="130" t="s">
        <v>48</v>
      </c>
      <c r="C1128" s="110" t="s">
        <v>1244</v>
      </c>
      <c r="D1128" s="130" t="s">
        <v>1067</v>
      </c>
      <c r="E1128" s="166" t="n">
        <v>60</v>
      </c>
      <c r="F1128" s="110"/>
      <c r="G1128" s="113" t="s">
        <v>6</v>
      </c>
      <c r="H1128" s="114" t="s">
        <v>750</v>
      </c>
      <c r="I1128" s="170" t="s">
        <v>1381</v>
      </c>
      <c r="J1128" s="116"/>
      <c r="K1128" s="42" t="s">
        <v>6</v>
      </c>
      <c r="L1128" s="42" t="s">
        <v>6</v>
      </c>
      <c r="M1128" s="42" t="s">
        <v>6</v>
      </c>
      <c r="N1128" s="42" t="s">
        <v>6</v>
      </c>
      <c r="O1128" s="42" t="s">
        <v>6</v>
      </c>
      <c r="P1128" s="42" t="s">
        <v>6</v>
      </c>
      <c r="Q1128" s="42" t="s">
        <v>6</v>
      </c>
      <c r="R1128" s="119" t="str">
        <f aca="false">G1128</f>
        <v>NA</v>
      </c>
      <c r="S1128" s="120" t="str">
        <f aca="false">IF(COUNT(T1128:X1128)&gt;0,MAX(T1128:X1128),G1128)</f>
        <v>NA</v>
      </c>
      <c r="T1128" s="118"/>
      <c r="U1128" s="118"/>
      <c r="V1128" s="118"/>
      <c r="W1128" s="118"/>
      <c r="X1128" s="118"/>
      <c r="Y1128" s="121" t="str">
        <f aca="false">IF(R1128&lt;&gt;S1128,"Y","N")</f>
        <v>N</v>
      </c>
      <c r="Z1128" s="121" t="n">
        <f aca="false">COUNTA(T1128:X1128)</f>
        <v>0</v>
      </c>
      <c r="AA1128" s="44"/>
      <c r="AB1128" s="44"/>
      <c r="AC1128" s="51"/>
      <c r="AD1128" s="44"/>
      <c r="AE1128" s="44"/>
      <c r="AF1128" s="44"/>
      <c r="AG1128" s="123"/>
      <c r="AH1128" s="44"/>
      <c r="AI1128" s="44"/>
      <c r="AJ1128" s="44"/>
      <c r="AK1128" s="44"/>
      <c r="AL1128" s="44"/>
      <c r="AM1128" s="120" t="n">
        <v>43969</v>
      </c>
      <c r="AN1128" s="114" t="s">
        <v>750</v>
      </c>
      <c r="AO1128" s="124"/>
      <c r="AP1128" s="124"/>
      <c r="AQ1128" s="504" t="s">
        <v>1385</v>
      </c>
      <c r="AR1128" s="124"/>
      <c r="AS1128" s="115"/>
    </row>
    <row r="1129" customFormat="false" ht="24.05" hidden="false" customHeight="false" outlineLevel="0" collapsed="false">
      <c r="A1129" s="130" t="s">
        <v>698</v>
      </c>
      <c r="B1129" s="130" t="s">
        <v>29</v>
      </c>
      <c r="C1129" s="110" t="s">
        <v>23</v>
      </c>
      <c r="D1129" s="160" t="s">
        <v>1386</v>
      </c>
      <c r="E1129" s="166" t="n">
        <v>60</v>
      </c>
      <c r="F1129" s="110"/>
      <c r="G1129" s="113" t="s">
        <v>6</v>
      </c>
      <c r="H1129" s="114" t="s">
        <v>1071</v>
      </c>
      <c r="I1129" s="170" t="s">
        <v>1381</v>
      </c>
      <c r="J1129" s="116"/>
      <c r="K1129" s="42" t="s">
        <v>116</v>
      </c>
      <c r="L1129" s="42" t="s">
        <v>116</v>
      </c>
      <c r="M1129" s="144" t="s">
        <v>6</v>
      </c>
      <c r="N1129" s="42" t="s">
        <v>6</v>
      </c>
      <c r="O1129" s="42" t="s">
        <v>6</v>
      </c>
      <c r="P1129" s="42" t="s">
        <v>6</v>
      </c>
      <c r="Q1129" s="42" t="s">
        <v>6</v>
      </c>
      <c r="R1129" s="119" t="str">
        <f aca="false">G1129</f>
        <v>NA</v>
      </c>
      <c r="S1129" s="120" t="str">
        <f aca="false">IF(COUNT(T1129:X1129)&gt;0,MAX(T1129:X1129),G1129)</f>
        <v>NA</v>
      </c>
      <c r="T1129" s="118"/>
      <c r="U1129" s="118"/>
      <c r="V1129" s="118"/>
      <c r="W1129" s="118"/>
      <c r="X1129" s="118"/>
      <c r="Y1129" s="121" t="str">
        <f aca="false">IF(R1129&lt;&gt;S1129,"Y","N")</f>
        <v>N</v>
      </c>
      <c r="Z1129" s="121" t="n">
        <f aca="false">COUNTA(T1129:X1129)</f>
        <v>0</v>
      </c>
      <c r="AA1129" s="44"/>
      <c r="AB1129" s="44"/>
      <c r="AC1129" s="51"/>
      <c r="AD1129" s="44"/>
      <c r="AE1129" s="44"/>
      <c r="AF1129" s="44"/>
      <c r="AG1129" s="123"/>
      <c r="AH1129" s="44"/>
      <c r="AI1129" s="44"/>
      <c r="AJ1129" s="44"/>
      <c r="AK1129" s="44"/>
      <c r="AL1129" s="44"/>
      <c r="AM1129" s="120" t="n">
        <v>43969</v>
      </c>
      <c r="AN1129" s="114" t="s">
        <v>1071</v>
      </c>
      <c r="AO1129" s="124" t="s">
        <v>122</v>
      </c>
      <c r="AP1129" s="124" t="s">
        <v>1387</v>
      </c>
      <c r="AQ1129" s="125" t="s">
        <v>1388</v>
      </c>
      <c r="AR1129" s="124"/>
      <c r="AS1129" s="115"/>
    </row>
    <row r="1130" customFormat="false" ht="24.05" hidden="false" customHeight="false" outlineLevel="0" collapsed="false">
      <c r="A1130" s="130" t="s">
        <v>110</v>
      </c>
      <c r="B1130" s="130" t="s">
        <v>30</v>
      </c>
      <c r="C1130" s="110" t="s">
        <v>126</v>
      </c>
      <c r="D1130" s="160" t="s">
        <v>1072</v>
      </c>
      <c r="E1130" s="166" t="n">
        <v>60</v>
      </c>
      <c r="F1130" s="110"/>
      <c r="G1130" s="113" t="s">
        <v>6</v>
      </c>
      <c r="H1130" s="114" t="s">
        <v>130</v>
      </c>
      <c r="I1130" s="170"/>
      <c r="J1130" s="116"/>
      <c r="K1130" s="42"/>
      <c r="L1130" s="42"/>
      <c r="M1130" s="144"/>
      <c r="N1130" s="42"/>
      <c r="O1130" s="42"/>
      <c r="P1130" s="42"/>
      <c r="Q1130" s="42"/>
      <c r="R1130" s="119" t="str">
        <f aca="false">G1130</f>
        <v>NA</v>
      </c>
      <c r="S1130" s="120" t="str">
        <f aca="false">IF(COUNT(T1130:X1130)&gt;0,MAX(T1130:X1130),G1130)</f>
        <v>NA</v>
      </c>
      <c r="T1130" s="118"/>
      <c r="U1130" s="118"/>
      <c r="V1130" s="118"/>
      <c r="W1130" s="118"/>
      <c r="X1130" s="118"/>
      <c r="Y1130" s="121" t="str">
        <f aca="false">IF(R1130&lt;&gt;S1130,"Y","N")</f>
        <v>N</v>
      </c>
      <c r="Z1130" s="121" t="n">
        <f aca="false">COUNTA(T1130:X1130)</f>
        <v>0</v>
      </c>
      <c r="AA1130" s="44"/>
      <c r="AB1130" s="44"/>
      <c r="AC1130" s="51"/>
      <c r="AD1130" s="44" t="s">
        <v>116</v>
      </c>
      <c r="AE1130" s="44" t="s">
        <v>116</v>
      </c>
      <c r="AF1130" s="44"/>
      <c r="AG1130" s="123"/>
      <c r="AH1130" s="44" t="s">
        <v>156</v>
      </c>
      <c r="AI1130" s="44" t="s">
        <v>157</v>
      </c>
      <c r="AJ1130" s="44" t="s">
        <v>120</v>
      </c>
      <c r="AK1130" s="44" t="s">
        <v>121</v>
      </c>
      <c r="AL1130" s="44"/>
      <c r="AM1130" s="120"/>
      <c r="AN1130" s="114" t="s">
        <v>130</v>
      </c>
      <c r="AO1130" s="124" t="s">
        <v>122</v>
      </c>
      <c r="AP1130" s="124" t="s">
        <v>30</v>
      </c>
      <c r="AQ1130" s="125" t="s">
        <v>1073</v>
      </c>
      <c r="AR1130" s="124"/>
      <c r="AS1130" s="115" t="s">
        <v>158</v>
      </c>
    </row>
    <row r="1131" customFormat="false" ht="24.05" hidden="false" customHeight="false" outlineLevel="0" collapsed="false">
      <c r="A1131" s="130" t="s">
        <v>110</v>
      </c>
      <c r="B1131" s="130" t="s">
        <v>9</v>
      </c>
      <c r="C1131" s="110" t="s">
        <v>126</v>
      </c>
      <c r="D1131" s="160" t="s">
        <v>159</v>
      </c>
      <c r="E1131" s="166" t="n">
        <v>60</v>
      </c>
      <c r="F1131" s="110"/>
      <c r="G1131" s="113" t="n">
        <v>43998</v>
      </c>
      <c r="H1131" s="114" t="s">
        <v>130</v>
      </c>
      <c r="I1131" s="170"/>
      <c r="J1131" s="116"/>
      <c r="K1131" s="42" t="s">
        <v>116</v>
      </c>
      <c r="L1131" s="42" t="s">
        <v>116</v>
      </c>
      <c r="M1131" s="144" t="s">
        <v>116</v>
      </c>
      <c r="N1131" s="118" t="n">
        <v>44014</v>
      </c>
      <c r="O1131" s="42"/>
      <c r="P1131" s="118" t="n">
        <v>44014</v>
      </c>
      <c r="Q1131" s="118" t="n">
        <v>44014</v>
      </c>
      <c r="R1131" s="119" t="n">
        <f aca="false">G1131</f>
        <v>43998</v>
      </c>
      <c r="S1131" s="120" t="n">
        <f aca="false">IF(COUNT(T1131:X1131)&gt;0,MAX(T1131:X1131),G1131)</f>
        <v>43998</v>
      </c>
      <c r="T1131" s="118"/>
      <c r="U1131" s="118"/>
      <c r="V1131" s="118"/>
      <c r="W1131" s="118"/>
      <c r="X1131" s="118"/>
      <c r="Y1131" s="121" t="str">
        <f aca="false">IF(R1131&lt;&gt;S1131,"Y","N")</f>
        <v>N</v>
      </c>
      <c r="Z1131" s="121" t="n">
        <f aca="false">COUNTA(T1131:X1131)</f>
        <v>0</v>
      </c>
      <c r="AA1131" s="44"/>
      <c r="AB1131" s="44"/>
      <c r="AC1131" s="51"/>
      <c r="AD1131" s="44" t="s">
        <v>116</v>
      </c>
      <c r="AE1131" s="44" t="s">
        <v>116</v>
      </c>
      <c r="AF1131" s="44"/>
      <c r="AG1131" s="123"/>
      <c r="AH1131" s="44"/>
      <c r="AI1131" s="44"/>
      <c r="AJ1131" s="44"/>
      <c r="AK1131" s="44"/>
      <c r="AL1131" s="44"/>
      <c r="AM1131" s="120" t="n">
        <v>43970</v>
      </c>
      <c r="AN1131" s="114" t="s">
        <v>130</v>
      </c>
      <c r="AO1131" s="124"/>
      <c r="AP1131" s="124"/>
      <c r="AQ1131" s="125"/>
      <c r="AR1131" s="129" t="n">
        <v>0.6</v>
      </c>
      <c r="AS1131" s="115" t="s">
        <v>162</v>
      </c>
    </row>
    <row r="1132" customFormat="false" ht="24.05" hidden="false" customHeight="false" outlineLevel="0" collapsed="false">
      <c r="A1132" s="130" t="s">
        <v>110</v>
      </c>
      <c r="B1132" s="130" t="s">
        <v>164</v>
      </c>
      <c r="C1132" s="110" t="s">
        <v>126</v>
      </c>
      <c r="D1132" s="160" t="s">
        <v>165</v>
      </c>
      <c r="E1132" s="166" t="n">
        <v>60</v>
      </c>
      <c r="F1132" s="110"/>
      <c r="G1132" s="113" t="s">
        <v>6</v>
      </c>
      <c r="H1132" s="114" t="s">
        <v>130</v>
      </c>
      <c r="I1132" s="170"/>
      <c r="J1132" s="116"/>
      <c r="K1132" s="42"/>
      <c r="L1132" s="42"/>
      <c r="M1132" s="144"/>
      <c r="N1132" s="42"/>
      <c r="O1132" s="42"/>
      <c r="P1132" s="42"/>
      <c r="Q1132" s="42"/>
      <c r="R1132" s="119" t="str">
        <f aca="false">G1132</f>
        <v>NA</v>
      </c>
      <c r="S1132" s="120" t="str">
        <f aca="false">IF(COUNT(T1132:X1132)&gt;0,MAX(T1132:X1132),G1132)</f>
        <v>NA</v>
      </c>
      <c r="T1132" s="118"/>
      <c r="U1132" s="118"/>
      <c r="V1132" s="118"/>
      <c r="W1132" s="118"/>
      <c r="X1132" s="118"/>
      <c r="Y1132" s="121" t="str">
        <f aca="false">IF(R1132&lt;&gt;S1132,"Y","N")</f>
        <v>N</v>
      </c>
      <c r="Z1132" s="121" t="n">
        <f aca="false">COUNTA(T1132:X1132)</f>
        <v>0</v>
      </c>
      <c r="AA1132" s="44"/>
      <c r="AB1132" s="44"/>
      <c r="AC1132" s="51"/>
      <c r="AD1132" s="44" t="s">
        <v>116</v>
      </c>
      <c r="AE1132" s="44" t="s">
        <v>116</v>
      </c>
      <c r="AF1132" s="44"/>
      <c r="AG1132" s="123"/>
      <c r="AH1132" s="44" t="s">
        <v>118</v>
      </c>
      <c r="AI1132" s="44" t="s">
        <v>119</v>
      </c>
      <c r="AJ1132" s="44" t="s">
        <v>120</v>
      </c>
      <c r="AK1132" s="44" t="s">
        <v>121</v>
      </c>
      <c r="AL1132" s="44"/>
      <c r="AM1132" s="120"/>
      <c r="AN1132" s="114" t="s">
        <v>130</v>
      </c>
      <c r="AO1132" s="124" t="s">
        <v>122</v>
      </c>
      <c r="AP1132" s="124" t="s">
        <v>142</v>
      </c>
      <c r="AQ1132" s="125"/>
      <c r="AR1132" s="124"/>
      <c r="AS1132" s="115" t="s">
        <v>124</v>
      </c>
    </row>
    <row r="1133" customFormat="false" ht="24.05" hidden="false" customHeight="false" outlineLevel="0" collapsed="false">
      <c r="A1133" s="130" t="s">
        <v>110</v>
      </c>
      <c r="B1133" s="130" t="s">
        <v>140</v>
      </c>
      <c r="C1133" s="110" t="s">
        <v>126</v>
      </c>
      <c r="D1133" s="160" t="s">
        <v>166</v>
      </c>
      <c r="E1133" s="166" t="n">
        <v>60</v>
      </c>
      <c r="F1133" s="110"/>
      <c r="G1133" s="113" t="s">
        <v>6</v>
      </c>
      <c r="H1133" s="114" t="s">
        <v>130</v>
      </c>
      <c r="I1133" s="170"/>
      <c r="J1133" s="116"/>
      <c r="K1133" s="42"/>
      <c r="L1133" s="42"/>
      <c r="M1133" s="144"/>
      <c r="N1133" s="42"/>
      <c r="O1133" s="42"/>
      <c r="P1133" s="42"/>
      <c r="Q1133" s="42"/>
      <c r="R1133" s="119" t="str">
        <f aca="false">G1133</f>
        <v>NA</v>
      </c>
      <c r="S1133" s="120" t="str">
        <f aca="false">IF(COUNT(T1133:X1133)&gt;0,MAX(T1133:X1133),G1133)</f>
        <v>NA</v>
      </c>
      <c r="T1133" s="118"/>
      <c r="U1133" s="118"/>
      <c r="V1133" s="118"/>
      <c r="W1133" s="118"/>
      <c r="X1133" s="118"/>
      <c r="Y1133" s="121" t="str">
        <f aca="false">IF(R1133&lt;&gt;S1133,"Y","N")</f>
        <v>N</v>
      </c>
      <c r="Z1133" s="121" t="n">
        <f aca="false">COUNTA(T1133:X1133)</f>
        <v>0</v>
      </c>
      <c r="AA1133" s="44"/>
      <c r="AB1133" s="44"/>
      <c r="AC1133" s="51"/>
      <c r="AD1133" s="44" t="s">
        <v>116</v>
      </c>
      <c r="AE1133" s="44" t="s">
        <v>116</v>
      </c>
      <c r="AF1133" s="44"/>
      <c r="AG1133" s="123"/>
      <c r="AH1133" s="44" t="s">
        <v>118</v>
      </c>
      <c r="AI1133" s="44" t="s">
        <v>119</v>
      </c>
      <c r="AJ1133" s="44" t="s">
        <v>120</v>
      </c>
      <c r="AK1133" s="44" t="s">
        <v>121</v>
      </c>
      <c r="AL1133" s="44"/>
      <c r="AM1133" s="120"/>
      <c r="AN1133" s="114" t="s">
        <v>130</v>
      </c>
      <c r="AO1133" s="124" t="s">
        <v>122</v>
      </c>
      <c r="AP1133" s="124" t="s">
        <v>142</v>
      </c>
      <c r="AQ1133" s="125"/>
      <c r="AR1133" s="124"/>
      <c r="AS1133" s="115" t="s">
        <v>124</v>
      </c>
    </row>
    <row r="1134" customFormat="false" ht="24.05" hidden="false" customHeight="false" outlineLevel="0" collapsed="false">
      <c r="A1134" s="130" t="s">
        <v>110</v>
      </c>
      <c r="B1134" s="130" t="s">
        <v>144</v>
      </c>
      <c r="C1134" s="110" t="s">
        <v>126</v>
      </c>
      <c r="D1134" s="160" t="s">
        <v>145</v>
      </c>
      <c r="E1134" s="166" t="n">
        <v>60</v>
      </c>
      <c r="F1134" s="110"/>
      <c r="G1134" s="113" t="s">
        <v>6</v>
      </c>
      <c r="H1134" s="114" t="s">
        <v>130</v>
      </c>
      <c r="I1134" s="170"/>
      <c r="J1134" s="116"/>
      <c r="K1134" s="42"/>
      <c r="L1134" s="42"/>
      <c r="M1134" s="144"/>
      <c r="N1134" s="42"/>
      <c r="O1134" s="42"/>
      <c r="P1134" s="42"/>
      <c r="Q1134" s="42"/>
      <c r="R1134" s="119" t="str">
        <f aca="false">G1134</f>
        <v>NA</v>
      </c>
      <c r="S1134" s="120" t="str">
        <f aca="false">IF(COUNT(T1134:X1134)&gt;0,MAX(T1134:X1134),G1134)</f>
        <v>NA</v>
      </c>
      <c r="T1134" s="118"/>
      <c r="U1134" s="118"/>
      <c r="V1134" s="118"/>
      <c r="W1134" s="118"/>
      <c r="X1134" s="118"/>
      <c r="Y1134" s="121" t="str">
        <f aca="false">IF(R1134&lt;&gt;S1134,"Y","N")</f>
        <v>N</v>
      </c>
      <c r="Z1134" s="121" t="n">
        <f aca="false">COUNTA(T1134:X1134)</f>
        <v>0</v>
      </c>
      <c r="AA1134" s="44"/>
      <c r="AB1134" s="44"/>
      <c r="AC1134" s="51"/>
      <c r="AD1134" s="44" t="s">
        <v>116</v>
      </c>
      <c r="AE1134" s="44" t="s">
        <v>116</v>
      </c>
      <c r="AF1134" s="44"/>
      <c r="AG1134" s="123"/>
      <c r="AH1134" s="44" t="s">
        <v>146</v>
      </c>
      <c r="AI1134" s="44" t="s">
        <v>147</v>
      </c>
      <c r="AJ1134" s="44"/>
      <c r="AK1134" s="44"/>
      <c r="AL1134" s="44"/>
      <c r="AM1134" s="120"/>
      <c r="AN1134" s="114" t="s">
        <v>130</v>
      </c>
      <c r="AO1134" s="124" t="s">
        <v>122</v>
      </c>
      <c r="AP1134" s="124" t="s">
        <v>144</v>
      </c>
      <c r="AQ1134" s="125" t="s">
        <v>1074</v>
      </c>
      <c r="AR1134" s="124"/>
      <c r="AS1134" s="115" t="s">
        <v>149</v>
      </c>
    </row>
    <row r="1135" customFormat="false" ht="35.3" hidden="false" customHeight="false" outlineLevel="0" collapsed="false">
      <c r="A1135" s="130" t="s">
        <v>110</v>
      </c>
      <c r="B1135" s="130" t="s">
        <v>1256</v>
      </c>
      <c r="C1135" s="110" t="s">
        <v>126</v>
      </c>
      <c r="D1135" s="160" t="s">
        <v>1075</v>
      </c>
      <c r="E1135" s="166" t="n">
        <v>30</v>
      </c>
      <c r="F1135" s="110"/>
      <c r="G1135" s="113" t="s">
        <v>6</v>
      </c>
      <c r="H1135" s="114" t="s">
        <v>130</v>
      </c>
      <c r="I1135" s="170"/>
      <c r="J1135" s="116"/>
      <c r="K1135" s="42"/>
      <c r="L1135" s="42"/>
      <c r="M1135" s="144"/>
      <c r="N1135" s="42"/>
      <c r="O1135" s="42"/>
      <c r="P1135" s="42"/>
      <c r="Q1135" s="42"/>
      <c r="R1135" s="119" t="str">
        <f aca="false">G1135</f>
        <v>NA</v>
      </c>
      <c r="S1135" s="120" t="str">
        <f aca="false">IF(COUNT(T1135:X1135)&gt;0,MAX(T1135:X1135),G1135)</f>
        <v>NA</v>
      </c>
      <c r="T1135" s="118"/>
      <c r="U1135" s="118"/>
      <c r="V1135" s="118"/>
      <c r="W1135" s="118"/>
      <c r="X1135" s="118"/>
      <c r="Y1135" s="121" t="str">
        <f aca="false">IF(R1135&lt;&gt;S1135,"Y","N")</f>
        <v>N</v>
      </c>
      <c r="Z1135" s="121" t="n">
        <f aca="false">COUNTA(T1135:X1135)</f>
        <v>0</v>
      </c>
      <c r="AA1135" s="44"/>
      <c r="AB1135" s="44"/>
      <c r="AC1135" s="51"/>
      <c r="AD1135" s="44" t="s">
        <v>116</v>
      </c>
      <c r="AE1135" s="44" t="s">
        <v>116</v>
      </c>
      <c r="AF1135" s="44"/>
      <c r="AG1135" s="123"/>
      <c r="AH1135" s="44" t="s">
        <v>169</v>
      </c>
      <c r="AI1135" s="44" t="s">
        <v>170</v>
      </c>
      <c r="AJ1135" s="44" t="s">
        <v>120</v>
      </c>
      <c r="AK1135" s="44" t="s">
        <v>121</v>
      </c>
      <c r="AL1135" s="44"/>
      <c r="AM1135" s="120" t="s">
        <v>6</v>
      </c>
      <c r="AN1135" s="114" t="s">
        <v>130</v>
      </c>
      <c r="AO1135" s="124" t="s">
        <v>122</v>
      </c>
      <c r="AP1135" s="124" t="s">
        <v>171</v>
      </c>
      <c r="AQ1135" s="125" t="s">
        <v>1389</v>
      </c>
      <c r="AR1135" s="124"/>
      <c r="AS1135" s="115" t="s">
        <v>173</v>
      </c>
    </row>
    <row r="1136" customFormat="false" ht="35.3" hidden="false" customHeight="false" outlineLevel="0" collapsed="false">
      <c r="A1136" s="130" t="s">
        <v>110</v>
      </c>
      <c r="B1136" s="130" t="s">
        <v>1077</v>
      </c>
      <c r="C1136" s="110" t="s">
        <v>126</v>
      </c>
      <c r="D1136" s="160" t="s">
        <v>1075</v>
      </c>
      <c r="E1136" s="166" t="n">
        <v>60</v>
      </c>
      <c r="F1136" s="110"/>
      <c r="G1136" s="113" t="s">
        <v>6</v>
      </c>
      <c r="H1136" s="114" t="s">
        <v>130</v>
      </c>
      <c r="I1136" s="170"/>
      <c r="J1136" s="116"/>
      <c r="K1136" s="42"/>
      <c r="L1136" s="42"/>
      <c r="M1136" s="144"/>
      <c r="N1136" s="42"/>
      <c r="O1136" s="42"/>
      <c r="P1136" s="42"/>
      <c r="Q1136" s="42"/>
      <c r="R1136" s="119" t="str">
        <f aca="false">G1136</f>
        <v>NA</v>
      </c>
      <c r="S1136" s="120" t="str">
        <f aca="false">IF(COUNT(T1136:X1136)&gt;0,MAX(T1136:X1136),G1136)</f>
        <v>NA</v>
      </c>
      <c r="T1136" s="118"/>
      <c r="U1136" s="118"/>
      <c r="V1136" s="118"/>
      <c r="W1136" s="118"/>
      <c r="X1136" s="118"/>
      <c r="Y1136" s="121" t="str">
        <f aca="false">IF(R1136&lt;&gt;S1136,"Y","N")</f>
        <v>N</v>
      </c>
      <c r="Z1136" s="121" t="n">
        <f aca="false">COUNTA(T1136:X1136)</f>
        <v>0</v>
      </c>
      <c r="AA1136" s="44"/>
      <c r="AB1136" s="44"/>
      <c r="AC1136" s="51"/>
      <c r="AD1136" s="44" t="s">
        <v>116</v>
      </c>
      <c r="AE1136" s="44" t="s">
        <v>116</v>
      </c>
      <c r="AF1136" s="44"/>
      <c r="AG1136" s="123"/>
      <c r="AH1136" s="44" t="s">
        <v>169</v>
      </c>
      <c r="AI1136" s="44" t="s">
        <v>170</v>
      </c>
      <c r="AJ1136" s="44" t="s">
        <v>120</v>
      </c>
      <c r="AK1136" s="44" t="s">
        <v>121</v>
      </c>
      <c r="AL1136" s="44"/>
      <c r="AM1136" s="120"/>
      <c r="AN1136" s="114" t="s">
        <v>130</v>
      </c>
      <c r="AO1136" s="124" t="s">
        <v>122</v>
      </c>
      <c r="AP1136" s="124" t="s">
        <v>171</v>
      </c>
      <c r="AQ1136" s="125"/>
      <c r="AR1136" s="124"/>
      <c r="AS1136" s="115" t="s">
        <v>173</v>
      </c>
    </row>
    <row r="1137" customFormat="false" ht="24.05" hidden="false" customHeight="false" outlineLevel="0" collapsed="false">
      <c r="A1137" s="130" t="s">
        <v>110</v>
      </c>
      <c r="B1137" s="130" t="s">
        <v>150</v>
      </c>
      <c r="C1137" s="110" t="s">
        <v>126</v>
      </c>
      <c r="D1137" s="160" t="s">
        <v>151</v>
      </c>
      <c r="E1137" s="166" t="n">
        <v>30</v>
      </c>
      <c r="F1137" s="110"/>
      <c r="G1137" s="113" t="s">
        <v>6</v>
      </c>
      <c r="H1137" s="114" t="s">
        <v>130</v>
      </c>
      <c r="I1137" s="170"/>
      <c r="J1137" s="116"/>
      <c r="K1137" s="42"/>
      <c r="L1137" s="42"/>
      <c r="M1137" s="144"/>
      <c r="N1137" s="42"/>
      <c r="O1137" s="42"/>
      <c r="P1137" s="42"/>
      <c r="Q1137" s="42"/>
      <c r="R1137" s="119" t="str">
        <f aca="false">G1137</f>
        <v>NA</v>
      </c>
      <c r="S1137" s="120" t="str">
        <f aca="false">IF(COUNT(T1137:X1137)&gt;0,MAX(T1137:X1137),G1137)</f>
        <v>NA</v>
      </c>
      <c r="T1137" s="118"/>
      <c r="U1137" s="118"/>
      <c r="V1137" s="118"/>
      <c r="W1137" s="118"/>
      <c r="X1137" s="118"/>
      <c r="Y1137" s="121" t="str">
        <f aca="false">IF(R1137&lt;&gt;S1137,"Y","N")</f>
        <v>N</v>
      </c>
      <c r="Z1137" s="121" t="n">
        <f aca="false">COUNTA(T1137:X1137)</f>
        <v>0</v>
      </c>
      <c r="AA1137" s="44"/>
      <c r="AB1137" s="44"/>
      <c r="AC1137" s="51"/>
      <c r="AD1137" s="44" t="s">
        <v>116</v>
      </c>
      <c r="AE1137" s="44" t="s">
        <v>116</v>
      </c>
      <c r="AF1137" s="44"/>
      <c r="AG1137" s="123"/>
      <c r="AH1137" s="44" t="s">
        <v>152</v>
      </c>
      <c r="AI1137" s="44" t="s">
        <v>153</v>
      </c>
      <c r="AJ1137" s="44"/>
      <c r="AK1137" s="44"/>
      <c r="AL1137" s="44"/>
      <c r="AM1137" s="120"/>
      <c r="AN1137" s="114" t="s">
        <v>130</v>
      </c>
      <c r="AO1137" s="124" t="s">
        <v>122</v>
      </c>
      <c r="AP1137" s="124" t="s">
        <v>150</v>
      </c>
      <c r="AQ1137" s="125"/>
      <c r="AR1137" s="124"/>
      <c r="AS1137" s="115" t="s">
        <v>154</v>
      </c>
    </row>
    <row r="1138" customFormat="false" ht="24.05" hidden="false" customHeight="false" outlineLevel="0" collapsed="false">
      <c r="A1138" s="130" t="s">
        <v>110</v>
      </c>
      <c r="B1138" s="130" t="s">
        <v>1255</v>
      </c>
      <c r="C1138" s="110" t="s">
        <v>126</v>
      </c>
      <c r="D1138" s="160" t="s">
        <v>127</v>
      </c>
      <c r="E1138" s="166" t="n">
        <v>60</v>
      </c>
      <c r="F1138" s="110"/>
      <c r="G1138" s="113" t="n">
        <v>44004</v>
      </c>
      <c r="H1138" s="114" t="s">
        <v>130</v>
      </c>
      <c r="I1138" s="170"/>
      <c r="J1138" s="116"/>
      <c r="K1138" s="42" t="s">
        <v>116</v>
      </c>
      <c r="L1138" s="42" t="s">
        <v>116</v>
      </c>
      <c r="M1138" s="144" t="s">
        <v>116</v>
      </c>
      <c r="N1138" s="118" t="n">
        <v>44014</v>
      </c>
      <c r="O1138" s="42"/>
      <c r="P1138" s="118" t="n">
        <v>44015</v>
      </c>
      <c r="Q1138" s="118" t="n">
        <v>44015</v>
      </c>
      <c r="R1138" s="119" t="n">
        <f aca="false">G1138</f>
        <v>44004</v>
      </c>
      <c r="S1138" s="120" t="n">
        <f aca="false">IF(COUNT(T1138:X1138)&gt;0,MAX(T1138:X1138),G1138)</f>
        <v>44004</v>
      </c>
      <c r="T1138" s="118"/>
      <c r="U1138" s="118"/>
      <c r="V1138" s="118"/>
      <c r="W1138" s="118"/>
      <c r="X1138" s="118"/>
      <c r="Y1138" s="121" t="str">
        <f aca="false">IF(R1138&lt;&gt;S1138,"Y","N")</f>
        <v>N</v>
      </c>
      <c r="Z1138" s="121" t="n">
        <f aca="false">COUNTA(T1138:X1138)</f>
        <v>0</v>
      </c>
      <c r="AA1138" s="44"/>
      <c r="AB1138" s="44"/>
      <c r="AC1138" s="51"/>
      <c r="AD1138" s="44" t="s">
        <v>116</v>
      </c>
      <c r="AE1138" s="44" t="s">
        <v>116</v>
      </c>
      <c r="AF1138" s="44"/>
      <c r="AG1138" s="123"/>
      <c r="AH1138" s="44" t="s">
        <v>128</v>
      </c>
      <c r="AI1138" s="44" t="s">
        <v>129</v>
      </c>
      <c r="AJ1138" s="44"/>
      <c r="AK1138" s="44"/>
      <c r="AL1138" s="44"/>
      <c r="AM1138" s="120" t="n">
        <v>43977</v>
      </c>
      <c r="AN1138" s="114" t="s">
        <v>130</v>
      </c>
      <c r="AO1138" s="124"/>
      <c r="AP1138" s="124" t="s">
        <v>10</v>
      </c>
      <c r="AQ1138" s="125" t="s">
        <v>1390</v>
      </c>
      <c r="AR1138" s="124"/>
      <c r="AS1138" s="115" t="s">
        <v>132</v>
      </c>
    </row>
    <row r="1139" customFormat="false" ht="24.05" hidden="false" customHeight="false" outlineLevel="0" collapsed="false">
      <c r="A1139" s="130" t="s">
        <v>202</v>
      </c>
      <c r="B1139" s="130" t="s">
        <v>233</v>
      </c>
      <c r="C1139" s="110" t="s">
        <v>126</v>
      </c>
      <c r="D1139" s="160" t="s">
        <v>234</v>
      </c>
      <c r="E1139" s="166" t="n">
        <v>45</v>
      </c>
      <c r="F1139" s="110"/>
      <c r="G1139" s="113" t="s">
        <v>6</v>
      </c>
      <c r="H1139" s="114" t="s">
        <v>130</v>
      </c>
      <c r="I1139" s="170"/>
      <c r="J1139" s="116"/>
      <c r="K1139" s="42"/>
      <c r="L1139" s="42"/>
      <c r="M1139" s="144"/>
      <c r="N1139" s="42"/>
      <c r="O1139" s="42"/>
      <c r="P1139" s="42"/>
      <c r="Q1139" s="42"/>
      <c r="R1139" s="119" t="str">
        <f aca="false">G1139</f>
        <v>NA</v>
      </c>
      <c r="S1139" s="120" t="str">
        <f aca="false">IF(COUNT(T1139:X1139)&gt;0,MAX(T1139:X1139),G1139)</f>
        <v>NA</v>
      </c>
      <c r="T1139" s="118"/>
      <c r="U1139" s="118"/>
      <c r="V1139" s="118"/>
      <c r="W1139" s="118"/>
      <c r="X1139" s="118"/>
      <c r="Y1139" s="121" t="str">
        <f aca="false">IF(R1139&lt;&gt;S1139,"Y","N")</f>
        <v>N</v>
      </c>
      <c r="Z1139" s="121" t="n">
        <f aca="false">COUNTA(T1139:X1139)</f>
        <v>0</v>
      </c>
      <c r="AA1139" s="44"/>
      <c r="AB1139" s="44"/>
      <c r="AC1139" s="51"/>
      <c r="AD1139" s="44" t="s">
        <v>116</v>
      </c>
      <c r="AE1139" s="44" t="s">
        <v>116</v>
      </c>
      <c r="AF1139" s="44"/>
      <c r="AG1139" s="123"/>
      <c r="AH1139" s="44" t="s">
        <v>235</v>
      </c>
      <c r="AI1139" s="44" t="s">
        <v>184</v>
      </c>
      <c r="AJ1139" s="44"/>
      <c r="AK1139" s="44"/>
      <c r="AL1139" s="44"/>
      <c r="AM1139" s="120"/>
      <c r="AN1139" s="114" t="s">
        <v>130</v>
      </c>
      <c r="AO1139" s="124" t="s">
        <v>122</v>
      </c>
      <c r="AP1139" s="124" t="s">
        <v>233</v>
      </c>
      <c r="AQ1139" s="125"/>
      <c r="AR1139" s="124"/>
      <c r="AS1139" s="115"/>
    </row>
    <row r="1140" customFormat="false" ht="24.05" hidden="false" customHeight="false" outlineLevel="0" collapsed="false">
      <c r="A1140" s="130" t="s">
        <v>271</v>
      </c>
      <c r="B1140" s="130" t="s">
        <v>271</v>
      </c>
      <c r="C1140" s="110" t="s">
        <v>126</v>
      </c>
      <c r="D1140" s="160" t="s">
        <v>272</v>
      </c>
      <c r="E1140" s="166" t="n">
        <v>60</v>
      </c>
      <c r="F1140" s="110"/>
      <c r="G1140" s="113" t="s">
        <v>6</v>
      </c>
      <c r="H1140" s="114" t="s">
        <v>130</v>
      </c>
      <c r="I1140" s="170"/>
      <c r="J1140" s="116"/>
      <c r="K1140" s="42"/>
      <c r="L1140" s="42"/>
      <c r="M1140" s="144"/>
      <c r="N1140" s="42"/>
      <c r="O1140" s="42"/>
      <c r="P1140" s="42"/>
      <c r="Q1140" s="42"/>
      <c r="R1140" s="119" t="str">
        <f aca="false">G1140</f>
        <v>NA</v>
      </c>
      <c r="S1140" s="120" t="str">
        <f aca="false">IF(COUNT(T1140:X1140)&gt;0,MAX(T1140:X1140),G1140)</f>
        <v>NA</v>
      </c>
      <c r="T1140" s="118"/>
      <c r="U1140" s="118"/>
      <c r="V1140" s="118"/>
      <c r="W1140" s="118"/>
      <c r="X1140" s="118"/>
      <c r="Y1140" s="121" t="str">
        <f aca="false">IF(R1140&lt;&gt;S1140,"Y","N")</f>
        <v>N</v>
      </c>
      <c r="Z1140" s="121" t="n">
        <f aca="false">COUNTA(T1140:X1140)</f>
        <v>0</v>
      </c>
      <c r="AA1140" s="44"/>
      <c r="AB1140" s="44"/>
      <c r="AC1140" s="51"/>
      <c r="AD1140" s="44" t="s">
        <v>116</v>
      </c>
      <c r="AE1140" s="44" t="s">
        <v>116</v>
      </c>
      <c r="AF1140" s="44"/>
      <c r="AG1140" s="123"/>
      <c r="AH1140" s="44" t="s">
        <v>274</v>
      </c>
      <c r="AI1140" s="44" t="s">
        <v>275</v>
      </c>
      <c r="AJ1140" s="44"/>
      <c r="AK1140" s="44" t="s">
        <v>276</v>
      </c>
      <c r="AL1140" s="44" t="s">
        <v>277</v>
      </c>
      <c r="AM1140" s="120"/>
      <c r="AN1140" s="114" t="s">
        <v>130</v>
      </c>
      <c r="AO1140" s="124" t="s">
        <v>122</v>
      </c>
      <c r="AP1140" s="124"/>
      <c r="AQ1140" s="125"/>
      <c r="AR1140" s="124"/>
      <c r="AS1140" s="115" t="s">
        <v>278</v>
      </c>
    </row>
    <row r="1141" customFormat="false" ht="24.05" hidden="false" customHeight="false" outlineLevel="0" collapsed="false">
      <c r="A1141" s="130" t="s">
        <v>279</v>
      </c>
      <c r="B1141" s="130" t="s">
        <v>280</v>
      </c>
      <c r="C1141" s="110" t="s">
        <v>126</v>
      </c>
      <c r="D1141" s="160" t="s">
        <v>916</v>
      </c>
      <c r="E1141" s="166" t="n">
        <v>60</v>
      </c>
      <c r="F1141" s="110"/>
      <c r="G1141" s="113" t="n">
        <v>43998</v>
      </c>
      <c r="H1141" s="114" t="s">
        <v>130</v>
      </c>
      <c r="I1141" s="170"/>
      <c r="J1141" s="116"/>
      <c r="K1141" s="42" t="s">
        <v>116</v>
      </c>
      <c r="L1141" s="42" t="s">
        <v>116</v>
      </c>
      <c r="M1141" s="144" t="s">
        <v>116</v>
      </c>
      <c r="N1141" s="118" t="n">
        <v>44013</v>
      </c>
      <c r="O1141" s="42" t="s">
        <v>116</v>
      </c>
      <c r="P1141" s="118" t="n">
        <v>44014</v>
      </c>
      <c r="Q1141" s="118" t="n">
        <v>44014</v>
      </c>
      <c r="R1141" s="119" t="n">
        <f aca="false">G1141</f>
        <v>43998</v>
      </c>
      <c r="S1141" s="120" t="n">
        <f aca="false">IF(COUNT(T1141:X1141)&gt;0,MAX(T1141:X1141),G1141)</f>
        <v>44000</v>
      </c>
      <c r="T1141" s="118" t="n">
        <v>43999</v>
      </c>
      <c r="U1141" s="118" t="n">
        <v>44000</v>
      </c>
      <c r="V1141" s="118"/>
      <c r="W1141" s="118"/>
      <c r="X1141" s="118"/>
      <c r="Y1141" s="121" t="str">
        <f aca="false">IF(R1141&lt;&gt;S1141,"Y","N")</f>
        <v>Y</v>
      </c>
      <c r="Z1141" s="121" t="n">
        <f aca="false">COUNTA(T1141:X1141)</f>
        <v>2</v>
      </c>
      <c r="AA1141" s="44" t="s">
        <v>1391</v>
      </c>
      <c r="AB1141" s="44"/>
      <c r="AC1141" s="51"/>
      <c r="AD1141" s="44" t="s">
        <v>116</v>
      </c>
      <c r="AE1141" s="44" t="s">
        <v>116</v>
      </c>
      <c r="AF1141" s="44"/>
      <c r="AG1141" s="123"/>
      <c r="AH1141" s="44"/>
      <c r="AI1141" s="44"/>
      <c r="AJ1141" s="44"/>
      <c r="AK1141" s="44"/>
      <c r="AL1141" s="44"/>
      <c r="AM1141" s="120" t="n">
        <v>43969</v>
      </c>
      <c r="AN1141" s="114" t="s">
        <v>130</v>
      </c>
      <c r="AO1141" s="124" t="s">
        <v>122</v>
      </c>
      <c r="AP1141" s="124"/>
      <c r="AQ1141" s="125"/>
      <c r="AR1141" s="133" t="n">
        <v>0.5692</v>
      </c>
      <c r="AS1141" s="115" t="s">
        <v>282</v>
      </c>
    </row>
    <row r="1142" customFormat="false" ht="24.05" hidden="false" customHeight="false" outlineLevel="0" collapsed="false">
      <c r="A1142" s="130" t="s">
        <v>295</v>
      </c>
      <c r="B1142" s="130" t="s">
        <v>55</v>
      </c>
      <c r="C1142" s="110" t="s">
        <v>126</v>
      </c>
      <c r="D1142" s="160" t="s">
        <v>301</v>
      </c>
      <c r="E1142" s="166" t="n">
        <v>60</v>
      </c>
      <c r="F1142" s="110"/>
      <c r="G1142" s="113" t="n">
        <v>43998</v>
      </c>
      <c r="H1142" s="114" t="s">
        <v>302</v>
      </c>
      <c r="I1142" s="170"/>
      <c r="J1142" s="116"/>
      <c r="K1142" s="42" t="s">
        <v>116</v>
      </c>
      <c r="L1142" s="42" t="s">
        <v>116</v>
      </c>
      <c r="M1142" s="144" t="s">
        <v>116</v>
      </c>
      <c r="N1142" s="42"/>
      <c r="O1142" s="42"/>
      <c r="P1142" s="42"/>
      <c r="Q1142" s="42"/>
      <c r="R1142" s="119" t="n">
        <f aca="false">G1142</f>
        <v>43998</v>
      </c>
      <c r="S1142" s="120" t="n">
        <f aca="false">IF(COUNT(T1142:X1142)&gt;0,MAX(T1142:X1142),G1142)</f>
        <v>43998</v>
      </c>
      <c r="T1142" s="118"/>
      <c r="U1142" s="118"/>
      <c r="V1142" s="118"/>
      <c r="W1142" s="118"/>
      <c r="X1142" s="118"/>
      <c r="Y1142" s="121" t="str">
        <f aca="false">IF(R1142&lt;&gt;S1142,"Y","N")</f>
        <v>N</v>
      </c>
      <c r="Z1142" s="121" t="n">
        <f aca="false">COUNTA(T1142:X1142)</f>
        <v>0</v>
      </c>
      <c r="AA1142" s="44"/>
      <c r="AB1142" s="44"/>
      <c r="AC1142" s="51"/>
      <c r="AD1142" s="44" t="s">
        <v>116</v>
      </c>
      <c r="AE1142" s="44" t="s">
        <v>116</v>
      </c>
      <c r="AF1142" s="44"/>
      <c r="AG1142" s="123"/>
      <c r="AH1142" s="44" t="s">
        <v>274</v>
      </c>
      <c r="AI1142" s="44" t="s">
        <v>275</v>
      </c>
      <c r="AJ1142" s="44"/>
      <c r="AK1142" s="44" t="s">
        <v>276</v>
      </c>
      <c r="AL1142" s="44" t="s">
        <v>277</v>
      </c>
      <c r="AM1142" s="120" t="n">
        <v>43970</v>
      </c>
      <c r="AN1142" s="114" t="s">
        <v>302</v>
      </c>
      <c r="AO1142" s="124" t="s">
        <v>122</v>
      </c>
      <c r="AP1142" s="124" t="s">
        <v>923</v>
      </c>
      <c r="AQ1142" s="125"/>
      <c r="AR1142" s="124"/>
      <c r="AS1142" s="115" t="s">
        <v>304</v>
      </c>
    </row>
    <row r="1143" customFormat="false" ht="24.05" hidden="false" customHeight="false" outlineLevel="0" collapsed="false">
      <c r="A1143" s="130" t="s">
        <v>309</v>
      </c>
      <c r="B1143" s="130" t="s">
        <v>1203</v>
      </c>
      <c r="C1143" s="110" t="s">
        <v>126</v>
      </c>
      <c r="D1143" s="160" t="s">
        <v>1181</v>
      </c>
      <c r="E1143" s="505" t="n">
        <v>30</v>
      </c>
      <c r="F1143" s="110"/>
      <c r="G1143" s="113" t="s">
        <v>6</v>
      </c>
      <c r="H1143" s="114" t="s">
        <v>130</v>
      </c>
      <c r="I1143" s="170"/>
      <c r="J1143" s="116"/>
      <c r="K1143" s="42"/>
      <c r="L1143" s="42"/>
      <c r="M1143" s="144"/>
      <c r="N1143" s="42"/>
      <c r="O1143" s="42"/>
      <c r="P1143" s="42"/>
      <c r="Q1143" s="42"/>
      <c r="R1143" s="119" t="str">
        <f aca="false">G1143</f>
        <v>NA</v>
      </c>
      <c r="S1143" s="120" t="str">
        <f aca="false">IF(COUNT(T1143:X1143)&gt;0,MAX(T1143:X1143),G1143)</f>
        <v>NA</v>
      </c>
      <c r="T1143" s="118"/>
      <c r="U1143" s="118"/>
      <c r="V1143" s="118"/>
      <c r="W1143" s="118"/>
      <c r="X1143" s="118"/>
      <c r="Y1143" s="121" t="str">
        <f aca="false">IF(R1143&lt;&gt;S1143,"Y","N")</f>
        <v>N</v>
      </c>
      <c r="Z1143" s="121" t="n">
        <f aca="false">COUNTA(T1143:X1143)</f>
        <v>0</v>
      </c>
      <c r="AA1143" s="44"/>
      <c r="AB1143" s="44"/>
      <c r="AC1143" s="51"/>
      <c r="AD1143" s="44" t="s">
        <v>116</v>
      </c>
      <c r="AE1143" s="44" t="s">
        <v>116</v>
      </c>
      <c r="AF1143" s="44"/>
      <c r="AG1143" s="123"/>
      <c r="AH1143" s="44"/>
      <c r="AI1143" s="44"/>
      <c r="AJ1143" s="44"/>
      <c r="AK1143" s="44"/>
      <c r="AL1143" s="44"/>
      <c r="AM1143" s="120" t="n">
        <v>43983</v>
      </c>
      <c r="AN1143" s="114" t="s">
        <v>130</v>
      </c>
      <c r="AO1143" s="124" t="s">
        <v>1392</v>
      </c>
      <c r="AP1143" s="124"/>
      <c r="AQ1143" s="432" t="s">
        <v>1393</v>
      </c>
      <c r="AR1143" s="124"/>
      <c r="AS1143" s="115"/>
    </row>
    <row r="1144" customFormat="false" ht="24.05" hidden="false" customHeight="false" outlineLevel="0" collapsed="false">
      <c r="A1144" s="130" t="s">
        <v>309</v>
      </c>
      <c r="B1144" s="130" t="s">
        <v>1177</v>
      </c>
      <c r="C1144" s="110" t="s">
        <v>126</v>
      </c>
      <c r="D1144" s="160" t="s">
        <v>1258</v>
      </c>
      <c r="E1144" s="505" t="n">
        <v>30</v>
      </c>
      <c r="F1144" s="110"/>
      <c r="G1144" s="113" t="s">
        <v>6</v>
      </c>
      <c r="H1144" s="114" t="s">
        <v>130</v>
      </c>
      <c r="I1144" s="170"/>
      <c r="J1144" s="116"/>
      <c r="K1144" s="42"/>
      <c r="L1144" s="42"/>
      <c r="M1144" s="144"/>
      <c r="N1144" s="42"/>
      <c r="O1144" s="42"/>
      <c r="P1144" s="42"/>
      <c r="Q1144" s="42"/>
      <c r="R1144" s="119" t="str">
        <f aca="false">G1144</f>
        <v>NA</v>
      </c>
      <c r="S1144" s="120" t="str">
        <f aca="false">IF(COUNT(T1144:X1144)&gt;0,MAX(T1144:X1144),G1144)</f>
        <v>NA</v>
      </c>
      <c r="T1144" s="118"/>
      <c r="U1144" s="118"/>
      <c r="V1144" s="118"/>
      <c r="W1144" s="118"/>
      <c r="X1144" s="118"/>
      <c r="Y1144" s="121" t="str">
        <f aca="false">IF(R1144&lt;&gt;S1144,"Y","N")</f>
        <v>N</v>
      </c>
      <c r="Z1144" s="121" t="n">
        <f aca="false">COUNTA(T1144:X1144)</f>
        <v>0</v>
      </c>
      <c r="AA1144" s="44"/>
      <c r="AB1144" s="44"/>
      <c r="AC1144" s="51"/>
      <c r="AD1144" s="44" t="s">
        <v>6</v>
      </c>
      <c r="AE1144" s="44" t="s">
        <v>6</v>
      </c>
      <c r="AF1144" s="44"/>
      <c r="AG1144" s="123"/>
      <c r="AH1144" s="44"/>
      <c r="AI1144" s="44"/>
      <c r="AJ1144" s="44"/>
      <c r="AK1144" s="44"/>
      <c r="AL1144" s="44"/>
      <c r="AM1144" s="120" t="n">
        <v>43980</v>
      </c>
      <c r="AN1144" s="114" t="s">
        <v>130</v>
      </c>
      <c r="AO1144" s="124" t="s">
        <v>1392</v>
      </c>
      <c r="AP1144" s="124"/>
      <c r="AQ1144" s="432" t="s">
        <v>1393</v>
      </c>
      <c r="AR1144" s="124"/>
      <c r="AS1144" s="115"/>
    </row>
    <row r="1145" customFormat="false" ht="24.05" hidden="false" customHeight="false" outlineLevel="0" collapsed="false">
      <c r="A1145" s="130" t="s">
        <v>309</v>
      </c>
      <c r="B1145" s="130" t="s">
        <v>1260</v>
      </c>
      <c r="C1145" s="110" t="s">
        <v>126</v>
      </c>
      <c r="D1145" s="160" t="s">
        <v>1261</v>
      </c>
      <c r="E1145" s="166" t="n">
        <v>60</v>
      </c>
      <c r="F1145" s="110"/>
      <c r="G1145" s="113" t="s">
        <v>6</v>
      </c>
      <c r="H1145" s="114" t="s">
        <v>130</v>
      </c>
      <c r="I1145" s="170"/>
      <c r="J1145" s="116"/>
      <c r="K1145" s="42"/>
      <c r="L1145" s="42"/>
      <c r="M1145" s="144"/>
      <c r="N1145" s="42"/>
      <c r="O1145" s="42"/>
      <c r="P1145" s="42"/>
      <c r="Q1145" s="42"/>
      <c r="R1145" s="119" t="str">
        <f aca="false">G1145</f>
        <v>NA</v>
      </c>
      <c r="S1145" s="120" t="str">
        <f aca="false">IF(COUNT(T1145:X1145)&gt;0,MAX(T1145:X1145),G1145)</f>
        <v>NA</v>
      </c>
      <c r="T1145" s="118"/>
      <c r="U1145" s="118"/>
      <c r="V1145" s="118"/>
      <c r="W1145" s="118"/>
      <c r="X1145" s="118"/>
      <c r="Y1145" s="121" t="str">
        <f aca="false">IF(R1145&lt;&gt;S1145,"Y","N")</f>
        <v>N</v>
      </c>
      <c r="Z1145" s="121" t="n">
        <f aca="false">COUNTA(T1145:X1145)</f>
        <v>0</v>
      </c>
      <c r="AA1145" s="44"/>
      <c r="AB1145" s="44"/>
      <c r="AC1145" s="51"/>
      <c r="AD1145" s="44" t="s">
        <v>6</v>
      </c>
      <c r="AE1145" s="44" t="s">
        <v>6</v>
      </c>
      <c r="AF1145" s="44"/>
      <c r="AG1145" s="123"/>
      <c r="AH1145" s="44"/>
      <c r="AI1145" s="44"/>
      <c r="AJ1145" s="44"/>
      <c r="AK1145" s="44"/>
      <c r="AL1145" s="44"/>
      <c r="AM1145" s="120" t="n">
        <v>43979</v>
      </c>
      <c r="AN1145" s="114" t="s">
        <v>130</v>
      </c>
      <c r="AO1145" s="124" t="s">
        <v>1392</v>
      </c>
      <c r="AP1145" s="124"/>
      <c r="AQ1145" s="432" t="s">
        <v>1393</v>
      </c>
      <c r="AR1145" s="124"/>
      <c r="AS1145" s="115"/>
    </row>
    <row r="1146" customFormat="false" ht="24.05" hidden="false" customHeight="false" outlineLevel="0" collapsed="false">
      <c r="A1146" s="130" t="s">
        <v>309</v>
      </c>
      <c r="B1146" s="130" t="s">
        <v>375</v>
      </c>
      <c r="C1146" s="110" t="s">
        <v>126</v>
      </c>
      <c r="D1146" s="160" t="s">
        <v>376</v>
      </c>
      <c r="E1146" s="166" t="n">
        <v>60</v>
      </c>
      <c r="F1146" s="110"/>
      <c r="G1146" s="113" t="s">
        <v>6</v>
      </c>
      <c r="H1146" s="114" t="s">
        <v>130</v>
      </c>
      <c r="I1146" s="170"/>
      <c r="J1146" s="116"/>
      <c r="K1146" s="42"/>
      <c r="L1146" s="42"/>
      <c r="M1146" s="144"/>
      <c r="N1146" s="42"/>
      <c r="O1146" s="42"/>
      <c r="P1146" s="42"/>
      <c r="Q1146" s="42"/>
      <c r="R1146" s="119" t="str">
        <f aca="false">G1146</f>
        <v>NA</v>
      </c>
      <c r="S1146" s="120" t="str">
        <f aca="false">IF(COUNT(T1146:X1146)&gt;0,MAX(T1146:X1146),G1146)</f>
        <v>NA</v>
      </c>
      <c r="T1146" s="118"/>
      <c r="U1146" s="118"/>
      <c r="V1146" s="118"/>
      <c r="W1146" s="118"/>
      <c r="X1146" s="118"/>
      <c r="Y1146" s="121" t="str">
        <f aca="false">IF(R1146&lt;&gt;S1146,"Y","N")</f>
        <v>N</v>
      </c>
      <c r="Z1146" s="121" t="n">
        <f aca="false">COUNTA(T1146:X1146)</f>
        <v>0</v>
      </c>
      <c r="AA1146" s="44"/>
      <c r="AB1146" s="44"/>
      <c r="AC1146" s="51"/>
      <c r="AD1146" s="44" t="s">
        <v>6</v>
      </c>
      <c r="AE1146" s="44" t="s">
        <v>6</v>
      </c>
      <c r="AF1146" s="44"/>
      <c r="AG1146" s="123"/>
      <c r="AH1146" s="44" t="s">
        <v>218</v>
      </c>
      <c r="AI1146" s="44" t="s">
        <v>314</v>
      </c>
      <c r="AJ1146" s="44" t="s">
        <v>321</v>
      </c>
      <c r="AK1146" s="44" t="s">
        <v>276</v>
      </c>
      <c r="AL1146" s="44"/>
      <c r="AM1146" s="120" t="s">
        <v>6</v>
      </c>
      <c r="AN1146" s="114" t="s">
        <v>130</v>
      </c>
      <c r="AO1146" s="124" t="s">
        <v>122</v>
      </c>
      <c r="AP1146" s="124" t="s">
        <v>375</v>
      </c>
      <c r="AQ1146" s="125" t="s">
        <v>1084</v>
      </c>
      <c r="AR1146" s="124"/>
      <c r="AS1146" s="115" t="s">
        <v>323</v>
      </c>
    </row>
    <row r="1147" customFormat="false" ht="24.05" hidden="false" customHeight="false" outlineLevel="0" collapsed="false">
      <c r="A1147" s="130" t="s">
        <v>309</v>
      </c>
      <c r="B1147" s="130" t="s">
        <v>324</v>
      </c>
      <c r="C1147" s="110" t="s">
        <v>126</v>
      </c>
      <c r="D1147" s="160" t="s">
        <v>378</v>
      </c>
      <c r="E1147" s="166" t="n">
        <v>60</v>
      </c>
      <c r="F1147" s="110"/>
      <c r="G1147" s="113" t="n">
        <v>43992</v>
      </c>
      <c r="H1147" s="114" t="s">
        <v>130</v>
      </c>
      <c r="I1147" s="170"/>
      <c r="J1147" s="116"/>
      <c r="K1147" s="42" t="s">
        <v>116</v>
      </c>
      <c r="L1147" s="42" t="s">
        <v>116</v>
      </c>
      <c r="M1147" s="144" t="s">
        <v>116</v>
      </c>
      <c r="N1147" s="118" t="n">
        <v>44015</v>
      </c>
      <c r="O1147" s="42"/>
      <c r="P1147" s="118" t="n">
        <v>44015</v>
      </c>
      <c r="Q1147" s="118" t="n">
        <v>44015</v>
      </c>
      <c r="R1147" s="119" t="n">
        <f aca="false">G1147</f>
        <v>43992</v>
      </c>
      <c r="S1147" s="120" t="n">
        <f aca="false">IF(COUNT(T1147:X1147)&gt;0,MAX(T1147:X1147),G1147)</f>
        <v>43992</v>
      </c>
      <c r="T1147" s="118"/>
      <c r="U1147" s="118"/>
      <c r="V1147" s="118"/>
      <c r="W1147" s="118"/>
      <c r="X1147" s="118"/>
      <c r="Y1147" s="121" t="str">
        <f aca="false">IF(R1147&lt;&gt;S1147,"Y","N")</f>
        <v>N</v>
      </c>
      <c r="Z1147" s="121" t="n">
        <f aca="false">COUNTA(T1147:X1147)</f>
        <v>0</v>
      </c>
      <c r="AA1147" s="44"/>
      <c r="AB1147" s="44"/>
      <c r="AC1147" s="51"/>
      <c r="AD1147" s="44" t="s">
        <v>116</v>
      </c>
      <c r="AE1147" s="44" t="s">
        <v>116</v>
      </c>
      <c r="AF1147" s="44"/>
      <c r="AG1147" s="123"/>
      <c r="AH1147" s="44" t="s">
        <v>326</v>
      </c>
      <c r="AI1147" s="44" t="s">
        <v>314</v>
      </c>
      <c r="AJ1147" s="44" t="s">
        <v>327</v>
      </c>
      <c r="AK1147" s="44" t="s">
        <v>276</v>
      </c>
      <c r="AL1147" s="44"/>
      <c r="AM1147" s="120" t="s">
        <v>6</v>
      </c>
      <c r="AN1147" s="114" t="s">
        <v>130</v>
      </c>
      <c r="AO1147" s="124" t="s">
        <v>122</v>
      </c>
      <c r="AP1147" s="124" t="s">
        <v>324</v>
      </c>
      <c r="AQ1147" s="125" t="s">
        <v>1254</v>
      </c>
      <c r="AR1147" s="124"/>
      <c r="AS1147" s="115" t="s">
        <v>328</v>
      </c>
    </row>
    <row r="1148" customFormat="false" ht="12.8" hidden="false" customHeight="false" outlineLevel="0" collapsed="false">
      <c r="A1148" s="130" t="s">
        <v>309</v>
      </c>
      <c r="B1148" s="130" t="s">
        <v>324</v>
      </c>
      <c r="C1148" s="110" t="s">
        <v>913</v>
      </c>
      <c r="D1148" s="130" t="s">
        <v>1210</v>
      </c>
      <c r="E1148" s="166" t="n">
        <v>60</v>
      </c>
      <c r="F1148" s="110"/>
      <c r="G1148" s="113" t="n">
        <v>44013</v>
      </c>
      <c r="H1148" s="114" t="s">
        <v>302</v>
      </c>
      <c r="I1148" s="170"/>
      <c r="J1148" s="116"/>
      <c r="K1148" s="42" t="s">
        <v>116</v>
      </c>
      <c r="L1148" s="42" t="s">
        <v>116</v>
      </c>
      <c r="M1148" s="144" t="s">
        <v>6</v>
      </c>
      <c r="N1148" s="144" t="s">
        <v>6</v>
      </c>
      <c r="O1148" s="144" t="s">
        <v>6</v>
      </c>
      <c r="P1148" s="144" t="s">
        <v>6</v>
      </c>
      <c r="Q1148" s="144" t="s">
        <v>6</v>
      </c>
      <c r="R1148" s="119" t="n">
        <f aca="false">G1148</f>
        <v>44013</v>
      </c>
      <c r="S1148" s="120" t="n">
        <f aca="false">IF(COUNT(T1148:X1148)&gt;0,MAX(T1148:X1148),G1148)</f>
        <v>44013</v>
      </c>
      <c r="T1148" s="118"/>
      <c r="U1148" s="118"/>
      <c r="V1148" s="118"/>
      <c r="W1148" s="118"/>
      <c r="X1148" s="118"/>
      <c r="Y1148" s="121" t="str">
        <f aca="false">IF(R1148&lt;&gt;S1148,"Y","N")</f>
        <v>N</v>
      </c>
      <c r="Z1148" s="121" t="n">
        <f aca="false">COUNTA(T1148:X1148)</f>
        <v>0</v>
      </c>
      <c r="AA1148" s="44"/>
      <c r="AB1148" s="44"/>
      <c r="AC1148" s="51"/>
      <c r="AD1148" s="44"/>
      <c r="AE1148" s="44"/>
      <c r="AF1148" s="44"/>
      <c r="AG1148" s="123"/>
      <c r="AH1148" s="44"/>
      <c r="AI1148" s="44"/>
      <c r="AJ1148" s="44"/>
      <c r="AK1148" s="44"/>
      <c r="AL1148" s="44"/>
      <c r="AM1148" s="120" t="n">
        <v>43979</v>
      </c>
      <c r="AN1148" s="114" t="s">
        <v>302</v>
      </c>
      <c r="AO1148" s="124"/>
      <c r="AP1148" s="124"/>
      <c r="AQ1148" s="125"/>
      <c r="AR1148" s="124"/>
      <c r="AS1148" s="115"/>
    </row>
    <row r="1149" customFormat="false" ht="35.3" hidden="false" customHeight="false" outlineLevel="0" collapsed="false">
      <c r="A1149" s="124" t="s">
        <v>309</v>
      </c>
      <c r="B1149" s="124" t="s">
        <v>1262</v>
      </c>
      <c r="C1149" s="114" t="s">
        <v>126</v>
      </c>
      <c r="D1149" s="506" t="s">
        <v>1394</v>
      </c>
      <c r="E1149" s="166" t="n">
        <v>90</v>
      </c>
      <c r="F1149" s="114"/>
      <c r="G1149" s="113" t="n">
        <v>44006</v>
      </c>
      <c r="H1149" s="114" t="s">
        <v>130</v>
      </c>
      <c r="I1149" s="170"/>
      <c r="J1149" s="116"/>
      <c r="K1149" s="42" t="s">
        <v>116</v>
      </c>
      <c r="L1149" s="42" t="s">
        <v>116</v>
      </c>
      <c r="M1149" s="144" t="s">
        <v>116</v>
      </c>
      <c r="N1149" s="42" t="s">
        <v>6</v>
      </c>
      <c r="O1149" s="42" t="s">
        <v>6</v>
      </c>
      <c r="P1149" s="42" t="s">
        <v>6</v>
      </c>
      <c r="Q1149" s="42" t="s">
        <v>6</v>
      </c>
      <c r="R1149" s="119" t="n">
        <f aca="false">G1149</f>
        <v>44006</v>
      </c>
      <c r="S1149" s="120" t="n">
        <f aca="false">IF(COUNT(T1149:X1149)&gt;0,MAX(T1149:X1149),G1149)</f>
        <v>44013</v>
      </c>
      <c r="T1149" s="118" t="n">
        <v>44008</v>
      </c>
      <c r="U1149" s="118" t="n">
        <v>44013</v>
      </c>
      <c r="V1149" s="118"/>
      <c r="W1149" s="118"/>
      <c r="X1149" s="118"/>
      <c r="Y1149" s="121" t="str">
        <f aca="false">IF(R1149&lt;&gt;S1149,"Y","N")</f>
        <v>Y</v>
      </c>
      <c r="Z1149" s="121" t="n">
        <f aca="false">COUNTA(T1149:X1149)</f>
        <v>2</v>
      </c>
      <c r="AA1149" s="44" t="s">
        <v>1395</v>
      </c>
      <c r="AB1149" s="44"/>
      <c r="AC1149" s="51"/>
      <c r="AD1149" s="44" t="s">
        <v>6</v>
      </c>
      <c r="AE1149" s="44" t="s">
        <v>6</v>
      </c>
      <c r="AF1149" s="44"/>
      <c r="AG1149" s="123"/>
      <c r="AH1149" s="44" t="s">
        <v>314</v>
      </c>
      <c r="AI1149" s="44" t="s">
        <v>314</v>
      </c>
      <c r="AJ1149" s="44"/>
      <c r="AK1149" s="44"/>
      <c r="AL1149" s="44"/>
      <c r="AM1149" s="120" t="n">
        <v>43978</v>
      </c>
      <c r="AN1149" s="114" t="s">
        <v>130</v>
      </c>
      <c r="AO1149" s="124" t="s">
        <v>122</v>
      </c>
      <c r="AP1149" s="124" t="s">
        <v>365</v>
      </c>
      <c r="AQ1149" s="125" t="s">
        <v>1264</v>
      </c>
      <c r="AR1149" s="124"/>
      <c r="AS1149" s="115" t="s">
        <v>318</v>
      </c>
    </row>
    <row r="1150" customFormat="false" ht="35.3" hidden="false" customHeight="false" outlineLevel="0" collapsed="false">
      <c r="A1150" s="130" t="s">
        <v>309</v>
      </c>
      <c r="B1150" s="130" t="s">
        <v>14</v>
      </c>
      <c r="C1150" s="110" t="s">
        <v>126</v>
      </c>
      <c r="D1150" s="160" t="s">
        <v>1265</v>
      </c>
      <c r="E1150" s="166" t="n">
        <v>60</v>
      </c>
      <c r="F1150" s="110"/>
      <c r="G1150" s="113" t="n">
        <v>43999</v>
      </c>
      <c r="H1150" s="114" t="s">
        <v>130</v>
      </c>
      <c r="I1150" s="170"/>
      <c r="J1150" s="116"/>
      <c r="K1150" s="42" t="s">
        <v>116</v>
      </c>
      <c r="L1150" s="42" t="s">
        <v>116</v>
      </c>
      <c r="M1150" s="144" t="s">
        <v>116</v>
      </c>
      <c r="N1150" s="118" t="n">
        <v>43999</v>
      </c>
      <c r="O1150" s="42"/>
      <c r="P1150" s="118" t="n">
        <v>43999</v>
      </c>
      <c r="Q1150" s="118" t="n">
        <v>44000</v>
      </c>
      <c r="R1150" s="119" t="n">
        <f aca="false">G1150</f>
        <v>43999</v>
      </c>
      <c r="S1150" s="120" t="n">
        <f aca="false">IF(COUNT(T1150:X1150)&gt;0,MAX(T1150:X1150),G1150)</f>
        <v>43999</v>
      </c>
      <c r="T1150" s="118"/>
      <c r="U1150" s="118"/>
      <c r="V1150" s="118"/>
      <c r="W1150" s="118"/>
      <c r="X1150" s="118"/>
      <c r="Y1150" s="121" t="str">
        <f aca="false">IF(R1150&lt;&gt;S1150,"Y","N")</f>
        <v>N</v>
      </c>
      <c r="Z1150" s="121" t="n">
        <f aca="false">COUNTA(T1150:X1150)</f>
        <v>0</v>
      </c>
      <c r="AA1150" s="44"/>
      <c r="AB1150" s="44"/>
      <c r="AC1150" s="51"/>
      <c r="AD1150" s="44" t="s">
        <v>116</v>
      </c>
      <c r="AE1150" s="44" t="s">
        <v>116</v>
      </c>
      <c r="AF1150" s="44"/>
      <c r="AG1150" s="123"/>
      <c r="AH1150" s="44" t="s">
        <v>331</v>
      </c>
      <c r="AI1150" s="44" t="s">
        <v>314</v>
      </c>
      <c r="AJ1150" s="44" t="s">
        <v>332</v>
      </c>
      <c r="AK1150" s="44" t="s">
        <v>276</v>
      </c>
      <c r="AL1150" s="44"/>
      <c r="AM1150" s="120" t="n">
        <v>43971</v>
      </c>
      <c r="AN1150" s="114" t="s">
        <v>130</v>
      </c>
      <c r="AO1150" s="124" t="s">
        <v>122</v>
      </c>
      <c r="AP1150" s="124" t="s">
        <v>383</v>
      </c>
      <c r="AQ1150" s="125" t="s">
        <v>1396</v>
      </c>
      <c r="AR1150" s="129" t="n">
        <v>0.66</v>
      </c>
      <c r="AS1150" s="115" t="s">
        <v>338</v>
      </c>
    </row>
    <row r="1151" customFormat="false" ht="12.8" hidden="false" customHeight="false" outlineLevel="0" collapsed="false">
      <c r="A1151" s="130" t="s">
        <v>309</v>
      </c>
      <c r="B1151" s="130" t="s">
        <v>41</v>
      </c>
      <c r="C1151" s="110" t="s">
        <v>126</v>
      </c>
      <c r="D1151" s="130" t="s">
        <v>341</v>
      </c>
      <c r="E1151" s="166" t="n">
        <v>60</v>
      </c>
      <c r="F1151" s="110"/>
      <c r="G1151" s="113" t="s">
        <v>6</v>
      </c>
      <c r="H1151" s="114" t="s">
        <v>130</v>
      </c>
      <c r="I1151" s="170"/>
      <c r="J1151" s="116"/>
      <c r="K1151" s="42"/>
      <c r="L1151" s="42"/>
      <c r="M1151" s="144"/>
      <c r="N1151" s="42"/>
      <c r="O1151" s="42"/>
      <c r="P1151" s="42"/>
      <c r="Q1151" s="42"/>
      <c r="R1151" s="119" t="str">
        <f aca="false">G1151</f>
        <v>NA</v>
      </c>
      <c r="S1151" s="120" t="str">
        <f aca="false">IF(COUNT(T1151:X1151)&gt;0,MAX(T1151:X1151),G1151)</f>
        <v>NA</v>
      </c>
      <c r="T1151" s="118"/>
      <c r="U1151" s="118"/>
      <c r="V1151" s="118"/>
      <c r="W1151" s="118"/>
      <c r="X1151" s="118"/>
      <c r="Y1151" s="121" t="str">
        <f aca="false">IF(R1151&lt;&gt;S1151,"Y","N")</f>
        <v>N</v>
      </c>
      <c r="Z1151" s="121" t="n">
        <f aca="false">COUNTA(T1151:X1151)</f>
        <v>0</v>
      </c>
      <c r="AA1151" s="44"/>
      <c r="AB1151" s="44"/>
      <c r="AC1151" s="51"/>
      <c r="AD1151" s="44" t="s">
        <v>116</v>
      </c>
      <c r="AE1151" s="44" t="s">
        <v>116</v>
      </c>
      <c r="AF1151" s="44"/>
      <c r="AG1151" s="123"/>
      <c r="AH1151" s="44" t="s">
        <v>343</v>
      </c>
      <c r="AI1151" s="44" t="s">
        <v>314</v>
      </c>
      <c r="AJ1151" s="44"/>
      <c r="AK1151" s="44"/>
      <c r="AL1151" s="44"/>
      <c r="AM1151" s="120"/>
      <c r="AN1151" s="114" t="s">
        <v>130</v>
      </c>
      <c r="AO1151" s="124" t="s">
        <v>122</v>
      </c>
      <c r="AP1151" s="124"/>
      <c r="AQ1151" s="125"/>
      <c r="AR1151" s="124"/>
      <c r="AS1151" s="115"/>
    </row>
    <row r="1152" customFormat="false" ht="24.05" hidden="false" customHeight="false" outlineLevel="0" collapsed="false">
      <c r="A1152" s="130" t="s">
        <v>367</v>
      </c>
      <c r="B1152" s="130" t="s">
        <v>368</v>
      </c>
      <c r="C1152" s="110" t="s">
        <v>126</v>
      </c>
      <c r="D1152" s="160" t="s">
        <v>369</v>
      </c>
      <c r="E1152" s="166" t="n">
        <v>60</v>
      </c>
      <c r="F1152" s="110"/>
      <c r="G1152" s="113" t="s">
        <v>6</v>
      </c>
      <c r="H1152" s="114" t="s">
        <v>130</v>
      </c>
      <c r="I1152" s="170"/>
      <c r="J1152" s="116"/>
      <c r="K1152" s="42"/>
      <c r="L1152" s="42"/>
      <c r="M1152" s="144"/>
      <c r="N1152" s="42"/>
      <c r="O1152" s="42"/>
      <c r="P1152" s="42"/>
      <c r="Q1152" s="42"/>
      <c r="R1152" s="119" t="str">
        <f aca="false">G1152</f>
        <v>NA</v>
      </c>
      <c r="S1152" s="120" t="str">
        <f aca="false">IF(COUNT(T1152:X1152)&gt;0,MAX(T1152:X1152),G1152)</f>
        <v>NA</v>
      </c>
      <c r="T1152" s="118"/>
      <c r="U1152" s="118"/>
      <c r="V1152" s="118"/>
      <c r="W1152" s="118"/>
      <c r="X1152" s="118"/>
      <c r="Y1152" s="121" t="str">
        <f aca="false">IF(R1152&lt;&gt;S1152,"Y","N")</f>
        <v>N</v>
      </c>
      <c r="Z1152" s="121" t="n">
        <f aca="false">COUNTA(T1152:X1152)</f>
        <v>0</v>
      </c>
      <c r="AA1152" s="44"/>
      <c r="AB1152" s="44"/>
      <c r="AC1152" s="51"/>
      <c r="AD1152" s="44" t="s">
        <v>6</v>
      </c>
      <c r="AE1152" s="44" t="s">
        <v>6</v>
      </c>
      <c r="AF1152" s="44"/>
      <c r="AG1152" s="123"/>
      <c r="AH1152" s="44"/>
      <c r="AI1152" s="44"/>
      <c r="AJ1152" s="44"/>
      <c r="AK1152" s="44"/>
      <c r="AL1152" s="44" t="n">
        <v>43854</v>
      </c>
      <c r="AM1152" s="120"/>
      <c r="AN1152" s="114" t="s">
        <v>130</v>
      </c>
      <c r="AO1152" s="124"/>
      <c r="AP1152" s="124"/>
      <c r="AQ1152" s="125"/>
      <c r="AR1152" s="124"/>
      <c r="AS1152" s="115"/>
    </row>
    <row r="1153" customFormat="false" ht="24.05" hidden="false" customHeight="false" outlineLevel="0" collapsed="false">
      <c r="A1153" s="130" t="s">
        <v>399</v>
      </c>
      <c r="B1153" s="130" t="s">
        <v>400</v>
      </c>
      <c r="C1153" s="110" t="s">
        <v>126</v>
      </c>
      <c r="D1153" s="160" t="s">
        <v>953</v>
      </c>
      <c r="E1153" s="166" t="n">
        <v>60</v>
      </c>
      <c r="F1153" s="110"/>
      <c r="G1153" s="113" t="s">
        <v>6</v>
      </c>
      <c r="H1153" s="114" t="s">
        <v>130</v>
      </c>
      <c r="I1153" s="170"/>
      <c r="J1153" s="116"/>
      <c r="K1153" s="42"/>
      <c r="L1153" s="42"/>
      <c r="M1153" s="144"/>
      <c r="N1153" s="42"/>
      <c r="O1153" s="42"/>
      <c r="P1153" s="42"/>
      <c r="Q1153" s="42"/>
      <c r="R1153" s="119" t="str">
        <f aca="false">G1153</f>
        <v>NA</v>
      </c>
      <c r="S1153" s="120" t="str">
        <f aca="false">IF(COUNT(T1153:X1153)&gt;0,MAX(T1153:X1153),G1153)</f>
        <v>NA</v>
      </c>
      <c r="T1153" s="118"/>
      <c r="U1153" s="118"/>
      <c r="V1153" s="118"/>
      <c r="W1153" s="118"/>
      <c r="X1153" s="118"/>
      <c r="Y1153" s="121" t="str">
        <f aca="false">IF(R1153&lt;&gt;S1153,"Y","N")</f>
        <v>N</v>
      </c>
      <c r="Z1153" s="121" t="n">
        <f aca="false">COUNTA(T1153:X1153)</f>
        <v>0</v>
      </c>
      <c r="AA1153" s="44"/>
      <c r="AB1153" s="44"/>
      <c r="AC1153" s="51"/>
      <c r="AD1153" s="44" t="s">
        <v>116</v>
      </c>
      <c r="AE1153" s="44" t="s">
        <v>116</v>
      </c>
      <c r="AF1153" s="44"/>
      <c r="AG1153" s="123"/>
      <c r="AH1153" s="44" t="s">
        <v>402</v>
      </c>
      <c r="AI1153" s="44" t="s">
        <v>314</v>
      </c>
      <c r="AJ1153" s="44"/>
      <c r="AK1153" s="44"/>
      <c r="AL1153" s="44"/>
      <c r="AM1153" s="120"/>
      <c r="AN1153" s="114" t="s">
        <v>130</v>
      </c>
      <c r="AO1153" s="124"/>
      <c r="AP1153" s="124"/>
      <c r="AQ1153" s="125"/>
      <c r="AR1153" s="124"/>
      <c r="AS1153" s="115" t="s">
        <v>403</v>
      </c>
    </row>
    <row r="1154" customFormat="false" ht="24.05" hidden="false" customHeight="false" outlineLevel="0" collapsed="false">
      <c r="A1154" s="130" t="s">
        <v>202</v>
      </c>
      <c r="B1154" s="130" t="s">
        <v>1082</v>
      </c>
      <c r="C1154" s="110" t="s">
        <v>126</v>
      </c>
      <c r="D1154" s="160" t="s">
        <v>237</v>
      </c>
      <c r="E1154" s="166" t="n">
        <v>60</v>
      </c>
      <c r="F1154" s="110"/>
      <c r="G1154" s="113" t="s">
        <v>6</v>
      </c>
      <c r="H1154" s="114" t="s">
        <v>130</v>
      </c>
      <c r="I1154" s="170"/>
      <c r="J1154" s="116"/>
      <c r="K1154" s="42"/>
      <c r="L1154" s="42"/>
      <c r="M1154" s="144"/>
      <c r="N1154" s="42"/>
      <c r="O1154" s="42"/>
      <c r="P1154" s="42"/>
      <c r="Q1154" s="42"/>
      <c r="R1154" s="119" t="str">
        <f aca="false">G1154</f>
        <v>NA</v>
      </c>
      <c r="S1154" s="120" t="str">
        <f aca="false">IF(COUNT(T1154:X1154)&gt;0,MAX(T1154:X1154),G1154)</f>
        <v>NA</v>
      </c>
      <c r="T1154" s="118"/>
      <c r="U1154" s="118"/>
      <c r="V1154" s="118"/>
      <c r="W1154" s="118"/>
      <c r="X1154" s="118"/>
      <c r="Y1154" s="121" t="str">
        <f aca="false">IF(R1154&lt;&gt;S1154,"Y","N")</f>
        <v>N</v>
      </c>
      <c r="Z1154" s="121" t="n">
        <f aca="false">COUNTA(T1154:X1154)</f>
        <v>0</v>
      </c>
      <c r="AA1154" s="44"/>
      <c r="AB1154" s="44"/>
      <c r="AC1154" s="51"/>
      <c r="AD1154" s="44" t="s">
        <v>116</v>
      </c>
      <c r="AE1154" s="44" t="s">
        <v>116</v>
      </c>
      <c r="AF1154" s="44"/>
      <c r="AG1154" s="123"/>
      <c r="AH1154" s="44"/>
      <c r="AI1154" s="44"/>
      <c r="AJ1154" s="44"/>
      <c r="AK1154" s="44"/>
      <c r="AL1154" s="44"/>
      <c r="AM1154" s="120" t="s">
        <v>6</v>
      </c>
      <c r="AN1154" s="114" t="s">
        <v>130</v>
      </c>
      <c r="AO1154" s="124"/>
      <c r="AP1154" s="124"/>
      <c r="AQ1154" s="125"/>
      <c r="AR1154" s="124"/>
      <c r="AS1154" s="115"/>
    </row>
    <row r="1155" customFormat="false" ht="12.8" hidden="false" customHeight="false" outlineLevel="0" collapsed="false">
      <c r="A1155" s="130" t="s">
        <v>954</v>
      </c>
      <c r="B1155" s="130" t="s">
        <v>50</v>
      </c>
      <c r="C1155" s="110" t="s">
        <v>126</v>
      </c>
      <c r="D1155" s="130" t="s">
        <v>964</v>
      </c>
      <c r="E1155" s="166" t="n">
        <v>60</v>
      </c>
      <c r="F1155" s="110"/>
      <c r="G1155" s="113" t="n">
        <v>44005</v>
      </c>
      <c r="H1155" s="114" t="s">
        <v>130</v>
      </c>
      <c r="I1155" s="170"/>
      <c r="J1155" s="116"/>
      <c r="K1155" s="42" t="s">
        <v>116</v>
      </c>
      <c r="L1155" s="42" t="s">
        <v>116</v>
      </c>
      <c r="M1155" s="144" t="s">
        <v>116</v>
      </c>
      <c r="N1155" s="118" t="n">
        <v>44014</v>
      </c>
      <c r="O1155" s="42"/>
      <c r="P1155" s="118" t="n">
        <v>44015</v>
      </c>
      <c r="Q1155" s="118" t="n">
        <v>44015</v>
      </c>
      <c r="R1155" s="119" t="n">
        <f aca="false">G1155</f>
        <v>44005</v>
      </c>
      <c r="S1155" s="120" t="n">
        <f aca="false">IF(COUNT(T1155:X1155)&gt;0,MAX(T1155:X1155),G1155)</f>
        <v>44005</v>
      </c>
      <c r="T1155" s="118"/>
      <c r="U1155" s="118"/>
      <c r="V1155" s="118"/>
      <c r="W1155" s="118"/>
      <c r="X1155" s="118"/>
      <c r="Y1155" s="121" t="str">
        <f aca="false">IF(R1155&lt;&gt;S1155,"Y","N")</f>
        <v>N</v>
      </c>
      <c r="Z1155" s="121" t="n">
        <f aca="false">COUNTA(T1155:X1155)</f>
        <v>0</v>
      </c>
      <c r="AA1155" s="44"/>
      <c r="AB1155" s="44"/>
      <c r="AC1155" s="51"/>
      <c r="AD1155" s="44" t="s">
        <v>116</v>
      </c>
      <c r="AE1155" s="44" t="s">
        <v>116</v>
      </c>
      <c r="AF1155" s="44"/>
      <c r="AG1155" s="123"/>
      <c r="AH1155" s="44"/>
      <c r="AI1155" s="44"/>
      <c r="AJ1155" s="44"/>
      <c r="AK1155" s="44"/>
      <c r="AL1155" s="44"/>
      <c r="AM1155" s="120" t="n">
        <v>43962</v>
      </c>
      <c r="AN1155" s="114" t="s">
        <v>130</v>
      </c>
      <c r="AO1155" s="124"/>
      <c r="AP1155" s="124"/>
      <c r="AQ1155" s="125"/>
      <c r="AR1155" s="124"/>
      <c r="AS1155" s="115"/>
    </row>
    <row r="1156" customFormat="false" ht="46.5" hidden="false" customHeight="false" outlineLevel="0" collapsed="false">
      <c r="A1156" s="130" t="s">
        <v>412</v>
      </c>
      <c r="B1156" s="130" t="s">
        <v>36</v>
      </c>
      <c r="C1156" s="110" t="s">
        <v>126</v>
      </c>
      <c r="D1156" s="160" t="s">
        <v>1397</v>
      </c>
      <c r="E1156" s="166" t="n">
        <v>60</v>
      </c>
      <c r="F1156" s="110"/>
      <c r="G1156" s="113" t="n">
        <v>43999</v>
      </c>
      <c r="H1156" s="114" t="s">
        <v>130</v>
      </c>
      <c r="I1156" s="170"/>
      <c r="J1156" s="116"/>
      <c r="K1156" s="42" t="s">
        <v>116</v>
      </c>
      <c r="L1156" s="42" t="s">
        <v>116</v>
      </c>
      <c r="M1156" s="144" t="s">
        <v>116</v>
      </c>
      <c r="N1156" s="118" t="n">
        <v>44014</v>
      </c>
      <c r="O1156" s="42" t="s">
        <v>116</v>
      </c>
      <c r="P1156" s="42"/>
      <c r="Q1156" s="42"/>
      <c r="R1156" s="119" t="n">
        <f aca="false">G1156</f>
        <v>43999</v>
      </c>
      <c r="S1156" s="120" t="n">
        <f aca="false">IF(COUNT(T1156:X1156)&gt;0,MAX(T1156:X1156),G1156)</f>
        <v>43999</v>
      </c>
      <c r="T1156" s="118"/>
      <c r="U1156" s="118"/>
      <c r="V1156" s="118"/>
      <c r="W1156" s="118"/>
      <c r="X1156" s="118"/>
      <c r="Y1156" s="121" t="str">
        <f aca="false">IF(R1156&lt;&gt;S1156,"Y","N")</f>
        <v>N</v>
      </c>
      <c r="Z1156" s="121" t="n">
        <f aca="false">COUNTA(T1156:X1156)</f>
        <v>0</v>
      </c>
      <c r="AA1156" s="44"/>
      <c r="AB1156" s="44"/>
      <c r="AC1156" s="51"/>
      <c r="AD1156" s="44" t="s">
        <v>116</v>
      </c>
      <c r="AE1156" s="44" t="s">
        <v>116</v>
      </c>
      <c r="AF1156" s="44"/>
      <c r="AG1156" s="123"/>
      <c r="AH1156" s="44"/>
      <c r="AI1156" s="44"/>
      <c r="AJ1156" s="44"/>
      <c r="AK1156" s="44"/>
      <c r="AL1156" s="44"/>
      <c r="AM1156" s="120" t="n">
        <v>43971</v>
      </c>
      <c r="AN1156" s="114" t="s">
        <v>130</v>
      </c>
      <c r="AO1156" s="124"/>
      <c r="AP1156" s="124"/>
      <c r="AQ1156" s="125"/>
      <c r="AR1156" s="129" t="n">
        <v>0.574</v>
      </c>
      <c r="AS1156" s="115" t="s">
        <v>416</v>
      </c>
    </row>
    <row r="1157" customFormat="false" ht="24.05" hidden="false" customHeight="false" outlineLevel="0" collapsed="false">
      <c r="A1157" s="130" t="s">
        <v>425</v>
      </c>
      <c r="B1157" s="130" t="s">
        <v>448</v>
      </c>
      <c r="C1157" s="110" t="s">
        <v>126</v>
      </c>
      <c r="D1157" s="160" t="s">
        <v>449</v>
      </c>
      <c r="E1157" s="166" t="n">
        <v>30</v>
      </c>
      <c r="F1157" s="110"/>
      <c r="G1157" s="113" t="n">
        <v>44000</v>
      </c>
      <c r="H1157" s="114" t="s">
        <v>130</v>
      </c>
      <c r="I1157" s="170"/>
      <c r="J1157" s="116"/>
      <c r="K1157" s="42" t="s">
        <v>116</v>
      </c>
      <c r="L1157" s="42" t="s">
        <v>116</v>
      </c>
      <c r="M1157" s="144" t="s">
        <v>116</v>
      </c>
      <c r="N1157" s="118"/>
      <c r="O1157" s="42"/>
      <c r="P1157" s="42"/>
      <c r="Q1157" s="42"/>
      <c r="R1157" s="119" t="n">
        <f aca="false">G1157</f>
        <v>44000</v>
      </c>
      <c r="S1157" s="120" t="n">
        <f aca="false">IF(COUNT(T1157:X1157)&gt;0,MAX(T1157:X1157),G1157)</f>
        <v>44006</v>
      </c>
      <c r="T1157" s="118" t="n">
        <v>44004</v>
      </c>
      <c r="U1157" s="507" t="n">
        <v>44006</v>
      </c>
      <c r="V1157" s="118"/>
      <c r="W1157" s="118"/>
      <c r="X1157" s="118"/>
      <c r="Y1157" s="121" t="str">
        <f aca="false">IF(R1157&lt;&gt;S1157,"Y","N")</f>
        <v>Y</v>
      </c>
      <c r="Z1157" s="121" t="n">
        <f aca="false">COUNTA(T1157:X1157)</f>
        <v>2</v>
      </c>
      <c r="AA1157" s="44" t="s">
        <v>1398</v>
      </c>
      <c r="AB1157" s="44"/>
      <c r="AC1157" s="51"/>
      <c r="AD1157" s="44" t="s">
        <v>116</v>
      </c>
      <c r="AE1157" s="44" t="s">
        <v>116</v>
      </c>
      <c r="AF1157" s="44"/>
      <c r="AG1157" s="123"/>
      <c r="AH1157" s="44"/>
      <c r="AI1157" s="44"/>
      <c r="AJ1157" s="44"/>
      <c r="AK1157" s="44"/>
      <c r="AL1157" s="44"/>
      <c r="AM1157" s="120"/>
      <c r="AN1157" s="114"/>
      <c r="AO1157" s="124"/>
      <c r="AP1157" s="124"/>
      <c r="AQ1157" s="125"/>
      <c r="AR1157" s="124"/>
      <c r="AS1157" s="115"/>
    </row>
    <row r="1158" customFormat="false" ht="24.05" hidden="false" customHeight="false" outlineLevel="0" collapsed="false">
      <c r="A1158" s="130" t="s">
        <v>425</v>
      </c>
      <c r="B1158" s="130" t="s">
        <v>448</v>
      </c>
      <c r="C1158" s="110" t="s">
        <v>126</v>
      </c>
      <c r="D1158" s="160" t="s">
        <v>449</v>
      </c>
      <c r="E1158" s="166" t="n">
        <v>60</v>
      </c>
      <c r="F1158" s="110"/>
      <c r="G1158" s="113" t="n">
        <v>43994</v>
      </c>
      <c r="H1158" s="114" t="s">
        <v>130</v>
      </c>
      <c r="I1158" s="170"/>
      <c r="J1158" s="116"/>
      <c r="K1158" s="42" t="s">
        <v>116</v>
      </c>
      <c r="L1158" s="42" t="s">
        <v>116</v>
      </c>
      <c r="M1158" s="144" t="s">
        <v>116</v>
      </c>
      <c r="N1158" s="118"/>
      <c r="O1158" s="42"/>
      <c r="P1158" s="42"/>
      <c r="Q1158" s="42"/>
      <c r="R1158" s="119" t="n">
        <f aca="false">G1158</f>
        <v>43994</v>
      </c>
      <c r="S1158" s="120" t="n">
        <f aca="false">IF(COUNT(T1158:X1158)&gt;0,MAX(T1158:X1158),G1158)</f>
        <v>43994</v>
      </c>
      <c r="T1158" s="30"/>
      <c r="U1158" s="30"/>
      <c r="V1158" s="118"/>
      <c r="W1158" s="118"/>
      <c r="X1158" s="118"/>
      <c r="Y1158" s="121" t="str">
        <f aca="false">IF(R1158&lt;&gt;S1158,"Y","N")</f>
        <v>N</v>
      </c>
      <c r="Z1158" s="121" t="n">
        <f aca="false">COUNTA(T1158:X1158)</f>
        <v>0</v>
      </c>
      <c r="AA1158" s="30"/>
      <c r="AB1158" s="44"/>
      <c r="AC1158" s="51"/>
      <c r="AD1158" s="44" t="s">
        <v>116</v>
      </c>
      <c r="AE1158" s="44" t="s">
        <v>116</v>
      </c>
      <c r="AF1158" s="44"/>
      <c r="AG1158" s="123"/>
      <c r="AH1158" s="44" t="s">
        <v>450</v>
      </c>
      <c r="AI1158" s="44" t="s">
        <v>429</v>
      </c>
      <c r="AJ1158" s="44" t="s">
        <v>430</v>
      </c>
      <c r="AK1158" s="44" t="s">
        <v>431</v>
      </c>
      <c r="AL1158" s="44" t="s">
        <v>451</v>
      </c>
      <c r="AM1158" s="120"/>
      <c r="AN1158" s="114" t="s">
        <v>130</v>
      </c>
      <c r="AO1158" s="124" t="s">
        <v>122</v>
      </c>
      <c r="AP1158" s="124" t="s">
        <v>448</v>
      </c>
      <c r="AQ1158" s="125"/>
      <c r="AR1158" s="124"/>
      <c r="AS1158" s="115" t="s">
        <v>452</v>
      </c>
    </row>
    <row r="1159" customFormat="false" ht="24.05" hidden="false" customHeight="false" outlineLevel="0" collapsed="false">
      <c r="A1159" s="130" t="s">
        <v>425</v>
      </c>
      <c r="B1159" s="130" t="s">
        <v>460</v>
      </c>
      <c r="C1159" s="110" t="s">
        <v>126</v>
      </c>
      <c r="D1159" s="160" t="s">
        <v>461</v>
      </c>
      <c r="E1159" s="166" t="n">
        <v>60</v>
      </c>
      <c r="F1159" s="110"/>
      <c r="G1159" s="113" t="s">
        <v>6</v>
      </c>
      <c r="H1159" s="114" t="s">
        <v>130</v>
      </c>
      <c r="I1159" s="170"/>
      <c r="J1159" s="116"/>
      <c r="K1159" s="42"/>
      <c r="L1159" s="42"/>
      <c r="M1159" s="144"/>
      <c r="N1159" s="42"/>
      <c r="O1159" s="42"/>
      <c r="P1159" s="42"/>
      <c r="Q1159" s="42"/>
      <c r="R1159" s="119" t="str">
        <f aca="false">G1159</f>
        <v>NA</v>
      </c>
      <c r="S1159" s="120" t="str">
        <f aca="false">IF(COUNT(T1159:X1159)&gt;0,MAX(T1159:X1159),G1159)</f>
        <v>NA</v>
      </c>
      <c r="T1159" s="118"/>
      <c r="U1159" s="118"/>
      <c r="V1159" s="118"/>
      <c r="W1159" s="118"/>
      <c r="X1159" s="118"/>
      <c r="Y1159" s="121" t="str">
        <f aca="false">IF(R1159&lt;&gt;S1159,"Y","N")</f>
        <v>N</v>
      </c>
      <c r="Z1159" s="121" t="n">
        <f aca="false">COUNTA(T1159:X1159)</f>
        <v>0</v>
      </c>
      <c r="AA1159" s="44"/>
      <c r="AB1159" s="44"/>
      <c r="AC1159" s="51"/>
      <c r="AD1159" s="44" t="s">
        <v>116</v>
      </c>
      <c r="AE1159" s="44" t="s">
        <v>116</v>
      </c>
      <c r="AF1159" s="44"/>
      <c r="AG1159" s="123"/>
      <c r="AH1159" s="44" t="s">
        <v>313</v>
      </c>
      <c r="AI1159" s="44" t="s">
        <v>170</v>
      </c>
      <c r="AJ1159" s="44"/>
      <c r="AK1159" s="44" t="s">
        <v>431</v>
      </c>
      <c r="AL1159" s="44"/>
      <c r="AM1159" s="120"/>
      <c r="AN1159" s="114" t="s">
        <v>130</v>
      </c>
      <c r="AO1159" s="124" t="s">
        <v>122</v>
      </c>
      <c r="AP1159" s="124" t="s">
        <v>460</v>
      </c>
      <c r="AQ1159" s="125"/>
      <c r="AR1159" s="124"/>
      <c r="AS1159" s="115" t="s">
        <v>462</v>
      </c>
    </row>
    <row r="1160" customFormat="false" ht="24.05" hidden="false" customHeight="false" outlineLevel="0" collapsed="false">
      <c r="A1160" s="130" t="s">
        <v>425</v>
      </c>
      <c r="B1160" s="130" t="s">
        <v>56</v>
      </c>
      <c r="C1160" s="110" t="s">
        <v>61</v>
      </c>
      <c r="D1160" s="160" t="s">
        <v>1399</v>
      </c>
      <c r="E1160" s="166" t="n">
        <v>60</v>
      </c>
      <c r="F1160" s="110"/>
      <c r="G1160" s="113" t="n">
        <v>44004</v>
      </c>
      <c r="H1160" s="114" t="s">
        <v>1028</v>
      </c>
      <c r="I1160" s="170"/>
      <c r="J1160" s="116"/>
      <c r="K1160" s="42" t="s">
        <v>116</v>
      </c>
      <c r="L1160" s="42" t="s">
        <v>116</v>
      </c>
      <c r="M1160" s="144" t="s">
        <v>116</v>
      </c>
      <c r="N1160" s="118" t="n">
        <v>44004</v>
      </c>
      <c r="O1160" s="42"/>
      <c r="P1160" s="118" t="n">
        <v>44006</v>
      </c>
      <c r="Q1160" s="118" t="n">
        <v>44006</v>
      </c>
      <c r="R1160" s="119" t="n">
        <f aca="false">G1160</f>
        <v>44004</v>
      </c>
      <c r="S1160" s="120" t="n">
        <f aca="false">IF(COUNT(T1160:X1160)&gt;0,MAX(T1160:X1160),G1160)</f>
        <v>44004</v>
      </c>
      <c r="T1160" s="118"/>
      <c r="U1160" s="118"/>
      <c r="V1160" s="118"/>
      <c r="W1160" s="118"/>
      <c r="X1160" s="118"/>
      <c r="Y1160" s="121" t="str">
        <f aca="false">IF(R1160&lt;&gt;S1160,"Y","N")</f>
        <v>N</v>
      </c>
      <c r="Z1160" s="121" t="n">
        <f aca="false">COUNTA(T1160:X1160)</f>
        <v>0</v>
      </c>
      <c r="AA1160" s="44"/>
      <c r="AB1160" s="44"/>
      <c r="AC1160" s="51"/>
      <c r="AD1160" s="44"/>
      <c r="AE1160" s="44"/>
      <c r="AF1160" s="44"/>
      <c r="AG1160" s="123"/>
      <c r="AH1160" s="44"/>
      <c r="AI1160" s="44"/>
      <c r="AJ1160" s="44"/>
      <c r="AK1160" s="44"/>
      <c r="AL1160" s="44"/>
      <c r="AM1160" s="120"/>
      <c r="AN1160" s="114"/>
      <c r="AO1160" s="124"/>
      <c r="AP1160" s="124"/>
      <c r="AQ1160" s="125"/>
      <c r="AR1160" s="129" t="n">
        <v>0.6</v>
      </c>
      <c r="AS1160" s="115"/>
    </row>
    <row r="1161" customFormat="false" ht="35.3" hidden="false" customHeight="false" outlineLevel="0" collapsed="false">
      <c r="A1161" s="130" t="s">
        <v>425</v>
      </c>
      <c r="B1161" s="130" t="s">
        <v>56</v>
      </c>
      <c r="C1161" s="110" t="s">
        <v>8</v>
      </c>
      <c r="D1161" s="160" t="s">
        <v>1400</v>
      </c>
      <c r="E1161" s="166" t="n">
        <v>60</v>
      </c>
      <c r="F1161" s="110"/>
      <c r="G1161" s="113" t="n">
        <v>44004</v>
      </c>
      <c r="H1161" s="114" t="s">
        <v>220</v>
      </c>
      <c r="I1161" s="170"/>
      <c r="J1161" s="116"/>
      <c r="K1161" s="42" t="s">
        <v>116</v>
      </c>
      <c r="L1161" s="42" t="s">
        <v>116</v>
      </c>
      <c r="M1161" s="144" t="s">
        <v>116</v>
      </c>
      <c r="N1161" s="118" t="n">
        <v>44008</v>
      </c>
      <c r="O1161" s="42"/>
      <c r="P1161" s="118" t="n">
        <v>44008</v>
      </c>
      <c r="Q1161" s="118" t="n">
        <v>44008</v>
      </c>
      <c r="R1161" s="119" t="n">
        <f aca="false">G1161</f>
        <v>44004</v>
      </c>
      <c r="S1161" s="120" t="n">
        <f aca="false">IF(COUNT(T1161:X1161)&gt;0,MAX(T1161:X1161),G1161)</f>
        <v>44007</v>
      </c>
      <c r="T1161" s="118" t="n">
        <v>44006</v>
      </c>
      <c r="U1161" s="118" t="n">
        <v>44007</v>
      </c>
      <c r="V1161" s="118"/>
      <c r="W1161" s="118"/>
      <c r="X1161" s="118"/>
      <c r="Y1161" s="121" t="str">
        <f aca="false">IF(R1161&lt;&gt;S1161,"Y","N")</f>
        <v>Y</v>
      </c>
      <c r="Z1161" s="121" t="n">
        <f aca="false">COUNTA(T1161:X1161)</f>
        <v>2</v>
      </c>
      <c r="AA1161" s="494" t="s">
        <v>1401</v>
      </c>
      <c r="AB1161" s="44"/>
      <c r="AC1161" s="51"/>
      <c r="AD1161" s="44"/>
      <c r="AE1161" s="44"/>
      <c r="AF1161" s="44" t="s">
        <v>285</v>
      </c>
      <c r="AG1161" s="123"/>
      <c r="AH1161" s="44"/>
      <c r="AI1161" s="44"/>
      <c r="AJ1161" s="44"/>
      <c r="AK1161" s="44"/>
      <c r="AL1161" s="44"/>
      <c r="AM1161" s="120"/>
      <c r="AN1161" s="114"/>
      <c r="AO1161" s="124"/>
      <c r="AP1161" s="124"/>
      <c r="AQ1161" s="125"/>
      <c r="AR1161" s="124"/>
      <c r="AS1161" s="115"/>
    </row>
    <row r="1162" customFormat="false" ht="35.3" hidden="false" customHeight="false" outlineLevel="0" collapsed="false">
      <c r="A1162" s="130" t="s">
        <v>425</v>
      </c>
      <c r="B1162" s="130" t="s">
        <v>56</v>
      </c>
      <c r="C1162" s="110" t="s">
        <v>62</v>
      </c>
      <c r="D1162" s="160" t="s">
        <v>1402</v>
      </c>
      <c r="E1162" s="166" t="n">
        <v>60</v>
      </c>
      <c r="F1162" s="110"/>
      <c r="G1162" s="113" t="n">
        <v>44004</v>
      </c>
      <c r="H1162" s="114" t="s">
        <v>1237</v>
      </c>
      <c r="I1162" s="170"/>
      <c r="J1162" s="116"/>
      <c r="K1162" s="42" t="s">
        <v>116</v>
      </c>
      <c r="L1162" s="42" t="s">
        <v>116</v>
      </c>
      <c r="M1162" s="144" t="s">
        <v>116</v>
      </c>
      <c r="N1162" s="42"/>
      <c r="O1162" s="42"/>
      <c r="P1162" s="42"/>
      <c r="Q1162" s="42"/>
      <c r="R1162" s="119" t="n">
        <f aca="false">G1162</f>
        <v>44004</v>
      </c>
      <c r="S1162" s="120" t="n">
        <f aca="false">IF(COUNT(T1162:X1162)&gt;0,MAX(T1162:X1162),G1162)</f>
        <v>44004</v>
      </c>
      <c r="T1162" s="118"/>
      <c r="U1162" s="118"/>
      <c r="V1162" s="118"/>
      <c r="W1162" s="118"/>
      <c r="X1162" s="118"/>
      <c r="Y1162" s="121" t="str">
        <f aca="false">IF(R1162&lt;&gt;S1162,"Y","N")</f>
        <v>N</v>
      </c>
      <c r="Z1162" s="121" t="n">
        <f aca="false">COUNTA(T1162:X1162)</f>
        <v>0</v>
      </c>
      <c r="AA1162" s="44"/>
      <c r="AB1162" s="44"/>
      <c r="AC1162" s="51"/>
      <c r="AD1162" s="44"/>
      <c r="AE1162" s="44"/>
      <c r="AF1162" s="44"/>
      <c r="AG1162" s="123"/>
      <c r="AH1162" s="44"/>
      <c r="AI1162" s="44"/>
      <c r="AJ1162" s="44"/>
      <c r="AK1162" s="44"/>
      <c r="AL1162" s="44"/>
      <c r="AM1162" s="120"/>
      <c r="AN1162" s="114"/>
      <c r="AO1162" s="124"/>
      <c r="AP1162" s="124"/>
      <c r="AQ1162" s="125"/>
      <c r="AR1162" s="124"/>
      <c r="AS1162" s="115"/>
    </row>
    <row r="1163" customFormat="false" ht="24.05" hidden="false" customHeight="false" outlineLevel="0" collapsed="false">
      <c r="A1163" s="130" t="s">
        <v>425</v>
      </c>
      <c r="B1163" s="130" t="s">
        <v>56</v>
      </c>
      <c r="C1163" s="110" t="s">
        <v>126</v>
      </c>
      <c r="D1163" s="160" t="s">
        <v>1403</v>
      </c>
      <c r="E1163" s="166" t="n">
        <v>30</v>
      </c>
      <c r="F1163" s="110"/>
      <c r="G1163" s="113" t="n">
        <v>44000</v>
      </c>
      <c r="H1163" s="114" t="s">
        <v>130</v>
      </c>
      <c r="I1163" s="170"/>
      <c r="J1163" s="116"/>
      <c r="K1163" s="42" t="s">
        <v>116</v>
      </c>
      <c r="L1163" s="42" t="s">
        <v>116</v>
      </c>
      <c r="M1163" s="144" t="s">
        <v>116</v>
      </c>
      <c r="N1163" s="118" t="n">
        <v>44012</v>
      </c>
      <c r="O1163" s="42"/>
      <c r="P1163" s="118" t="n">
        <v>44013</v>
      </c>
      <c r="Q1163" s="118" t="n">
        <v>44013</v>
      </c>
      <c r="R1163" s="119" t="n">
        <f aca="false">G1163</f>
        <v>44000</v>
      </c>
      <c r="S1163" s="120" t="n">
        <f aca="false">IF(COUNT(T1163:X1163)&gt;0,MAX(T1163:X1163),G1163)</f>
        <v>44000</v>
      </c>
      <c r="T1163" s="118"/>
      <c r="U1163" s="118"/>
      <c r="V1163" s="118"/>
      <c r="W1163" s="118"/>
      <c r="X1163" s="118"/>
      <c r="Y1163" s="121"/>
      <c r="Z1163" s="121"/>
      <c r="AA1163" s="44"/>
      <c r="AB1163" s="44"/>
      <c r="AC1163" s="51"/>
      <c r="AD1163" s="44" t="s">
        <v>116</v>
      </c>
      <c r="AE1163" s="44" t="s">
        <v>116</v>
      </c>
      <c r="AF1163" s="44"/>
      <c r="AG1163" s="123"/>
      <c r="AH1163" s="44"/>
      <c r="AI1163" s="44"/>
      <c r="AJ1163" s="44"/>
      <c r="AK1163" s="44"/>
      <c r="AL1163" s="44"/>
      <c r="AM1163" s="120"/>
      <c r="AN1163" s="114"/>
      <c r="AO1163" s="124"/>
      <c r="AP1163" s="124"/>
      <c r="AQ1163" s="125"/>
      <c r="AR1163" s="124"/>
      <c r="AS1163" s="115"/>
    </row>
    <row r="1164" customFormat="false" ht="24.05" hidden="false" customHeight="false" outlineLevel="0" collapsed="false">
      <c r="A1164" s="130" t="s">
        <v>425</v>
      </c>
      <c r="B1164" s="130" t="s">
        <v>56</v>
      </c>
      <c r="C1164" s="110" t="s">
        <v>126</v>
      </c>
      <c r="D1164" s="160" t="s">
        <v>1403</v>
      </c>
      <c r="E1164" s="166" t="n">
        <v>60</v>
      </c>
      <c r="F1164" s="110"/>
      <c r="G1164" s="113" t="n">
        <v>43997</v>
      </c>
      <c r="H1164" s="114" t="s">
        <v>130</v>
      </c>
      <c r="I1164" s="170"/>
      <c r="J1164" s="116"/>
      <c r="K1164" s="42" t="s">
        <v>116</v>
      </c>
      <c r="L1164" s="42" t="s">
        <v>116</v>
      </c>
      <c r="M1164" s="144" t="s">
        <v>116</v>
      </c>
      <c r="N1164" s="118" t="n">
        <v>44012</v>
      </c>
      <c r="O1164" s="42"/>
      <c r="P1164" s="118" t="n">
        <v>44013</v>
      </c>
      <c r="Q1164" s="118" t="n">
        <v>44013</v>
      </c>
      <c r="R1164" s="119" t="n">
        <f aca="false">G1164</f>
        <v>43997</v>
      </c>
      <c r="S1164" s="120" t="n">
        <f aca="false">IF(COUNT(T1164:X1164)&gt;0,MAX(T1164:X1164),G1164)</f>
        <v>43997</v>
      </c>
      <c r="T1164" s="118"/>
      <c r="U1164" s="118"/>
      <c r="V1164" s="118"/>
      <c r="W1164" s="118"/>
      <c r="X1164" s="118"/>
      <c r="Y1164" s="121" t="str">
        <f aca="false">IF(R1164&lt;&gt;S1164,"Y","N")</f>
        <v>N</v>
      </c>
      <c r="Z1164" s="121" t="n">
        <f aca="false">COUNTA(T1164:X1164)</f>
        <v>0</v>
      </c>
      <c r="AA1164" s="44"/>
      <c r="AB1164" s="44"/>
      <c r="AC1164" s="51"/>
      <c r="AD1164" s="44" t="s">
        <v>116</v>
      </c>
      <c r="AE1164" s="44" t="s">
        <v>116</v>
      </c>
      <c r="AF1164" s="44"/>
      <c r="AG1164" s="123"/>
      <c r="AH1164" s="44"/>
      <c r="AI1164" s="44"/>
      <c r="AJ1164" s="44"/>
      <c r="AK1164" s="44"/>
      <c r="AL1164" s="44"/>
      <c r="AM1164" s="120"/>
      <c r="AN1164" s="114"/>
      <c r="AO1164" s="124"/>
      <c r="AP1164" s="124"/>
      <c r="AQ1164" s="125" t="s">
        <v>1404</v>
      </c>
      <c r="AR1164" s="124"/>
      <c r="AS1164" s="115"/>
    </row>
    <row r="1165" customFormat="false" ht="24.05" hidden="false" customHeight="false" outlineLevel="0" collapsed="false">
      <c r="A1165" s="130" t="s">
        <v>425</v>
      </c>
      <c r="B1165" s="130" t="s">
        <v>56</v>
      </c>
      <c r="C1165" s="110" t="s">
        <v>753</v>
      </c>
      <c r="D1165" s="160" t="s">
        <v>1403</v>
      </c>
      <c r="E1165" s="166" t="n">
        <v>60</v>
      </c>
      <c r="F1165" s="110"/>
      <c r="G1165" s="113" t="n">
        <v>44005</v>
      </c>
      <c r="H1165" s="114" t="s">
        <v>130</v>
      </c>
      <c r="I1165" s="170"/>
      <c r="J1165" s="116"/>
      <c r="K1165" s="42" t="s">
        <v>116</v>
      </c>
      <c r="L1165" s="42" t="s">
        <v>116</v>
      </c>
      <c r="M1165" s="144" t="s">
        <v>116</v>
      </c>
      <c r="N1165" s="118" t="n">
        <v>44012</v>
      </c>
      <c r="O1165" s="42"/>
      <c r="P1165" s="118" t="n">
        <v>44013</v>
      </c>
      <c r="Q1165" s="118" t="n">
        <v>44013</v>
      </c>
      <c r="R1165" s="119" t="n">
        <f aca="false">G1165</f>
        <v>44005</v>
      </c>
      <c r="S1165" s="120" t="n">
        <f aca="false">IF(COUNT(T1165:X1165)&gt;0,MAX(T1165:X1165),G1165)</f>
        <v>44011</v>
      </c>
      <c r="T1165" s="118" t="n">
        <v>44011</v>
      </c>
      <c r="U1165" s="118"/>
      <c r="V1165" s="118"/>
      <c r="W1165" s="118"/>
      <c r="X1165" s="118"/>
      <c r="Y1165" s="121" t="str">
        <f aca="false">IF(R1165&lt;&gt;S1165,"Y","N")</f>
        <v>Y</v>
      </c>
      <c r="Z1165" s="121" t="n">
        <f aca="false">COUNTA(T1165:X1165)</f>
        <v>1</v>
      </c>
      <c r="AA1165" s="167" t="s">
        <v>1405</v>
      </c>
      <c r="AB1165" s="44"/>
      <c r="AC1165" s="51"/>
      <c r="AD1165" s="44" t="s">
        <v>116</v>
      </c>
      <c r="AE1165" s="44" t="s">
        <v>116</v>
      </c>
      <c r="AF1165" s="44"/>
      <c r="AG1165" s="123"/>
      <c r="AH1165" s="44"/>
      <c r="AI1165" s="44"/>
      <c r="AJ1165" s="44"/>
      <c r="AK1165" s="44"/>
      <c r="AL1165" s="44"/>
      <c r="AM1165" s="120"/>
      <c r="AN1165" s="114"/>
      <c r="AO1165" s="124"/>
      <c r="AP1165" s="124"/>
      <c r="AQ1165" s="125" t="s">
        <v>1404</v>
      </c>
      <c r="AR1165" s="124"/>
      <c r="AS1165" s="115"/>
    </row>
    <row r="1166" customFormat="false" ht="24.05" hidden="false" customHeight="false" outlineLevel="0" collapsed="false">
      <c r="A1166" s="130" t="s">
        <v>425</v>
      </c>
      <c r="B1166" s="130" t="s">
        <v>453</v>
      </c>
      <c r="C1166" s="110" t="s">
        <v>126</v>
      </c>
      <c r="D1166" s="160" t="s">
        <v>454</v>
      </c>
      <c r="E1166" s="166" t="n">
        <v>60</v>
      </c>
      <c r="F1166" s="110"/>
      <c r="G1166" s="113" t="s">
        <v>6</v>
      </c>
      <c r="H1166" s="114" t="s">
        <v>130</v>
      </c>
      <c r="I1166" s="170"/>
      <c r="J1166" s="116"/>
      <c r="K1166" s="42"/>
      <c r="L1166" s="42"/>
      <c r="M1166" s="144"/>
      <c r="N1166" s="42"/>
      <c r="O1166" s="42"/>
      <c r="P1166" s="42"/>
      <c r="Q1166" s="42"/>
      <c r="R1166" s="119" t="str">
        <f aca="false">G1166</f>
        <v>NA</v>
      </c>
      <c r="S1166" s="120" t="str">
        <f aca="false">IF(COUNT(T1166:X1166)&gt;0,MAX(T1166:X1166),G1166)</f>
        <v>NA</v>
      </c>
      <c r="T1166" s="118"/>
      <c r="U1166" s="118"/>
      <c r="V1166" s="118"/>
      <c r="W1166" s="118"/>
      <c r="X1166" s="118"/>
      <c r="Y1166" s="121" t="str">
        <f aca="false">IF(R1166&lt;&gt;S1166,"Y","N")</f>
        <v>N</v>
      </c>
      <c r="Z1166" s="121" t="n">
        <f aca="false">COUNTA(T1166:X1166)</f>
        <v>0</v>
      </c>
      <c r="AA1166" s="44"/>
      <c r="AB1166" s="44"/>
      <c r="AC1166" s="51"/>
      <c r="AD1166" s="44" t="s">
        <v>116</v>
      </c>
      <c r="AE1166" s="44" t="s">
        <v>116</v>
      </c>
      <c r="AF1166" s="44"/>
      <c r="AG1166" s="123"/>
      <c r="AH1166" s="44" t="s">
        <v>428</v>
      </c>
      <c r="AI1166" s="44" t="s">
        <v>429</v>
      </c>
      <c r="AJ1166" s="44" t="s">
        <v>430</v>
      </c>
      <c r="AK1166" s="44" t="s">
        <v>431</v>
      </c>
      <c r="AL1166" s="44"/>
      <c r="AM1166" s="120"/>
      <c r="AN1166" s="114" t="s">
        <v>130</v>
      </c>
      <c r="AO1166" s="124" t="s">
        <v>122</v>
      </c>
      <c r="AP1166" s="124" t="s">
        <v>455</v>
      </c>
      <c r="AQ1166" s="125"/>
      <c r="AR1166" s="124"/>
      <c r="AS1166" s="115" t="s">
        <v>457</v>
      </c>
    </row>
    <row r="1167" customFormat="false" ht="24.05" hidden="false" customHeight="false" outlineLevel="0" collapsed="false">
      <c r="A1167" s="130" t="s">
        <v>425</v>
      </c>
      <c r="B1167" s="130" t="s">
        <v>501</v>
      </c>
      <c r="C1167" s="110" t="s">
        <v>126</v>
      </c>
      <c r="D1167" s="160" t="s">
        <v>502</v>
      </c>
      <c r="E1167" s="166" t="n">
        <v>30</v>
      </c>
      <c r="F1167" s="110"/>
      <c r="G1167" s="113" t="s">
        <v>6</v>
      </c>
      <c r="H1167" s="114" t="s">
        <v>130</v>
      </c>
      <c r="I1167" s="170"/>
      <c r="J1167" s="116"/>
      <c r="K1167" s="42"/>
      <c r="L1167" s="42"/>
      <c r="M1167" s="144"/>
      <c r="N1167" s="42"/>
      <c r="O1167" s="42"/>
      <c r="P1167" s="42"/>
      <c r="Q1167" s="42"/>
      <c r="R1167" s="119" t="str">
        <f aca="false">G1167</f>
        <v>NA</v>
      </c>
      <c r="S1167" s="120" t="str">
        <f aca="false">IF(COUNT(T1167:X1167)&gt;0,MAX(T1167:X1167),G1167)</f>
        <v>NA</v>
      </c>
      <c r="T1167" s="118"/>
      <c r="U1167" s="118"/>
      <c r="V1167" s="118"/>
      <c r="W1167" s="118"/>
      <c r="X1167" s="118"/>
      <c r="Y1167" s="121" t="str">
        <f aca="false">IF(R1167&lt;&gt;S1167,"Y","N")</f>
        <v>N</v>
      </c>
      <c r="Z1167" s="121" t="n">
        <f aca="false">COUNTA(T1167:X1167)</f>
        <v>0</v>
      </c>
      <c r="AA1167" s="44"/>
      <c r="AB1167" s="44"/>
      <c r="AC1167" s="51"/>
      <c r="AD1167" s="44" t="s">
        <v>116</v>
      </c>
      <c r="AE1167" s="44" t="s">
        <v>116</v>
      </c>
      <c r="AF1167" s="44"/>
      <c r="AG1167" s="123"/>
      <c r="AH1167" s="44" t="s">
        <v>428</v>
      </c>
      <c r="AI1167" s="44" t="s">
        <v>429</v>
      </c>
      <c r="AJ1167" s="44" t="s">
        <v>430</v>
      </c>
      <c r="AK1167" s="44" t="s">
        <v>431</v>
      </c>
      <c r="AL1167" s="44" t="s">
        <v>486</v>
      </c>
      <c r="AM1167" s="120" t="n">
        <v>43963</v>
      </c>
      <c r="AN1167" s="114" t="s">
        <v>130</v>
      </c>
      <c r="AO1167" s="124" t="s">
        <v>122</v>
      </c>
      <c r="AP1167" s="124" t="s">
        <v>503</v>
      </c>
      <c r="AQ1167" s="125" t="s">
        <v>1390</v>
      </c>
      <c r="AR1167" s="124"/>
      <c r="AS1167" s="115" t="s">
        <v>490</v>
      </c>
    </row>
    <row r="1168" customFormat="false" ht="24.05" hidden="false" customHeight="false" outlineLevel="0" collapsed="false">
      <c r="A1168" s="130" t="s">
        <v>425</v>
      </c>
      <c r="B1168" s="130" t="s">
        <v>432</v>
      </c>
      <c r="C1168" s="110" t="s">
        <v>126</v>
      </c>
      <c r="D1168" s="160" t="s">
        <v>458</v>
      </c>
      <c r="E1168" s="166" t="n">
        <v>60</v>
      </c>
      <c r="F1168" s="110"/>
      <c r="G1168" s="113" t="s">
        <v>6</v>
      </c>
      <c r="H1168" s="114" t="s">
        <v>130</v>
      </c>
      <c r="I1168" s="170"/>
      <c r="J1168" s="116"/>
      <c r="K1168" s="42"/>
      <c r="L1168" s="42"/>
      <c r="M1168" s="144"/>
      <c r="N1168" s="42"/>
      <c r="O1168" s="42"/>
      <c r="P1168" s="42"/>
      <c r="Q1168" s="42"/>
      <c r="R1168" s="119" t="str">
        <f aca="false">G1168</f>
        <v>NA</v>
      </c>
      <c r="S1168" s="120" t="str">
        <f aca="false">IF(COUNT(T1168:X1168)&gt;0,MAX(T1168:X1168),G1168)</f>
        <v>NA</v>
      </c>
      <c r="T1168" s="118"/>
      <c r="U1168" s="118"/>
      <c r="V1168" s="118"/>
      <c r="W1168" s="118"/>
      <c r="X1168" s="118"/>
      <c r="Y1168" s="121" t="str">
        <f aca="false">IF(R1168&lt;&gt;S1168,"Y","N")</f>
        <v>N</v>
      </c>
      <c r="Z1168" s="121" t="n">
        <f aca="false">COUNTA(T1168:X1168)</f>
        <v>0</v>
      </c>
      <c r="AA1168" s="44"/>
      <c r="AB1168" s="44"/>
      <c r="AC1168" s="51"/>
      <c r="AD1168" s="44" t="s">
        <v>116</v>
      </c>
      <c r="AE1168" s="44" t="s">
        <v>116</v>
      </c>
      <c r="AF1168" s="44"/>
      <c r="AG1168" s="123"/>
      <c r="AH1168" s="44" t="s">
        <v>428</v>
      </c>
      <c r="AI1168" s="44" t="s">
        <v>429</v>
      </c>
      <c r="AJ1168" s="44" t="s">
        <v>430</v>
      </c>
      <c r="AK1168" s="44" t="s">
        <v>431</v>
      </c>
      <c r="AL1168" s="44"/>
      <c r="AM1168" s="120"/>
      <c r="AN1168" s="114" t="s">
        <v>130</v>
      </c>
      <c r="AO1168" s="124" t="s">
        <v>122</v>
      </c>
      <c r="AP1168" s="124" t="s">
        <v>432</v>
      </c>
      <c r="AQ1168" s="125"/>
      <c r="AR1168" s="124"/>
      <c r="AS1168" s="115" t="s">
        <v>459</v>
      </c>
    </row>
    <row r="1169" customFormat="false" ht="24.05" hidden="false" customHeight="false" outlineLevel="0" collapsed="false">
      <c r="A1169" s="130" t="s">
        <v>425</v>
      </c>
      <c r="B1169" s="130" t="s">
        <v>505</v>
      </c>
      <c r="C1169" s="110" t="s">
        <v>126</v>
      </c>
      <c r="D1169" s="160" t="s">
        <v>506</v>
      </c>
      <c r="E1169" s="166" t="n">
        <v>60</v>
      </c>
      <c r="F1169" s="110"/>
      <c r="G1169" s="113" t="n">
        <v>43997</v>
      </c>
      <c r="H1169" s="114" t="s">
        <v>130</v>
      </c>
      <c r="I1169" s="170"/>
      <c r="J1169" s="116"/>
      <c r="K1169" s="42" t="s">
        <v>116</v>
      </c>
      <c r="L1169" s="42" t="s">
        <v>116</v>
      </c>
      <c r="M1169" s="144" t="s">
        <v>116</v>
      </c>
      <c r="N1169" s="118" t="n">
        <v>44014</v>
      </c>
      <c r="O1169" s="118" t="n">
        <v>44014</v>
      </c>
      <c r="P1169" s="118" t="n">
        <v>44014</v>
      </c>
      <c r="Q1169" s="118" t="n">
        <v>44014</v>
      </c>
      <c r="R1169" s="119" t="n">
        <f aca="false">G1169</f>
        <v>43997</v>
      </c>
      <c r="S1169" s="120" t="n">
        <f aca="false">IF(COUNT(T1169:X1169)&gt;0,MAX(T1169:X1169),G1169)</f>
        <v>43997</v>
      </c>
      <c r="T1169" s="118"/>
      <c r="U1169" s="118"/>
      <c r="V1169" s="118"/>
      <c r="W1169" s="118"/>
      <c r="X1169" s="118"/>
      <c r="Y1169" s="121" t="str">
        <f aca="false">IF(R1169&lt;&gt;S1169,"Y","N")</f>
        <v>N</v>
      </c>
      <c r="Z1169" s="121" t="n">
        <f aca="false">COUNTA(T1169:X1169)</f>
        <v>0</v>
      </c>
      <c r="AA1169" s="44"/>
      <c r="AB1169" s="44"/>
      <c r="AC1169" s="51"/>
      <c r="AD1169" s="44" t="s">
        <v>116</v>
      </c>
      <c r="AE1169" s="44" t="s">
        <v>116</v>
      </c>
      <c r="AF1169" s="44"/>
      <c r="AG1169" s="123"/>
      <c r="AH1169" s="44" t="s">
        <v>507</v>
      </c>
      <c r="AI1169" s="44" t="s">
        <v>429</v>
      </c>
      <c r="AJ1169" s="44" t="s">
        <v>430</v>
      </c>
      <c r="AK1169" s="44" t="s">
        <v>431</v>
      </c>
      <c r="AL1169" s="44" t="s">
        <v>508</v>
      </c>
      <c r="AM1169" s="120"/>
      <c r="AN1169" s="114" t="s">
        <v>130</v>
      </c>
      <c r="AO1169" s="124" t="s">
        <v>238</v>
      </c>
      <c r="AP1169" s="124" t="s">
        <v>465</v>
      </c>
      <c r="AQ1169" s="125" t="s">
        <v>1406</v>
      </c>
      <c r="AR1169" s="129" t="n">
        <v>0.6</v>
      </c>
      <c r="AS1169" s="115" t="s">
        <v>510</v>
      </c>
    </row>
    <row r="1170" customFormat="false" ht="12.8" hidden="false" customHeight="false" outlineLevel="0" collapsed="false">
      <c r="A1170" s="130" t="s">
        <v>425</v>
      </c>
      <c r="B1170" s="130" t="s">
        <v>463</v>
      </c>
      <c r="C1170" s="110" t="s">
        <v>126</v>
      </c>
      <c r="D1170" s="130" t="s">
        <v>464</v>
      </c>
      <c r="E1170" s="166" t="n">
        <v>60</v>
      </c>
      <c r="F1170" s="110"/>
      <c r="G1170" s="113" t="s">
        <v>6</v>
      </c>
      <c r="H1170" s="114" t="s">
        <v>130</v>
      </c>
      <c r="I1170" s="170"/>
      <c r="J1170" s="116"/>
      <c r="K1170" s="42"/>
      <c r="L1170" s="42"/>
      <c r="M1170" s="144"/>
      <c r="N1170" s="42"/>
      <c r="O1170" s="42"/>
      <c r="P1170" s="42"/>
      <c r="Q1170" s="42"/>
      <c r="R1170" s="119" t="str">
        <f aca="false">G1170</f>
        <v>NA</v>
      </c>
      <c r="S1170" s="120" t="str">
        <f aca="false">IF(COUNT(T1170:X1170)&gt;0,MAX(T1170:X1170),G1170)</f>
        <v>NA</v>
      </c>
      <c r="T1170" s="118"/>
      <c r="U1170" s="118"/>
      <c r="V1170" s="118"/>
      <c r="W1170" s="118"/>
      <c r="X1170" s="118"/>
      <c r="Y1170" s="121" t="str">
        <f aca="false">IF(R1170&lt;&gt;S1170,"Y","N")</f>
        <v>N</v>
      </c>
      <c r="Z1170" s="121" t="n">
        <f aca="false">COUNTA(T1170:X1170)</f>
        <v>0</v>
      </c>
      <c r="AA1170" s="44"/>
      <c r="AB1170" s="44"/>
      <c r="AC1170" s="51"/>
      <c r="AD1170" s="44" t="s">
        <v>116</v>
      </c>
      <c r="AE1170" s="44" t="s">
        <v>116</v>
      </c>
      <c r="AF1170" s="44"/>
      <c r="AG1170" s="123"/>
      <c r="AH1170" s="44" t="s">
        <v>428</v>
      </c>
      <c r="AI1170" s="44" t="s">
        <v>429</v>
      </c>
      <c r="AJ1170" s="44" t="s">
        <v>430</v>
      </c>
      <c r="AK1170" s="44" t="s">
        <v>431</v>
      </c>
      <c r="AL1170" s="44"/>
      <c r="AM1170" s="120"/>
      <c r="AN1170" s="114" t="s">
        <v>130</v>
      </c>
      <c r="AO1170" s="124" t="s">
        <v>122</v>
      </c>
      <c r="AP1170" s="124" t="s">
        <v>465</v>
      </c>
      <c r="AQ1170" s="125"/>
      <c r="AR1170" s="124"/>
      <c r="AS1170" s="115" t="s">
        <v>433</v>
      </c>
    </row>
    <row r="1171" customFormat="false" ht="12.8" hidden="false" customHeight="false" outlineLevel="0" collapsed="false">
      <c r="A1171" s="130" t="s">
        <v>425</v>
      </c>
      <c r="B1171" s="130" t="s">
        <v>436</v>
      </c>
      <c r="C1171" s="110" t="s">
        <v>126</v>
      </c>
      <c r="D1171" s="130" t="s">
        <v>818</v>
      </c>
      <c r="E1171" s="166" t="n">
        <v>60</v>
      </c>
      <c r="F1171" s="110"/>
      <c r="G1171" s="113" t="s">
        <v>6</v>
      </c>
      <c r="H1171" s="114" t="s">
        <v>130</v>
      </c>
      <c r="I1171" s="170"/>
      <c r="J1171" s="116"/>
      <c r="K1171" s="42"/>
      <c r="L1171" s="42"/>
      <c r="M1171" s="144"/>
      <c r="N1171" s="42"/>
      <c r="O1171" s="42"/>
      <c r="P1171" s="42"/>
      <c r="Q1171" s="42"/>
      <c r="R1171" s="119" t="str">
        <f aca="false">G1171</f>
        <v>NA</v>
      </c>
      <c r="S1171" s="120" t="str">
        <f aca="false">IF(COUNT(T1171:X1171)&gt;0,MAX(T1171:X1171),G1171)</f>
        <v>NA</v>
      </c>
      <c r="T1171" s="118"/>
      <c r="U1171" s="118"/>
      <c r="V1171" s="118"/>
      <c r="W1171" s="118"/>
      <c r="X1171" s="118"/>
      <c r="Y1171" s="121" t="str">
        <f aca="false">IF(R1171&lt;&gt;S1171,"Y","N")</f>
        <v>N</v>
      </c>
      <c r="Z1171" s="121" t="n">
        <f aca="false">COUNTA(T1171:X1171)</f>
        <v>0</v>
      </c>
      <c r="AA1171" s="44"/>
      <c r="AB1171" s="44"/>
      <c r="AC1171" s="51"/>
      <c r="AD1171" s="44" t="s">
        <v>116</v>
      </c>
      <c r="AE1171" s="44" t="s">
        <v>116</v>
      </c>
      <c r="AF1171" s="44"/>
      <c r="AG1171" s="123"/>
      <c r="AH1171" s="44"/>
      <c r="AI1171" s="44"/>
      <c r="AJ1171" s="44"/>
      <c r="AK1171" s="44"/>
      <c r="AL1171" s="44"/>
      <c r="AM1171" s="120" t="s">
        <v>6</v>
      </c>
      <c r="AN1171" s="114" t="s">
        <v>130</v>
      </c>
      <c r="AO1171" s="124"/>
      <c r="AP1171" s="124"/>
      <c r="AQ1171" s="125" t="s">
        <v>1270</v>
      </c>
      <c r="AR1171" s="124"/>
      <c r="AS1171" s="115" t="s">
        <v>439</v>
      </c>
    </row>
    <row r="1172" customFormat="false" ht="24.05" hidden="false" customHeight="false" outlineLevel="0" collapsed="false">
      <c r="A1172" s="130" t="s">
        <v>513</v>
      </c>
      <c r="B1172" s="130" t="s">
        <v>34</v>
      </c>
      <c r="C1172" s="110" t="s">
        <v>126</v>
      </c>
      <c r="D1172" s="160" t="s">
        <v>1088</v>
      </c>
      <c r="E1172" s="166" t="n">
        <v>60</v>
      </c>
      <c r="F1172" s="110"/>
      <c r="G1172" s="113" t="n">
        <v>44000</v>
      </c>
      <c r="H1172" s="114" t="s">
        <v>260</v>
      </c>
      <c r="I1172" s="170"/>
      <c r="J1172" s="116"/>
      <c r="K1172" s="42" t="s">
        <v>116</v>
      </c>
      <c r="L1172" s="42" t="s">
        <v>116</v>
      </c>
      <c r="M1172" s="144" t="s">
        <v>116</v>
      </c>
      <c r="N1172" s="118" t="n">
        <v>44012</v>
      </c>
      <c r="O1172" s="42" t="s">
        <v>116</v>
      </c>
      <c r="P1172" s="118" t="n">
        <v>44012</v>
      </c>
      <c r="Q1172" s="118" t="n">
        <v>44012</v>
      </c>
      <c r="R1172" s="119" t="n">
        <f aca="false">G1172</f>
        <v>44000</v>
      </c>
      <c r="S1172" s="120" t="n">
        <f aca="false">IF(COUNT(T1172:X1172)&gt;0,MAX(T1172:X1172),G1172)</f>
        <v>44005</v>
      </c>
      <c r="T1172" s="118" t="n">
        <v>44005</v>
      </c>
      <c r="U1172" s="118"/>
      <c r="V1172" s="118"/>
      <c r="W1172" s="118"/>
      <c r="X1172" s="118"/>
      <c r="Y1172" s="121" t="str">
        <f aca="false">IF(R1172&lt;&gt;S1172,"Y","N")</f>
        <v>Y</v>
      </c>
      <c r="Z1172" s="121" t="n">
        <f aca="false">COUNTA(T1172:X1172)</f>
        <v>1</v>
      </c>
      <c r="AA1172" s="44" t="s">
        <v>1407</v>
      </c>
      <c r="AB1172" s="44"/>
      <c r="AC1172" s="51"/>
      <c r="AD1172" s="44" t="s">
        <v>6</v>
      </c>
      <c r="AE1172" s="44" t="s">
        <v>6</v>
      </c>
      <c r="AF1172" s="44"/>
      <c r="AG1172" s="123"/>
      <c r="AH1172" s="44" t="s">
        <v>533</v>
      </c>
      <c r="AI1172" s="44" t="s">
        <v>518</v>
      </c>
      <c r="AJ1172" s="44" t="s">
        <v>519</v>
      </c>
      <c r="AK1172" s="44" t="s">
        <v>431</v>
      </c>
      <c r="AL1172" s="44"/>
      <c r="AM1172" s="120" t="n">
        <v>43972</v>
      </c>
      <c r="AN1172" s="114" t="s">
        <v>260</v>
      </c>
      <c r="AO1172" s="124" t="s">
        <v>122</v>
      </c>
      <c r="AP1172" s="124" t="s">
        <v>535</v>
      </c>
      <c r="AQ1172" s="125"/>
      <c r="AR1172" s="133" t="n">
        <v>0.641</v>
      </c>
      <c r="AS1172" s="115" t="s">
        <v>536</v>
      </c>
    </row>
    <row r="1173" customFormat="false" ht="24.05" hidden="false" customHeight="false" outlineLevel="0" collapsed="false">
      <c r="A1173" s="130" t="s">
        <v>513</v>
      </c>
      <c r="B1173" s="130" t="s">
        <v>522</v>
      </c>
      <c r="C1173" s="110" t="s">
        <v>126</v>
      </c>
      <c r="D1173" s="160" t="s">
        <v>546</v>
      </c>
      <c r="E1173" s="166" t="n">
        <v>45</v>
      </c>
      <c r="F1173" s="110"/>
      <c r="G1173" s="113" t="n">
        <v>43997</v>
      </c>
      <c r="H1173" s="114" t="s">
        <v>260</v>
      </c>
      <c r="I1173" s="170"/>
      <c r="J1173" s="116"/>
      <c r="K1173" s="42" t="s">
        <v>116</v>
      </c>
      <c r="L1173" s="42" t="s">
        <v>116</v>
      </c>
      <c r="M1173" s="144" t="s">
        <v>116</v>
      </c>
      <c r="N1173" s="118" t="n">
        <v>44012</v>
      </c>
      <c r="O1173" s="42" t="s">
        <v>116</v>
      </c>
      <c r="P1173" s="118" t="n">
        <v>44012</v>
      </c>
      <c r="Q1173" s="118" t="n">
        <v>44012</v>
      </c>
      <c r="R1173" s="119" t="n">
        <f aca="false">G1173</f>
        <v>43997</v>
      </c>
      <c r="S1173" s="120" t="n">
        <f aca="false">IF(COUNT(T1173:X1173)&gt;0,MAX(T1173:X1173),G1173)</f>
        <v>43997</v>
      </c>
      <c r="T1173" s="118"/>
      <c r="U1173" s="118"/>
      <c r="V1173" s="118"/>
      <c r="W1173" s="118"/>
      <c r="X1173" s="118"/>
      <c r="Y1173" s="121" t="str">
        <f aca="false">IF(R1173&lt;&gt;S1173,"Y","N")</f>
        <v>N</v>
      </c>
      <c r="Z1173" s="121" t="n">
        <f aca="false">COUNTA(T1173:X1173)</f>
        <v>0</v>
      </c>
      <c r="AA1173" s="44"/>
      <c r="AB1173" s="44"/>
      <c r="AC1173" s="51"/>
      <c r="AD1173" s="44" t="s">
        <v>6</v>
      </c>
      <c r="AE1173" s="44" t="s">
        <v>6</v>
      </c>
      <c r="AF1173" s="44"/>
      <c r="AG1173" s="123"/>
      <c r="AH1173" s="44" t="s">
        <v>525</v>
      </c>
      <c r="AI1173" s="44" t="s">
        <v>518</v>
      </c>
      <c r="AJ1173" s="44"/>
      <c r="AK1173" s="44"/>
      <c r="AL1173" s="44"/>
      <c r="AM1173" s="120" t="s">
        <v>6</v>
      </c>
      <c r="AN1173" s="114" t="s">
        <v>260</v>
      </c>
      <c r="AO1173" s="124" t="s">
        <v>238</v>
      </c>
      <c r="AP1173" s="124" t="s">
        <v>526</v>
      </c>
      <c r="AQ1173" s="125" t="s">
        <v>1044</v>
      </c>
      <c r="AR1173" s="133" t="n">
        <v>0.662</v>
      </c>
      <c r="AS1173" s="115" t="s">
        <v>527</v>
      </c>
    </row>
    <row r="1174" customFormat="false" ht="24.05" hidden="false" customHeight="false" outlineLevel="0" collapsed="false">
      <c r="A1174" s="130" t="s">
        <v>513</v>
      </c>
      <c r="B1174" s="130" t="s">
        <v>37</v>
      </c>
      <c r="C1174" s="110" t="s">
        <v>126</v>
      </c>
      <c r="D1174" s="160" t="s">
        <v>1273</v>
      </c>
      <c r="E1174" s="166" t="n">
        <v>90</v>
      </c>
      <c r="F1174" s="110"/>
      <c r="G1174" s="113" t="n">
        <v>44004</v>
      </c>
      <c r="H1174" s="114" t="s">
        <v>260</v>
      </c>
      <c r="I1174" s="170"/>
      <c r="J1174" s="116"/>
      <c r="K1174" s="42" t="s">
        <v>116</v>
      </c>
      <c r="L1174" s="42" t="s">
        <v>116</v>
      </c>
      <c r="M1174" s="144" t="s">
        <v>116</v>
      </c>
      <c r="N1174" s="118" t="n">
        <v>44012</v>
      </c>
      <c r="O1174" s="42" t="s">
        <v>116</v>
      </c>
      <c r="P1174" s="118" t="n">
        <v>44012</v>
      </c>
      <c r="Q1174" s="118" t="n">
        <v>44012</v>
      </c>
      <c r="R1174" s="119" t="n">
        <f aca="false">G1174</f>
        <v>44004</v>
      </c>
      <c r="S1174" s="120" t="n">
        <f aca="false">IF(COUNT(T1174:X1174)&gt;0,MAX(T1174:X1174),G1174)</f>
        <v>44004</v>
      </c>
      <c r="T1174" s="118"/>
      <c r="U1174" s="118"/>
      <c r="V1174" s="118"/>
      <c r="W1174" s="118"/>
      <c r="X1174" s="118"/>
      <c r="Y1174" s="121" t="str">
        <f aca="false">IF(R1174&lt;&gt;S1174,"Y","N")</f>
        <v>N</v>
      </c>
      <c r="Z1174" s="121" t="n">
        <f aca="false">COUNTA(T1174:X1174)</f>
        <v>0</v>
      </c>
      <c r="AA1174" s="44"/>
      <c r="AB1174" s="44"/>
      <c r="AC1174" s="51"/>
      <c r="AD1174" s="44" t="s">
        <v>6</v>
      </c>
      <c r="AE1174" s="44" t="s">
        <v>6</v>
      </c>
      <c r="AF1174" s="44"/>
      <c r="AG1174" s="123"/>
      <c r="AH1174" s="44" t="s">
        <v>517</v>
      </c>
      <c r="AI1174" s="44" t="s">
        <v>518</v>
      </c>
      <c r="AJ1174" s="44" t="s">
        <v>519</v>
      </c>
      <c r="AK1174" s="44" t="s">
        <v>431</v>
      </c>
      <c r="AL1174" s="44"/>
      <c r="AM1174" s="120" t="n">
        <v>43970</v>
      </c>
      <c r="AN1174" s="114" t="s">
        <v>260</v>
      </c>
      <c r="AO1174" s="124" t="s">
        <v>122</v>
      </c>
      <c r="AP1174" s="124" t="s">
        <v>520</v>
      </c>
      <c r="AQ1174" s="125"/>
      <c r="AR1174" s="129" t="n">
        <v>0.66</v>
      </c>
      <c r="AS1174" s="115" t="s">
        <v>521</v>
      </c>
    </row>
    <row r="1175" customFormat="false" ht="24.05" hidden="false" customHeight="false" outlineLevel="0" collapsed="false">
      <c r="A1175" s="130" t="s">
        <v>547</v>
      </c>
      <c r="B1175" s="130" t="s">
        <v>547</v>
      </c>
      <c r="C1175" s="110" t="s">
        <v>126</v>
      </c>
      <c r="D1175" s="160" t="s">
        <v>269</v>
      </c>
      <c r="E1175" s="166" t="n">
        <v>60</v>
      </c>
      <c r="F1175" s="110"/>
      <c r="G1175" s="113" t="s">
        <v>6</v>
      </c>
      <c r="H1175" s="114" t="s">
        <v>130</v>
      </c>
      <c r="I1175" s="170"/>
      <c r="J1175" s="116"/>
      <c r="K1175" s="42"/>
      <c r="L1175" s="42"/>
      <c r="M1175" s="144"/>
      <c r="N1175" s="42"/>
      <c r="O1175" s="42"/>
      <c r="P1175" s="42"/>
      <c r="Q1175" s="42"/>
      <c r="R1175" s="119" t="str">
        <f aca="false">G1175</f>
        <v>NA</v>
      </c>
      <c r="S1175" s="120" t="str">
        <f aca="false">IF(COUNT(T1175:X1175)&gt;0,MAX(T1175:X1175),G1175)</f>
        <v>NA</v>
      </c>
      <c r="T1175" s="118"/>
      <c r="U1175" s="118"/>
      <c r="V1175" s="118"/>
      <c r="W1175" s="118"/>
      <c r="X1175" s="118"/>
      <c r="Y1175" s="121" t="str">
        <f aca="false">IF(R1175&lt;&gt;S1175,"Y","N")</f>
        <v>N</v>
      </c>
      <c r="Z1175" s="121" t="n">
        <f aca="false">COUNTA(T1175:X1175)</f>
        <v>0</v>
      </c>
      <c r="AA1175" s="44"/>
      <c r="AB1175" s="44"/>
      <c r="AC1175" s="51"/>
      <c r="AD1175" s="44" t="s">
        <v>116</v>
      </c>
      <c r="AE1175" s="44" t="s">
        <v>116</v>
      </c>
      <c r="AF1175" s="44"/>
      <c r="AG1175" s="123"/>
      <c r="AH1175" s="44"/>
      <c r="AI1175" s="44"/>
      <c r="AJ1175" s="44"/>
      <c r="AK1175" s="44"/>
      <c r="AL1175" s="44"/>
      <c r="AM1175" s="120" t="s">
        <v>6</v>
      </c>
      <c r="AN1175" s="114" t="s">
        <v>130</v>
      </c>
      <c r="AO1175" s="124"/>
      <c r="AP1175" s="124"/>
      <c r="AQ1175" s="125" t="s">
        <v>1408</v>
      </c>
      <c r="AR1175" s="124"/>
      <c r="AS1175" s="115"/>
    </row>
    <row r="1176" customFormat="false" ht="12.8" hidden="false" customHeight="false" outlineLevel="0" collapsed="false">
      <c r="A1176" s="130" t="s">
        <v>1090</v>
      </c>
      <c r="B1176" s="130" t="s">
        <v>1091</v>
      </c>
      <c r="C1176" s="110" t="s">
        <v>126</v>
      </c>
      <c r="D1176" s="130" t="s">
        <v>1275</v>
      </c>
      <c r="E1176" s="166" t="n">
        <v>60</v>
      </c>
      <c r="F1176" s="110"/>
      <c r="G1176" s="113" t="n">
        <v>43994</v>
      </c>
      <c r="H1176" s="114" t="s">
        <v>130</v>
      </c>
      <c r="I1176" s="170"/>
      <c r="J1176" s="116"/>
      <c r="K1176" s="42" t="s">
        <v>116</v>
      </c>
      <c r="L1176" s="42" t="s">
        <v>116</v>
      </c>
      <c r="M1176" s="144" t="s">
        <v>116</v>
      </c>
      <c r="N1176" s="118" t="n">
        <v>44012</v>
      </c>
      <c r="O1176" s="42"/>
      <c r="P1176" s="118" t="n">
        <v>44013</v>
      </c>
      <c r="Q1176" s="118" t="n">
        <v>44013</v>
      </c>
      <c r="R1176" s="119" t="n">
        <f aca="false">G1176</f>
        <v>43994</v>
      </c>
      <c r="S1176" s="120" t="n">
        <f aca="false">IF(COUNT(T1176:X1176)&gt;0,MAX(T1176:X1176),G1176)</f>
        <v>43998</v>
      </c>
      <c r="T1176" s="118" t="n">
        <v>43998</v>
      </c>
      <c r="U1176" s="118"/>
      <c r="V1176" s="118"/>
      <c r="W1176" s="118"/>
      <c r="X1176" s="118"/>
      <c r="Y1176" s="121" t="str">
        <f aca="false">IF(R1176&lt;&gt;S1176,"Y","N")</f>
        <v>Y</v>
      </c>
      <c r="Z1176" s="121" t="n">
        <f aca="false">COUNTA(T1176:X1176)</f>
        <v>1</v>
      </c>
      <c r="AA1176" s="44" t="s">
        <v>1409</v>
      </c>
      <c r="AB1176" s="44"/>
      <c r="AC1176" s="51"/>
      <c r="AD1176" s="44" t="s">
        <v>116</v>
      </c>
      <c r="AE1176" s="44" t="s">
        <v>116</v>
      </c>
      <c r="AF1176" s="44"/>
      <c r="AG1176" s="123"/>
      <c r="AH1176" s="44"/>
      <c r="AI1176" s="44"/>
      <c r="AJ1176" s="44"/>
      <c r="AK1176" s="44"/>
      <c r="AL1176" s="44"/>
      <c r="AM1176" s="120"/>
      <c r="AN1176" s="114"/>
      <c r="AO1176" s="124"/>
      <c r="AP1176" s="124"/>
      <c r="AQ1176" s="125"/>
      <c r="AR1176" s="133" t="n">
        <v>0.5636</v>
      </c>
      <c r="AS1176" s="115"/>
    </row>
    <row r="1177" customFormat="false" ht="12.8" hidden="false" customHeight="false" outlineLevel="0" collapsed="false">
      <c r="A1177" s="130" t="s">
        <v>1090</v>
      </c>
      <c r="B1177" s="130" t="s">
        <v>1091</v>
      </c>
      <c r="C1177" s="110" t="s">
        <v>753</v>
      </c>
      <c r="D1177" s="130" t="s">
        <v>1275</v>
      </c>
      <c r="E1177" s="166" t="n">
        <v>60</v>
      </c>
      <c r="F1177" s="110"/>
      <c r="G1177" s="113" t="n">
        <v>44006</v>
      </c>
      <c r="H1177" s="114" t="s">
        <v>130</v>
      </c>
      <c r="I1177" s="170"/>
      <c r="J1177" s="116"/>
      <c r="K1177" s="42" t="s">
        <v>116</v>
      </c>
      <c r="L1177" s="42" t="s">
        <v>116</v>
      </c>
      <c r="M1177" s="144" t="s">
        <v>116</v>
      </c>
      <c r="N1177" s="118" t="n">
        <v>44012</v>
      </c>
      <c r="O1177" s="42"/>
      <c r="P1177" s="118" t="n">
        <v>44013</v>
      </c>
      <c r="Q1177" s="118" t="n">
        <v>44013</v>
      </c>
      <c r="R1177" s="119" t="n">
        <f aca="false">G1177</f>
        <v>44006</v>
      </c>
      <c r="S1177" s="120" t="n">
        <f aca="false">IF(COUNT(T1177:X1177)&gt;0,MAX(T1177:X1177),G1177)</f>
        <v>44011</v>
      </c>
      <c r="T1177" s="118" t="n">
        <v>44011</v>
      </c>
      <c r="U1177" s="118"/>
      <c r="V1177" s="118"/>
      <c r="W1177" s="118"/>
      <c r="X1177" s="118"/>
      <c r="Y1177" s="121" t="str">
        <f aca="false">IF(R1177&lt;&gt;S1177,"Y","N")</f>
        <v>Y</v>
      </c>
      <c r="Z1177" s="121" t="n">
        <f aca="false">COUNTA(T1177:X1177)</f>
        <v>1</v>
      </c>
      <c r="AA1177" s="44" t="s">
        <v>1410</v>
      </c>
      <c r="AB1177" s="44"/>
      <c r="AC1177" s="51"/>
      <c r="AD1177" s="44" t="s">
        <v>116</v>
      </c>
      <c r="AE1177" s="44" t="s">
        <v>116</v>
      </c>
      <c r="AF1177" s="44"/>
      <c r="AG1177" s="123"/>
      <c r="AH1177" s="44"/>
      <c r="AI1177" s="44"/>
      <c r="AJ1177" s="44"/>
      <c r="AK1177" s="44"/>
      <c r="AL1177" s="44"/>
      <c r="AM1177" s="120" t="n">
        <v>43978</v>
      </c>
      <c r="AN1177" s="114" t="s">
        <v>130</v>
      </c>
      <c r="AO1177" s="124"/>
      <c r="AP1177" s="124"/>
      <c r="AQ1177" s="125"/>
      <c r="AR1177" s="133" t="n">
        <v>0.5636</v>
      </c>
      <c r="AS1177" s="115"/>
    </row>
    <row r="1178" customFormat="false" ht="24.05" hidden="false" customHeight="false" outlineLevel="0" collapsed="false">
      <c r="A1178" s="130" t="s">
        <v>582</v>
      </c>
      <c r="B1178" s="130" t="s">
        <v>19</v>
      </c>
      <c r="C1178" s="110" t="s">
        <v>126</v>
      </c>
      <c r="D1178" s="160" t="s">
        <v>608</v>
      </c>
      <c r="E1178" s="166" t="n">
        <v>60</v>
      </c>
      <c r="F1178" s="110"/>
      <c r="G1178" s="113" t="n">
        <v>43993</v>
      </c>
      <c r="H1178" s="114" t="s">
        <v>302</v>
      </c>
      <c r="I1178" s="170"/>
      <c r="J1178" s="116"/>
      <c r="K1178" s="42" t="s">
        <v>116</v>
      </c>
      <c r="L1178" s="42" t="s">
        <v>116</v>
      </c>
      <c r="M1178" s="144" t="s">
        <v>116</v>
      </c>
      <c r="N1178" s="42"/>
      <c r="O1178" s="42"/>
      <c r="P1178" s="42"/>
      <c r="Q1178" s="42"/>
      <c r="R1178" s="119" t="n">
        <f aca="false">G1178</f>
        <v>43993</v>
      </c>
      <c r="S1178" s="120" t="n">
        <f aca="false">IF(COUNT(T1178:X1178)&gt;0,MAX(T1178:X1178),G1178)</f>
        <v>43997</v>
      </c>
      <c r="T1178" s="118" t="n">
        <v>43997</v>
      </c>
      <c r="U1178" s="118"/>
      <c r="V1178" s="118"/>
      <c r="W1178" s="118"/>
      <c r="X1178" s="118"/>
      <c r="Y1178" s="121" t="str">
        <f aca="false">IF(R1178&lt;&gt;S1178,"Y","N")</f>
        <v>Y</v>
      </c>
      <c r="Z1178" s="121" t="n">
        <f aca="false">COUNTA(T1178:X1178)</f>
        <v>1</v>
      </c>
      <c r="AA1178" s="44" t="s">
        <v>1411</v>
      </c>
      <c r="AB1178" s="44"/>
      <c r="AC1178" s="51"/>
      <c r="AD1178" s="44" t="s">
        <v>116</v>
      </c>
      <c r="AE1178" s="44" t="s">
        <v>116</v>
      </c>
      <c r="AF1178" s="44"/>
      <c r="AG1178" s="123"/>
      <c r="AH1178" s="44" t="s">
        <v>610</v>
      </c>
      <c r="AI1178" s="44" t="s">
        <v>119</v>
      </c>
      <c r="AJ1178" s="44" t="s">
        <v>119</v>
      </c>
      <c r="AK1178" s="44" t="s">
        <v>586</v>
      </c>
      <c r="AL1178" s="44" t="s">
        <v>611</v>
      </c>
      <c r="AM1178" s="120" t="n">
        <v>43965</v>
      </c>
      <c r="AN1178" s="114" t="s">
        <v>302</v>
      </c>
      <c r="AO1178" s="124" t="s">
        <v>122</v>
      </c>
      <c r="AP1178" s="124" t="s">
        <v>19</v>
      </c>
      <c r="AQ1178" s="125"/>
      <c r="AR1178" s="124"/>
      <c r="AS1178" s="115" t="s">
        <v>612</v>
      </c>
    </row>
    <row r="1179" customFormat="false" ht="24.05" hidden="false" customHeight="false" outlineLevel="0" collapsed="false">
      <c r="A1179" s="130" t="s">
        <v>582</v>
      </c>
      <c r="B1179" s="130" t="s">
        <v>583</v>
      </c>
      <c r="C1179" s="110" t="s">
        <v>126</v>
      </c>
      <c r="D1179" s="160" t="s">
        <v>1094</v>
      </c>
      <c r="E1179" s="166" t="n">
        <v>60</v>
      </c>
      <c r="F1179" s="110"/>
      <c r="G1179" s="113" t="s">
        <v>6</v>
      </c>
      <c r="H1179" s="114" t="s">
        <v>302</v>
      </c>
      <c r="I1179" s="170"/>
      <c r="J1179" s="116"/>
      <c r="K1179" s="42"/>
      <c r="L1179" s="42"/>
      <c r="M1179" s="144"/>
      <c r="N1179" s="42"/>
      <c r="O1179" s="42"/>
      <c r="P1179" s="42"/>
      <c r="Q1179" s="42"/>
      <c r="R1179" s="119" t="str">
        <f aca="false">G1179</f>
        <v>NA</v>
      </c>
      <c r="S1179" s="120" t="str">
        <f aca="false">IF(COUNT(T1179:X1179)&gt;0,MAX(T1179:X1179),G1179)</f>
        <v>NA</v>
      </c>
      <c r="T1179" s="118"/>
      <c r="U1179" s="118"/>
      <c r="V1179" s="118"/>
      <c r="W1179" s="118"/>
      <c r="X1179" s="118"/>
      <c r="Y1179" s="121" t="str">
        <f aca="false">IF(R1179&lt;&gt;S1179,"Y","N")</f>
        <v>N</v>
      </c>
      <c r="Z1179" s="121" t="n">
        <f aca="false">COUNTA(T1179:X1179)</f>
        <v>0</v>
      </c>
      <c r="AA1179" s="44"/>
      <c r="AB1179" s="44"/>
      <c r="AC1179" s="51"/>
      <c r="AD1179" s="44" t="s">
        <v>116</v>
      </c>
      <c r="AE1179" s="44" t="s">
        <v>116</v>
      </c>
      <c r="AF1179" s="44"/>
      <c r="AG1179" s="123"/>
      <c r="AH1179" s="44" t="s">
        <v>585</v>
      </c>
      <c r="AI1179" s="44" t="s">
        <v>119</v>
      </c>
      <c r="AJ1179" s="44" t="s">
        <v>119</v>
      </c>
      <c r="AK1179" s="44" t="s">
        <v>586</v>
      </c>
      <c r="AL1179" s="44" t="s">
        <v>587</v>
      </c>
      <c r="AM1179" s="120" t="s">
        <v>6</v>
      </c>
      <c r="AN1179" s="114" t="s">
        <v>302</v>
      </c>
      <c r="AO1179" s="124" t="s">
        <v>238</v>
      </c>
      <c r="AP1179" s="124" t="s">
        <v>583</v>
      </c>
      <c r="AQ1179" s="125" t="s">
        <v>1239</v>
      </c>
      <c r="AR1179" s="124"/>
      <c r="AS1179" s="115" t="n">
        <v>21715</v>
      </c>
    </row>
    <row r="1180" customFormat="false" ht="24.05" hidden="false" customHeight="false" outlineLevel="0" collapsed="false">
      <c r="A1180" s="130" t="s">
        <v>582</v>
      </c>
      <c r="B1180" s="130" t="s">
        <v>837</v>
      </c>
      <c r="C1180" s="110" t="s">
        <v>126</v>
      </c>
      <c r="D1180" s="160" t="s">
        <v>997</v>
      </c>
      <c r="E1180" s="166" t="n">
        <v>90</v>
      </c>
      <c r="F1180" s="110"/>
      <c r="G1180" s="113" t="n">
        <v>43992</v>
      </c>
      <c r="H1180" s="114" t="s">
        <v>302</v>
      </c>
      <c r="I1180" s="170"/>
      <c r="J1180" s="116"/>
      <c r="K1180" s="42" t="s">
        <v>116</v>
      </c>
      <c r="L1180" s="42" t="s">
        <v>116</v>
      </c>
      <c r="M1180" s="144" t="s">
        <v>116</v>
      </c>
      <c r="N1180" s="118" t="n">
        <v>44013</v>
      </c>
      <c r="O1180" s="42" t="s">
        <v>116</v>
      </c>
      <c r="P1180" s="118" t="n">
        <v>44013</v>
      </c>
      <c r="Q1180" s="118" t="n">
        <v>44013</v>
      </c>
      <c r="R1180" s="119" t="n">
        <f aca="false">G1180</f>
        <v>43992</v>
      </c>
      <c r="S1180" s="120" t="n">
        <f aca="false">IF(COUNT(T1180:X1180)&gt;0,MAX(T1180:X1180),G1180)</f>
        <v>43993</v>
      </c>
      <c r="T1180" s="118" t="n">
        <v>43993</v>
      </c>
      <c r="U1180" s="118"/>
      <c r="V1180" s="118"/>
      <c r="W1180" s="118"/>
      <c r="X1180" s="118"/>
      <c r="Y1180" s="121" t="str">
        <f aca="false">IF(R1180&lt;&gt;S1180,"Y","N")</f>
        <v>Y</v>
      </c>
      <c r="Z1180" s="121" t="n">
        <f aca="false">COUNTA(T1180:X1180)</f>
        <v>1</v>
      </c>
      <c r="AA1180" s="44" t="s">
        <v>1412</v>
      </c>
      <c r="AB1180" s="44"/>
      <c r="AC1180" s="51"/>
      <c r="AD1180" s="44" t="s">
        <v>116</v>
      </c>
      <c r="AE1180" s="44" t="s">
        <v>116</v>
      </c>
      <c r="AF1180" s="44"/>
      <c r="AG1180" s="123"/>
      <c r="AH1180" s="44" t="s">
        <v>622</v>
      </c>
      <c r="AI1180" s="44"/>
      <c r="AJ1180" s="44"/>
      <c r="AK1180" s="44"/>
      <c r="AL1180" s="44"/>
      <c r="AM1180" s="120" t="n">
        <v>43964</v>
      </c>
      <c r="AN1180" s="114" t="s">
        <v>302</v>
      </c>
      <c r="AO1180" s="124" t="s">
        <v>122</v>
      </c>
      <c r="AP1180" s="124" t="s">
        <v>623</v>
      </c>
      <c r="AQ1180" s="125"/>
      <c r="AR1180" s="124" t="s">
        <v>1413</v>
      </c>
      <c r="AS1180" s="115" t="s">
        <v>625</v>
      </c>
    </row>
    <row r="1181" customFormat="false" ht="24.05" hidden="false" customHeight="false" outlineLevel="0" collapsed="false">
      <c r="A1181" s="130" t="s">
        <v>582</v>
      </c>
      <c r="B1181" s="130" t="s">
        <v>20</v>
      </c>
      <c r="C1181" s="110" t="s">
        <v>126</v>
      </c>
      <c r="D1181" s="160" t="s">
        <v>839</v>
      </c>
      <c r="E1181" s="166" t="n">
        <v>60</v>
      </c>
      <c r="F1181" s="110"/>
      <c r="G1181" s="113" t="n">
        <v>43991</v>
      </c>
      <c r="H1181" s="114" t="s">
        <v>302</v>
      </c>
      <c r="I1181" s="170"/>
      <c r="J1181" s="116"/>
      <c r="K1181" s="42" t="s">
        <v>116</v>
      </c>
      <c r="L1181" s="42" t="s">
        <v>116</v>
      </c>
      <c r="M1181" s="144" t="s">
        <v>116</v>
      </c>
      <c r="N1181" s="42"/>
      <c r="O1181" s="42"/>
      <c r="P1181" s="42"/>
      <c r="Q1181" s="42"/>
      <c r="R1181" s="119" t="n">
        <f aca="false">G1181</f>
        <v>43991</v>
      </c>
      <c r="S1181" s="120" t="n">
        <f aca="false">IF(COUNT(T1181:X1181)&gt;0,MAX(T1181:X1181),G1181)</f>
        <v>43997</v>
      </c>
      <c r="T1181" s="118" t="n">
        <v>43997</v>
      </c>
      <c r="U1181" s="118"/>
      <c r="V1181" s="118"/>
      <c r="W1181" s="118"/>
      <c r="X1181" s="118"/>
      <c r="Y1181" s="121" t="str">
        <f aca="false">IF(R1181&lt;&gt;S1181,"Y","N")</f>
        <v>Y</v>
      </c>
      <c r="Z1181" s="121" t="n">
        <f aca="false">COUNTA(T1181:X1181)</f>
        <v>1</v>
      </c>
      <c r="AA1181" s="44" t="s">
        <v>1414</v>
      </c>
      <c r="AB1181" s="44"/>
      <c r="AC1181" s="51"/>
      <c r="AD1181" s="44" t="s">
        <v>116</v>
      </c>
      <c r="AE1181" s="44" t="s">
        <v>116</v>
      </c>
      <c r="AF1181" s="44"/>
      <c r="AG1181" s="123"/>
      <c r="AH1181" s="44" t="s">
        <v>630</v>
      </c>
      <c r="AI1181" s="44" t="s">
        <v>119</v>
      </c>
      <c r="AJ1181" s="44" t="s">
        <v>119</v>
      </c>
      <c r="AK1181" s="44" t="s">
        <v>586</v>
      </c>
      <c r="AL1181" s="44"/>
      <c r="AM1181" s="120" t="n">
        <v>43963</v>
      </c>
      <c r="AN1181" s="114" t="s">
        <v>302</v>
      </c>
      <c r="AO1181" s="124" t="s">
        <v>122</v>
      </c>
      <c r="AP1181" s="124" t="s">
        <v>20</v>
      </c>
      <c r="AQ1181" s="125"/>
      <c r="AR1181" s="124"/>
      <c r="AS1181" s="115" t="s">
        <v>631</v>
      </c>
    </row>
    <row r="1182" customFormat="false" ht="12.8" hidden="false" customHeight="false" outlineLevel="0" collapsed="false">
      <c r="A1182" s="130" t="s">
        <v>582</v>
      </c>
      <c r="B1182" s="130" t="s">
        <v>42</v>
      </c>
      <c r="C1182" s="110" t="s">
        <v>126</v>
      </c>
      <c r="D1182" s="130" t="s">
        <v>1098</v>
      </c>
      <c r="E1182" s="166" t="n">
        <v>60</v>
      </c>
      <c r="F1182" s="110"/>
      <c r="G1182" s="113" t="n">
        <v>43997</v>
      </c>
      <c r="H1182" s="114" t="s">
        <v>302</v>
      </c>
      <c r="I1182" s="170"/>
      <c r="J1182" s="116"/>
      <c r="K1182" s="42" t="s">
        <v>116</v>
      </c>
      <c r="L1182" s="42" t="s">
        <v>116</v>
      </c>
      <c r="M1182" s="144" t="s">
        <v>116</v>
      </c>
      <c r="N1182" s="118" t="n">
        <v>44013</v>
      </c>
      <c r="O1182" s="42" t="s">
        <v>116</v>
      </c>
      <c r="P1182" s="118" t="n">
        <v>44013</v>
      </c>
      <c r="Q1182" s="118" t="n">
        <v>44013</v>
      </c>
      <c r="R1182" s="119" t="n">
        <f aca="false">G1182</f>
        <v>43997</v>
      </c>
      <c r="S1182" s="120" t="n">
        <f aca="false">IF(COUNT(T1182:X1182)&gt;0,MAX(T1182:X1182),G1182)</f>
        <v>43997</v>
      </c>
      <c r="T1182" s="118"/>
      <c r="U1182" s="118"/>
      <c r="V1182" s="118"/>
      <c r="W1182" s="118"/>
      <c r="X1182" s="118"/>
      <c r="Y1182" s="121" t="str">
        <f aca="false">IF(R1182&lt;&gt;S1182,"Y","N")</f>
        <v>N</v>
      </c>
      <c r="Z1182" s="121" t="n">
        <f aca="false">COUNTA(T1182:X1182)</f>
        <v>0</v>
      </c>
      <c r="AA1182" s="44"/>
      <c r="AB1182" s="44"/>
      <c r="AC1182" s="51"/>
      <c r="AD1182" s="44" t="s">
        <v>116</v>
      </c>
      <c r="AE1182" s="44" t="s">
        <v>116</v>
      </c>
      <c r="AF1182" s="44"/>
      <c r="AG1182" s="123"/>
      <c r="AH1182" s="44"/>
      <c r="AI1182" s="44"/>
      <c r="AJ1182" s="44"/>
      <c r="AK1182" s="44"/>
      <c r="AL1182" s="44"/>
      <c r="AM1182" s="120" t="n">
        <v>43966</v>
      </c>
      <c r="AN1182" s="114" t="s">
        <v>302</v>
      </c>
      <c r="AO1182" s="124"/>
      <c r="AP1182" s="124"/>
      <c r="AQ1182" s="125"/>
      <c r="AR1182" s="133" t="n">
        <v>0.685</v>
      </c>
      <c r="AS1182" s="115"/>
    </row>
    <row r="1183" customFormat="false" ht="24.05" hidden="false" customHeight="false" outlineLevel="0" collapsed="false">
      <c r="A1183" s="130" t="s">
        <v>582</v>
      </c>
      <c r="B1183" s="130" t="s">
        <v>18</v>
      </c>
      <c r="C1183" s="110" t="s">
        <v>126</v>
      </c>
      <c r="D1183" s="186" t="s">
        <v>1415</v>
      </c>
      <c r="E1183" s="166" t="n">
        <v>60</v>
      </c>
      <c r="F1183" s="110"/>
      <c r="G1183" s="113" t="n">
        <v>43999</v>
      </c>
      <c r="H1183" s="114" t="s">
        <v>302</v>
      </c>
      <c r="I1183" s="170"/>
      <c r="J1183" s="116"/>
      <c r="K1183" s="42" t="s">
        <v>116</v>
      </c>
      <c r="L1183" s="42" t="s">
        <v>116</v>
      </c>
      <c r="M1183" s="144" t="s">
        <v>116</v>
      </c>
      <c r="N1183" s="42"/>
      <c r="O1183" s="42"/>
      <c r="P1183" s="42"/>
      <c r="Q1183" s="42"/>
      <c r="R1183" s="119" t="n">
        <f aca="false">G1183</f>
        <v>43999</v>
      </c>
      <c r="S1183" s="120" t="n">
        <f aca="false">IF(COUNT(T1183:X1183)&gt;0,MAX(T1183:X1183),G1183)</f>
        <v>44005</v>
      </c>
      <c r="T1183" s="118" t="n">
        <v>44001</v>
      </c>
      <c r="U1183" s="118" t="n">
        <v>44005</v>
      </c>
      <c r="V1183" s="118"/>
      <c r="W1183" s="118"/>
      <c r="X1183" s="118"/>
      <c r="Y1183" s="121" t="str">
        <f aca="false">IF(R1183&lt;&gt;S1183,"Y","N")</f>
        <v>Y</v>
      </c>
      <c r="Z1183" s="121" t="n">
        <f aca="false">COUNTA(T1183:X1183)</f>
        <v>2</v>
      </c>
      <c r="AA1183" s="44" t="s">
        <v>1416</v>
      </c>
      <c r="AB1183" s="44"/>
      <c r="AC1183" s="51"/>
      <c r="AD1183" s="44" t="s">
        <v>116</v>
      </c>
      <c r="AE1183" s="44" t="s">
        <v>116</v>
      </c>
      <c r="AF1183" s="44"/>
      <c r="AG1183" s="123"/>
      <c r="AH1183" s="44" t="s">
        <v>596</v>
      </c>
      <c r="AI1183" s="44" t="s">
        <v>119</v>
      </c>
      <c r="AJ1183" s="44" t="s">
        <v>119</v>
      </c>
      <c r="AK1183" s="44" t="s">
        <v>586</v>
      </c>
      <c r="AL1183" s="44" t="s">
        <v>597</v>
      </c>
      <c r="AM1183" s="120" t="n">
        <v>43971</v>
      </c>
      <c r="AN1183" s="114" t="s">
        <v>302</v>
      </c>
      <c r="AO1183" s="124" t="s">
        <v>122</v>
      </c>
      <c r="AP1183" s="124" t="s">
        <v>18</v>
      </c>
      <c r="AQ1183" s="125"/>
      <c r="AR1183" s="124"/>
      <c r="AS1183" s="115" t="s">
        <v>598</v>
      </c>
    </row>
    <row r="1184" customFormat="false" ht="24.05" hidden="false" customHeight="false" outlineLevel="0" collapsed="false">
      <c r="A1184" s="130" t="s">
        <v>582</v>
      </c>
      <c r="B1184" s="130" t="s">
        <v>599</v>
      </c>
      <c r="C1184" s="110" t="s">
        <v>126</v>
      </c>
      <c r="D1184" s="160" t="s">
        <v>640</v>
      </c>
      <c r="E1184" s="166" t="n">
        <v>60</v>
      </c>
      <c r="F1184" s="110"/>
      <c r="G1184" s="113" t="n">
        <v>44000</v>
      </c>
      <c r="H1184" s="114" t="s">
        <v>302</v>
      </c>
      <c r="I1184" s="170"/>
      <c r="J1184" s="116"/>
      <c r="K1184" s="42" t="s">
        <v>116</v>
      </c>
      <c r="L1184" s="42" t="s">
        <v>116</v>
      </c>
      <c r="M1184" s="144" t="s">
        <v>116</v>
      </c>
      <c r="N1184" s="118" t="n">
        <v>44013</v>
      </c>
      <c r="O1184" s="42" t="s">
        <v>116</v>
      </c>
      <c r="P1184" s="118" t="n">
        <v>44013</v>
      </c>
      <c r="Q1184" s="118" t="n">
        <v>44013</v>
      </c>
      <c r="R1184" s="119" t="n">
        <f aca="false">G1184</f>
        <v>44000</v>
      </c>
      <c r="S1184" s="120" t="n">
        <f aca="false">IF(COUNT(T1184:X1184)&gt;0,MAX(T1184:X1184),G1184)</f>
        <v>44006</v>
      </c>
      <c r="T1184" s="118" t="n">
        <v>44006</v>
      </c>
      <c r="U1184" s="118"/>
      <c r="V1184" s="118"/>
      <c r="W1184" s="118"/>
      <c r="X1184" s="118"/>
      <c r="Y1184" s="121" t="str">
        <f aca="false">IF(R1184&lt;&gt;S1184,"Y","N")</f>
        <v>Y</v>
      </c>
      <c r="Z1184" s="121" t="n">
        <f aca="false">COUNTA(T1184:X1184)</f>
        <v>1</v>
      </c>
      <c r="AA1184" s="494" t="s">
        <v>1417</v>
      </c>
      <c r="AB1184" s="44"/>
      <c r="AC1184" s="51"/>
      <c r="AD1184" s="44" t="s">
        <v>116</v>
      </c>
      <c r="AE1184" s="44" t="s">
        <v>116</v>
      </c>
      <c r="AF1184" s="44"/>
      <c r="AG1184" s="123"/>
      <c r="AH1184" s="44" t="s">
        <v>601</v>
      </c>
      <c r="AI1184" s="44" t="s">
        <v>119</v>
      </c>
      <c r="AJ1184" s="44" t="s">
        <v>602</v>
      </c>
      <c r="AK1184" s="44" t="s">
        <v>586</v>
      </c>
      <c r="AL1184" s="44"/>
      <c r="AM1184" s="120" t="n">
        <v>43972</v>
      </c>
      <c r="AN1184" s="114" t="s">
        <v>302</v>
      </c>
      <c r="AO1184" s="124" t="s">
        <v>122</v>
      </c>
      <c r="AP1184" s="124" t="s">
        <v>599</v>
      </c>
      <c r="AQ1184" s="125"/>
      <c r="AR1184" s="129" t="n">
        <v>0.69</v>
      </c>
      <c r="AS1184" s="115" t="s">
        <v>604</v>
      </c>
    </row>
    <row r="1185" customFormat="false" ht="24.05" hidden="false" customHeight="false" outlineLevel="0" collapsed="false">
      <c r="A1185" s="130" t="s">
        <v>651</v>
      </c>
      <c r="B1185" s="130" t="s">
        <v>652</v>
      </c>
      <c r="C1185" s="110" t="s">
        <v>126</v>
      </c>
      <c r="D1185" s="160" t="s">
        <v>1281</v>
      </c>
      <c r="E1185" s="166" t="n">
        <v>60</v>
      </c>
      <c r="F1185" s="110"/>
      <c r="G1185" s="113" t="n">
        <v>44004</v>
      </c>
      <c r="H1185" s="114" t="s">
        <v>302</v>
      </c>
      <c r="I1185" s="170"/>
      <c r="J1185" s="116"/>
      <c r="K1185" s="42" t="s">
        <v>116</v>
      </c>
      <c r="L1185" s="42" t="s">
        <v>116</v>
      </c>
      <c r="M1185" s="144" t="s">
        <v>116</v>
      </c>
      <c r="N1185" s="42"/>
      <c r="O1185" s="42"/>
      <c r="P1185" s="42"/>
      <c r="Q1185" s="42"/>
      <c r="R1185" s="119" t="n">
        <f aca="false">G1185</f>
        <v>44004</v>
      </c>
      <c r="S1185" s="120" t="n">
        <f aca="false">IF(COUNT(T1185:X1185)&gt;0,MAX(T1185:X1185),G1185)</f>
        <v>44004</v>
      </c>
      <c r="T1185" s="118"/>
      <c r="U1185" s="118"/>
      <c r="V1185" s="118"/>
      <c r="W1185" s="118"/>
      <c r="X1185" s="118"/>
      <c r="Y1185" s="121" t="str">
        <f aca="false">IF(R1185&lt;&gt;S1185,"Y","N")</f>
        <v>N</v>
      </c>
      <c r="Z1185" s="121" t="n">
        <f aca="false">COUNTA(T1185:X1185)</f>
        <v>0</v>
      </c>
      <c r="AA1185" s="44"/>
      <c r="AB1185" s="44"/>
      <c r="AC1185" s="51"/>
      <c r="AD1185" s="44" t="s">
        <v>116</v>
      </c>
      <c r="AE1185" s="44" t="s">
        <v>116</v>
      </c>
      <c r="AF1185" s="44"/>
      <c r="AG1185" s="123"/>
      <c r="AH1185" s="44" t="s">
        <v>668</v>
      </c>
      <c r="AI1185" s="44" t="s">
        <v>656</v>
      </c>
      <c r="AJ1185" s="44"/>
      <c r="AK1185" s="44" t="s">
        <v>276</v>
      </c>
      <c r="AL1185" s="44"/>
      <c r="AM1185" s="120" t="n">
        <v>43979</v>
      </c>
      <c r="AN1185" s="114" t="s">
        <v>302</v>
      </c>
      <c r="AO1185" s="124" t="s">
        <v>122</v>
      </c>
      <c r="AP1185" s="124" t="s">
        <v>658</v>
      </c>
      <c r="AQ1185" s="125"/>
      <c r="AR1185" s="124"/>
      <c r="AS1185" s="115" t="s">
        <v>660</v>
      </c>
    </row>
    <row r="1186" customFormat="false" ht="24.05" hidden="false" customHeight="false" outlineLevel="0" collapsed="false">
      <c r="A1186" s="130" t="s">
        <v>677</v>
      </c>
      <c r="B1186" s="130" t="s">
        <v>678</v>
      </c>
      <c r="C1186" s="110" t="s">
        <v>126</v>
      </c>
      <c r="D1186" s="160" t="s">
        <v>679</v>
      </c>
      <c r="E1186" s="166" t="n">
        <v>60</v>
      </c>
      <c r="F1186" s="110"/>
      <c r="G1186" s="113" t="n">
        <v>44004</v>
      </c>
      <c r="H1186" s="114" t="s">
        <v>130</v>
      </c>
      <c r="I1186" s="170"/>
      <c r="J1186" s="116"/>
      <c r="K1186" s="42" t="s">
        <v>116</v>
      </c>
      <c r="L1186" s="42" t="s">
        <v>116</v>
      </c>
      <c r="M1186" s="144" t="s">
        <v>116</v>
      </c>
      <c r="N1186" s="118" t="n">
        <v>44004</v>
      </c>
      <c r="O1186" s="42"/>
      <c r="P1186" s="118" t="n">
        <v>44005</v>
      </c>
      <c r="Q1186" s="118" t="n">
        <v>44005</v>
      </c>
      <c r="R1186" s="119" t="n">
        <f aca="false">G1186</f>
        <v>44004</v>
      </c>
      <c r="S1186" s="120" t="n">
        <f aca="false">IF(COUNT(T1186:X1186)&gt;0,MAX(T1186:X1186),G1186)</f>
        <v>44004</v>
      </c>
      <c r="T1186" s="118"/>
      <c r="U1186" s="118"/>
      <c r="V1186" s="118"/>
      <c r="W1186" s="118"/>
      <c r="X1186" s="118"/>
      <c r="Y1186" s="121" t="str">
        <f aca="false">IF(R1186&lt;&gt;S1186,"Y","N")</f>
        <v>N</v>
      </c>
      <c r="Z1186" s="121" t="n">
        <f aca="false">COUNTA(T1186:X1186)</f>
        <v>0</v>
      </c>
      <c r="AA1186" s="44"/>
      <c r="AB1186" s="44"/>
      <c r="AC1186" s="51"/>
      <c r="AD1186" s="44" t="s">
        <v>116</v>
      </c>
      <c r="AE1186" s="44" t="s">
        <v>116</v>
      </c>
      <c r="AF1186" s="44"/>
      <c r="AG1186" s="123"/>
      <c r="AH1186" s="44" t="s">
        <v>152</v>
      </c>
      <c r="AI1186" s="44"/>
      <c r="AJ1186" s="44"/>
      <c r="AK1186" s="44"/>
      <c r="AL1186" s="44"/>
      <c r="AM1186" s="120" t="n">
        <v>43970</v>
      </c>
      <c r="AN1186" s="114" t="s">
        <v>130</v>
      </c>
      <c r="AO1186" s="124" t="s">
        <v>238</v>
      </c>
      <c r="AP1186" s="124" t="s">
        <v>678</v>
      </c>
      <c r="AQ1186" s="125" t="s">
        <v>1359</v>
      </c>
      <c r="AR1186" s="129" t="n">
        <v>0.6</v>
      </c>
      <c r="AS1186" s="115" t="n">
        <v>22112</v>
      </c>
    </row>
    <row r="1187" customFormat="false" ht="24.05" hidden="false" customHeight="false" outlineLevel="0" collapsed="false">
      <c r="A1187" s="130" t="s">
        <v>681</v>
      </c>
      <c r="B1187" s="130" t="s">
        <v>682</v>
      </c>
      <c r="C1187" s="110" t="s">
        <v>126</v>
      </c>
      <c r="D1187" s="160" t="s">
        <v>683</v>
      </c>
      <c r="E1187" s="166" t="n">
        <v>60</v>
      </c>
      <c r="F1187" s="110"/>
      <c r="G1187" s="113" t="s">
        <v>6</v>
      </c>
      <c r="H1187" s="114" t="s">
        <v>302</v>
      </c>
      <c r="I1187" s="170"/>
      <c r="J1187" s="116"/>
      <c r="K1187" s="42"/>
      <c r="L1187" s="42"/>
      <c r="M1187" s="144"/>
      <c r="N1187" s="42"/>
      <c r="O1187" s="42"/>
      <c r="P1187" s="42"/>
      <c r="Q1187" s="42"/>
      <c r="R1187" s="119" t="str">
        <f aca="false">G1187</f>
        <v>NA</v>
      </c>
      <c r="S1187" s="120" t="str">
        <f aca="false">IF(COUNT(T1187:X1187)&gt;0,MAX(T1187:X1187),G1187)</f>
        <v>NA</v>
      </c>
      <c r="T1187" s="118"/>
      <c r="U1187" s="118"/>
      <c r="V1187" s="118"/>
      <c r="W1187" s="118"/>
      <c r="X1187" s="118"/>
      <c r="Y1187" s="121" t="str">
        <f aca="false">IF(R1187&lt;&gt;S1187,"Y","N")</f>
        <v>N</v>
      </c>
      <c r="Z1187" s="121" t="n">
        <f aca="false">COUNTA(T1187:X1187)</f>
        <v>0</v>
      </c>
      <c r="AA1187" s="44"/>
      <c r="AB1187" s="44"/>
      <c r="AC1187" s="51"/>
      <c r="AD1187" s="44" t="s">
        <v>116</v>
      </c>
      <c r="AE1187" s="44" t="s">
        <v>116</v>
      </c>
      <c r="AF1187" s="44"/>
      <c r="AG1187" s="123"/>
      <c r="AH1187" s="44" t="s">
        <v>684</v>
      </c>
      <c r="AI1187" s="44" t="s">
        <v>222</v>
      </c>
      <c r="AJ1187" s="44"/>
      <c r="AK1187" s="44" t="s">
        <v>222</v>
      </c>
      <c r="AL1187" s="44" t="s">
        <v>685</v>
      </c>
      <c r="AM1187" s="120" t="n">
        <v>43959</v>
      </c>
      <c r="AN1187" s="114" t="s">
        <v>302</v>
      </c>
      <c r="AO1187" s="124" t="s">
        <v>238</v>
      </c>
      <c r="AP1187" s="124" t="s">
        <v>682</v>
      </c>
      <c r="AQ1187" s="125" t="s">
        <v>1359</v>
      </c>
      <c r="AR1187" s="124"/>
      <c r="AS1187" s="115" t="n">
        <v>2</v>
      </c>
    </row>
    <row r="1188" customFormat="false" ht="24.05" hidden="false" customHeight="false" outlineLevel="0" collapsed="false">
      <c r="A1188" s="130" t="s">
        <v>690</v>
      </c>
      <c r="B1188" s="130" t="s">
        <v>691</v>
      </c>
      <c r="C1188" s="110" t="s">
        <v>126</v>
      </c>
      <c r="D1188" s="160" t="s">
        <v>692</v>
      </c>
      <c r="E1188" s="166" t="n">
        <v>60</v>
      </c>
      <c r="F1188" s="110"/>
      <c r="G1188" s="113" t="s">
        <v>6</v>
      </c>
      <c r="H1188" s="114" t="s">
        <v>302</v>
      </c>
      <c r="I1188" s="170"/>
      <c r="J1188" s="116"/>
      <c r="K1188" s="42"/>
      <c r="L1188" s="42"/>
      <c r="M1188" s="144"/>
      <c r="N1188" s="42"/>
      <c r="O1188" s="42"/>
      <c r="P1188" s="42"/>
      <c r="Q1188" s="42"/>
      <c r="R1188" s="119" t="str">
        <f aca="false">G1188</f>
        <v>NA</v>
      </c>
      <c r="S1188" s="120" t="str">
        <f aca="false">IF(COUNT(T1188:X1188)&gt;0,MAX(T1188:X1188),G1188)</f>
        <v>NA</v>
      </c>
      <c r="T1188" s="118"/>
      <c r="U1188" s="118"/>
      <c r="V1188" s="118"/>
      <c r="W1188" s="118"/>
      <c r="X1188" s="118"/>
      <c r="Y1188" s="121" t="str">
        <f aca="false">IF(R1188&lt;&gt;S1188,"Y","N")</f>
        <v>N</v>
      </c>
      <c r="Z1188" s="121" t="n">
        <f aca="false">COUNTA(T1188:X1188)</f>
        <v>0</v>
      </c>
      <c r="AA1188" s="44"/>
      <c r="AB1188" s="44"/>
      <c r="AC1188" s="51"/>
      <c r="AD1188" s="44" t="s">
        <v>116</v>
      </c>
      <c r="AE1188" s="44" t="s">
        <v>116</v>
      </c>
      <c r="AF1188" s="44"/>
      <c r="AG1188" s="123"/>
      <c r="AH1188" s="44" t="s">
        <v>693</v>
      </c>
      <c r="AI1188" s="44" t="s">
        <v>694</v>
      </c>
      <c r="AJ1188" s="44"/>
      <c r="AK1188" s="44" t="s">
        <v>695</v>
      </c>
      <c r="AL1188" s="44"/>
      <c r="AM1188" s="120" t="n">
        <v>43965</v>
      </c>
      <c r="AN1188" s="114" t="s">
        <v>302</v>
      </c>
      <c r="AO1188" s="124" t="s">
        <v>238</v>
      </c>
      <c r="AP1188" s="124" t="s">
        <v>691</v>
      </c>
      <c r="AQ1188" s="125" t="s">
        <v>1359</v>
      </c>
      <c r="AR1188" s="124"/>
      <c r="AS1188" s="115" t="n">
        <v>121</v>
      </c>
    </row>
    <row r="1189" customFormat="false" ht="24.05" hidden="false" customHeight="false" outlineLevel="0" collapsed="false">
      <c r="A1189" s="130" t="s">
        <v>698</v>
      </c>
      <c r="B1189" s="130" t="s">
        <v>29</v>
      </c>
      <c r="C1189" s="110" t="s">
        <v>126</v>
      </c>
      <c r="D1189" s="160" t="s">
        <v>1283</v>
      </c>
      <c r="E1189" s="166" t="n">
        <v>60</v>
      </c>
      <c r="F1189" s="110"/>
      <c r="G1189" s="113" t="n">
        <v>43992</v>
      </c>
      <c r="H1189" s="114" t="s">
        <v>130</v>
      </c>
      <c r="I1189" s="170"/>
      <c r="J1189" s="116"/>
      <c r="K1189" s="42" t="s">
        <v>116</v>
      </c>
      <c r="L1189" s="42" t="s">
        <v>116</v>
      </c>
      <c r="M1189" s="144" t="s">
        <v>116</v>
      </c>
      <c r="N1189" s="118" t="n">
        <v>43994</v>
      </c>
      <c r="O1189" s="42"/>
      <c r="P1189" s="118" t="n">
        <v>43994</v>
      </c>
      <c r="Q1189" s="118" t="n">
        <v>43999</v>
      </c>
      <c r="R1189" s="119" t="n">
        <f aca="false">G1189</f>
        <v>43992</v>
      </c>
      <c r="S1189" s="120" t="n">
        <f aca="false">IF(COUNT(T1189:X1189)&gt;0,MAX(T1189:X1189),G1189)</f>
        <v>43992</v>
      </c>
      <c r="T1189" s="118"/>
      <c r="U1189" s="118"/>
      <c r="V1189" s="118"/>
      <c r="W1189" s="118"/>
      <c r="X1189" s="118"/>
      <c r="Y1189" s="121" t="str">
        <f aca="false">IF(R1189&lt;&gt;S1189,"Y","N")</f>
        <v>N</v>
      </c>
      <c r="Z1189" s="121" t="n">
        <f aca="false">COUNTA(T1189:X1189)</f>
        <v>0</v>
      </c>
      <c r="AA1189" s="44"/>
      <c r="AB1189" s="44"/>
      <c r="AC1189" s="51"/>
      <c r="AD1189" s="44" t="s">
        <v>116</v>
      </c>
      <c r="AE1189" s="44" t="s">
        <v>116</v>
      </c>
      <c r="AF1189" s="44"/>
      <c r="AG1189" s="123"/>
      <c r="AH1189" s="44" t="s">
        <v>156</v>
      </c>
      <c r="AI1189" s="44"/>
      <c r="AJ1189" s="44"/>
      <c r="AK1189" s="44"/>
      <c r="AL1189" s="44"/>
      <c r="AM1189" s="120" t="n">
        <v>43971</v>
      </c>
      <c r="AN1189" s="114" t="s">
        <v>130</v>
      </c>
      <c r="AO1189" s="124"/>
      <c r="AP1189" s="124"/>
      <c r="AQ1189" s="125"/>
      <c r="AR1189" s="129" t="n">
        <v>0.6</v>
      </c>
      <c r="AS1189" s="115" t="s">
        <v>701</v>
      </c>
    </row>
    <row r="1190" customFormat="false" ht="12.8" hidden="false" customHeight="false" outlineLevel="0" collapsed="false">
      <c r="A1190" s="130" t="s">
        <v>702</v>
      </c>
      <c r="B1190" s="130" t="s">
        <v>40</v>
      </c>
      <c r="C1190" s="110" t="s">
        <v>126</v>
      </c>
      <c r="D1190" s="130" t="s">
        <v>862</v>
      </c>
      <c r="E1190" s="166" t="n">
        <v>60</v>
      </c>
      <c r="F1190" s="110"/>
      <c r="G1190" s="113" t="n">
        <v>44001</v>
      </c>
      <c r="H1190" s="114" t="s">
        <v>260</v>
      </c>
      <c r="I1190" s="170"/>
      <c r="J1190" s="116"/>
      <c r="K1190" s="42" t="s">
        <v>116</v>
      </c>
      <c r="L1190" s="42" t="s">
        <v>116</v>
      </c>
      <c r="M1190" s="144" t="s">
        <v>116</v>
      </c>
      <c r="N1190" s="118" t="n">
        <v>44012</v>
      </c>
      <c r="O1190" s="42" t="s">
        <v>116</v>
      </c>
      <c r="P1190" s="118" t="n">
        <v>44012</v>
      </c>
      <c r="Q1190" s="118" t="n">
        <v>44012</v>
      </c>
      <c r="R1190" s="119" t="n">
        <f aca="false">G1190</f>
        <v>44001</v>
      </c>
      <c r="S1190" s="120" t="n">
        <f aca="false">IF(COUNT(T1190:X1190)&gt;0,MAX(T1190:X1190),G1190)</f>
        <v>44007</v>
      </c>
      <c r="T1190" s="118" t="n">
        <v>44007</v>
      </c>
      <c r="U1190" s="118"/>
      <c r="V1190" s="118"/>
      <c r="W1190" s="118"/>
      <c r="X1190" s="118"/>
      <c r="Y1190" s="121" t="str">
        <f aca="false">IF(R1190&lt;&gt;S1190,"Y","N")</f>
        <v>Y</v>
      </c>
      <c r="Z1190" s="121" t="n">
        <f aca="false">COUNTA(T1190:X1190)</f>
        <v>1</v>
      </c>
      <c r="AA1190" s="44" t="s">
        <v>1418</v>
      </c>
      <c r="AB1190" s="44"/>
      <c r="AC1190" s="51"/>
      <c r="AD1190" s="44" t="s">
        <v>116</v>
      </c>
      <c r="AE1190" s="44" t="s">
        <v>116</v>
      </c>
      <c r="AF1190" s="44"/>
      <c r="AG1190" s="123"/>
      <c r="AH1190" s="44"/>
      <c r="AI1190" s="44"/>
      <c r="AJ1190" s="44"/>
      <c r="AK1190" s="44"/>
      <c r="AL1190" s="44"/>
      <c r="AM1190" s="120" t="n">
        <v>43973</v>
      </c>
      <c r="AN1190" s="114" t="s">
        <v>260</v>
      </c>
      <c r="AO1190" s="124"/>
      <c r="AP1190" s="124"/>
      <c r="AQ1190" s="125"/>
      <c r="AR1190" s="129" t="n">
        <v>0.64</v>
      </c>
      <c r="AS1190" s="115"/>
    </row>
    <row r="1191" customFormat="false" ht="12.8" hidden="false" customHeight="false" outlineLevel="0" collapsed="false">
      <c r="A1191" s="130" t="s">
        <v>702</v>
      </c>
      <c r="B1191" s="130" t="s">
        <v>703</v>
      </c>
      <c r="C1191" s="110" t="s">
        <v>126</v>
      </c>
      <c r="D1191" s="130"/>
      <c r="E1191" s="166"/>
      <c r="F1191" s="110"/>
      <c r="G1191" s="113" t="s">
        <v>6</v>
      </c>
      <c r="H1191" s="114" t="s">
        <v>260</v>
      </c>
      <c r="I1191" s="170"/>
      <c r="J1191" s="116"/>
      <c r="K1191" s="42"/>
      <c r="L1191" s="42"/>
      <c r="M1191" s="144"/>
      <c r="N1191" s="42"/>
      <c r="O1191" s="42"/>
      <c r="P1191" s="42"/>
      <c r="Q1191" s="42"/>
      <c r="R1191" s="119" t="str">
        <f aca="false">G1191</f>
        <v>NA</v>
      </c>
      <c r="S1191" s="120" t="str">
        <f aca="false">IF(COUNT(T1191:X1191)&gt;0,MAX(T1191:X1191),G1191)</f>
        <v>NA</v>
      </c>
      <c r="T1191" s="118"/>
      <c r="U1191" s="118"/>
      <c r="V1191" s="118"/>
      <c r="W1191" s="118"/>
      <c r="X1191" s="118"/>
      <c r="Y1191" s="121" t="str">
        <f aca="false">IF(R1191&lt;&gt;S1191,"Y","N")</f>
        <v>N</v>
      </c>
      <c r="Z1191" s="121" t="n">
        <f aca="false">COUNTA(T1191:X1191)</f>
        <v>0</v>
      </c>
      <c r="AA1191" s="44"/>
      <c r="AB1191" s="44"/>
      <c r="AC1191" s="51"/>
      <c r="AD1191" s="44" t="s">
        <v>116</v>
      </c>
      <c r="AE1191" s="44" t="s">
        <v>116</v>
      </c>
      <c r="AF1191" s="44"/>
      <c r="AG1191" s="123"/>
      <c r="AH1191" s="44"/>
      <c r="AI1191" s="44"/>
      <c r="AJ1191" s="44"/>
      <c r="AK1191" s="44"/>
      <c r="AL1191" s="44"/>
      <c r="AM1191" s="120" t="s">
        <v>6</v>
      </c>
      <c r="AN1191" s="114" t="s">
        <v>260</v>
      </c>
      <c r="AO1191" s="124"/>
      <c r="AP1191" s="124"/>
      <c r="AQ1191" s="232" t="s">
        <v>1419</v>
      </c>
      <c r="AR1191" s="124"/>
      <c r="AS1191" s="115"/>
    </row>
    <row r="1192" customFormat="false" ht="24.05" hidden="false" customHeight="false" outlineLevel="0" collapsed="false">
      <c r="A1192" s="130" t="s">
        <v>705</v>
      </c>
      <c r="B1192" s="130" t="s">
        <v>13</v>
      </c>
      <c r="C1192" s="110" t="s">
        <v>126</v>
      </c>
      <c r="D1192" s="160" t="s">
        <v>871</v>
      </c>
      <c r="E1192" s="166" t="n">
        <v>60</v>
      </c>
      <c r="F1192" s="110"/>
      <c r="G1192" s="113" t="s">
        <v>6</v>
      </c>
      <c r="H1192" s="114" t="s">
        <v>130</v>
      </c>
      <c r="I1192" s="170"/>
      <c r="J1192" s="116"/>
      <c r="K1192" s="42"/>
      <c r="L1192" s="42"/>
      <c r="M1192" s="144"/>
      <c r="N1192" s="42"/>
      <c r="O1192" s="42"/>
      <c r="P1192" s="42"/>
      <c r="Q1192" s="42"/>
      <c r="R1192" s="119" t="str">
        <f aca="false">G1192</f>
        <v>NA</v>
      </c>
      <c r="S1192" s="120" t="str">
        <f aca="false">IF(COUNT(T1192:X1192)&gt;0,MAX(T1192:X1192),G1192)</f>
        <v>NA</v>
      </c>
      <c r="T1192" s="118"/>
      <c r="U1192" s="118"/>
      <c r="V1192" s="118"/>
      <c r="W1192" s="118"/>
      <c r="X1192" s="118"/>
      <c r="Y1192" s="121" t="str">
        <f aca="false">IF(R1192&lt;&gt;S1192,"Y","N")</f>
        <v>N</v>
      </c>
      <c r="Z1192" s="121" t="n">
        <f aca="false">COUNTA(T1192:X1192)</f>
        <v>0</v>
      </c>
      <c r="AA1192" s="44"/>
      <c r="AB1192" s="44"/>
      <c r="AC1192" s="51"/>
      <c r="AD1192" s="44" t="s">
        <v>116</v>
      </c>
      <c r="AE1192" s="44" t="s">
        <v>116</v>
      </c>
      <c r="AF1192" s="44"/>
      <c r="AG1192" s="123"/>
      <c r="AH1192" s="44"/>
      <c r="AI1192" s="44"/>
      <c r="AJ1192" s="44"/>
      <c r="AK1192" s="44"/>
      <c r="AL1192" s="44"/>
      <c r="AM1192" s="120" t="s">
        <v>6</v>
      </c>
      <c r="AN1192" s="114" t="s">
        <v>130</v>
      </c>
      <c r="AO1192" s="124"/>
      <c r="AP1192" s="124"/>
      <c r="AQ1192" s="125" t="s">
        <v>1284</v>
      </c>
      <c r="AR1192" s="124"/>
      <c r="AS1192" s="115"/>
    </row>
    <row r="1193" customFormat="false" ht="24.05" hidden="false" customHeight="false" outlineLevel="0" collapsed="false">
      <c r="A1193" s="130" t="s">
        <v>705</v>
      </c>
      <c r="B1193" s="130" t="s">
        <v>46</v>
      </c>
      <c r="C1193" s="110" t="s">
        <v>126</v>
      </c>
      <c r="D1193" s="160" t="s">
        <v>871</v>
      </c>
      <c r="E1193" s="166" t="n">
        <v>90</v>
      </c>
      <c r="F1193" s="110"/>
      <c r="G1193" s="113" t="s">
        <v>6</v>
      </c>
      <c r="H1193" s="114" t="s">
        <v>130</v>
      </c>
      <c r="I1193" s="170"/>
      <c r="J1193" s="116"/>
      <c r="K1193" s="42"/>
      <c r="L1193" s="42"/>
      <c r="M1193" s="144"/>
      <c r="N1193" s="42"/>
      <c r="O1193" s="42"/>
      <c r="P1193" s="42"/>
      <c r="Q1193" s="42"/>
      <c r="R1193" s="119" t="str">
        <f aca="false">G1193</f>
        <v>NA</v>
      </c>
      <c r="S1193" s="120" t="str">
        <f aca="false">IF(COUNT(T1193:X1193)&gt;0,MAX(T1193:X1193),G1193)</f>
        <v>NA</v>
      </c>
      <c r="T1193" s="118"/>
      <c r="U1193" s="118"/>
      <c r="V1193" s="118"/>
      <c r="W1193" s="118"/>
      <c r="X1193" s="118"/>
      <c r="Y1193" s="121" t="str">
        <f aca="false">IF(R1193&lt;&gt;S1193,"Y","N")</f>
        <v>N</v>
      </c>
      <c r="Z1193" s="121" t="n">
        <f aca="false">COUNTA(T1193:X1193)</f>
        <v>0</v>
      </c>
      <c r="AA1193" s="44"/>
      <c r="AB1193" s="44"/>
      <c r="AC1193" s="51"/>
      <c r="AD1193" s="44" t="s">
        <v>116</v>
      </c>
      <c r="AE1193" s="44" t="s">
        <v>116</v>
      </c>
      <c r="AF1193" s="44"/>
      <c r="AG1193" s="123"/>
      <c r="AH1193" s="44"/>
      <c r="AI1193" s="44"/>
      <c r="AJ1193" s="44"/>
      <c r="AK1193" s="44"/>
      <c r="AL1193" s="44"/>
      <c r="AM1193" s="120" t="s">
        <v>6</v>
      </c>
      <c r="AN1193" s="114" t="s">
        <v>130</v>
      </c>
      <c r="AO1193" s="124"/>
      <c r="AP1193" s="124"/>
      <c r="AQ1193" s="125" t="s">
        <v>1285</v>
      </c>
      <c r="AR1193" s="124"/>
      <c r="AS1193" s="115"/>
    </row>
    <row r="1194" customFormat="false" ht="24.05" hidden="false" customHeight="false" outlineLevel="0" collapsed="false">
      <c r="A1194" s="130" t="s">
        <v>705</v>
      </c>
      <c r="B1194" s="130" t="s">
        <v>51</v>
      </c>
      <c r="C1194" s="110" t="s">
        <v>126</v>
      </c>
      <c r="D1194" s="160" t="s">
        <v>1018</v>
      </c>
      <c r="E1194" s="166" t="n">
        <v>60</v>
      </c>
      <c r="F1194" s="110"/>
      <c r="G1194" s="113" t="s">
        <v>6</v>
      </c>
      <c r="H1194" s="114" t="s">
        <v>130</v>
      </c>
      <c r="I1194" s="170"/>
      <c r="J1194" s="116"/>
      <c r="K1194" s="42"/>
      <c r="L1194" s="42"/>
      <c r="M1194" s="144"/>
      <c r="N1194" s="42"/>
      <c r="O1194" s="42"/>
      <c r="P1194" s="42"/>
      <c r="Q1194" s="42"/>
      <c r="R1194" s="119" t="str">
        <f aca="false">G1194</f>
        <v>NA</v>
      </c>
      <c r="S1194" s="120" t="str">
        <f aca="false">IF(COUNT(T1194:X1194)&gt;0,MAX(T1194:X1194),G1194)</f>
        <v>NA</v>
      </c>
      <c r="T1194" s="118"/>
      <c r="U1194" s="118"/>
      <c r="V1194" s="118"/>
      <c r="W1194" s="118"/>
      <c r="X1194" s="118"/>
      <c r="Y1194" s="121" t="str">
        <f aca="false">IF(R1194&lt;&gt;S1194,"Y","N")</f>
        <v>N</v>
      </c>
      <c r="Z1194" s="121" t="n">
        <f aca="false">COUNTA(T1194:X1194)</f>
        <v>0</v>
      </c>
      <c r="AA1194" s="44"/>
      <c r="AB1194" s="44"/>
      <c r="AC1194" s="51"/>
      <c r="AD1194" s="44" t="s">
        <v>116</v>
      </c>
      <c r="AE1194" s="44" t="s">
        <v>116</v>
      </c>
      <c r="AF1194" s="44"/>
      <c r="AG1194" s="123"/>
      <c r="AH1194" s="44"/>
      <c r="AI1194" s="44"/>
      <c r="AJ1194" s="44"/>
      <c r="AK1194" s="44"/>
      <c r="AL1194" s="44"/>
      <c r="AM1194" s="120" t="n">
        <v>43969</v>
      </c>
      <c r="AN1194" s="114" t="s">
        <v>130</v>
      </c>
      <c r="AO1194" s="124"/>
      <c r="AP1194" s="124"/>
      <c r="AQ1194" s="125" t="s">
        <v>1390</v>
      </c>
      <c r="AR1194" s="124"/>
      <c r="AS1194" s="115"/>
    </row>
    <row r="1195" customFormat="false" ht="24.05" hidden="false" customHeight="false" outlineLevel="0" collapsed="false">
      <c r="A1195" s="130" t="s">
        <v>705</v>
      </c>
      <c r="B1195" s="130" t="s">
        <v>1286</v>
      </c>
      <c r="C1195" s="110" t="s">
        <v>126</v>
      </c>
      <c r="D1195" s="160" t="s">
        <v>871</v>
      </c>
      <c r="E1195" s="166" t="n">
        <v>60</v>
      </c>
      <c r="F1195" s="110"/>
      <c r="G1195" s="113" t="s">
        <v>6</v>
      </c>
      <c r="H1195" s="114" t="s">
        <v>130</v>
      </c>
      <c r="I1195" s="170"/>
      <c r="J1195" s="116"/>
      <c r="K1195" s="42"/>
      <c r="L1195" s="42"/>
      <c r="M1195" s="144"/>
      <c r="N1195" s="42"/>
      <c r="O1195" s="42"/>
      <c r="P1195" s="42"/>
      <c r="Q1195" s="42"/>
      <c r="R1195" s="119" t="str">
        <f aca="false">G1195</f>
        <v>NA</v>
      </c>
      <c r="S1195" s="120" t="str">
        <f aca="false">IF(COUNT(T1195:X1195)&gt;0,MAX(T1195:X1195),G1195)</f>
        <v>NA</v>
      </c>
      <c r="T1195" s="118"/>
      <c r="U1195" s="118"/>
      <c r="V1195" s="118"/>
      <c r="W1195" s="118"/>
      <c r="X1195" s="118"/>
      <c r="Y1195" s="121" t="str">
        <f aca="false">IF(R1195&lt;&gt;S1195,"Y","N")</f>
        <v>N</v>
      </c>
      <c r="Z1195" s="121" t="n">
        <f aca="false">COUNTA(T1195:X1195)</f>
        <v>0</v>
      </c>
      <c r="AA1195" s="44"/>
      <c r="AB1195" s="44"/>
      <c r="AC1195" s="51"/>
      <c r="AD1195" s="44" t="s">
        <v>116</v>
      </c>
      <c r="AE1195" s="44" t="s">
        <v>116</v>
      </c>
      <c r="AF1195" s="44"/>
      <c r="AG1195" s="123"/>
      <c r="AH1195" s="44"/>
      <c r="AI1195" s="44"/>
      <c r="AJ1195" s="44"/>
      <c r="AK1195" s="44"/>
      <c r="AL1195" s="44"/>
      <c r="AM1195" s="120"/>
      <c r="AN1195" s="114" t="s">
        <v>130</v>
      </c>
      <c r="AO1195" s="124"/>
      <c r="AP1195" s="124"/>
      <c r="AQ1195" s="125" t="s">
        <v>1390</v>
      </c>
      <c r="AR1195" s="124"/>
      <c r="AS1195" s="115"/>
    </row>
    <row r="1196" customFormat="false" ht="24.05" hidden="false" customHeight="false" outlineLevel="0" collapsed="false">
      <c r="A1196" s="130" t="s">
        <v>721</v>
      </c>
      <c r="B1196" s="130" t="s">
        <v>722</v>
      </c>
      <c r="C1196" s="110" t="s">
        <v>126</v>
      </c>
      <c r="D1196" s="160" t="s">
        <v>1288</v>
      </c>
      <c r="E1196" s="166" t="n">
        <v>30</v>
      </c>
      <c r="F1196" s="110"/>
      <c r="G1196" s="113" t="s">
        <v>6</v>
      </c>
      <c r="H1196" s="114" t="s">
        <v>302</v>
      </c>
      <c r="I1196" s="170"/>
      <c r="J1196" s="116"/>
      <c r="K1196" s="42"/>
      <c r="L1196" s="42"/>
      <c r="M1196" s="144"/>
      <c r="N1196" s="42"/>
      <c r="O1196" s="42"/>
      <c r="P1196" s="42"/>
      <c r="Q1196" s="42"/>
      <c r="R1196" s="119" t="str">
        <f aca="false">G1196</f>
        <v>NA</v>
      </c>
      <c r="S1196" s="120" t="str">
        <f aca="false">IF(COUNT(T1196:X1196)&gt;0,MAX(T1196:X1196),G1196)</f>
        <v>NA</v>
      </c>
      <c r="T1196" s="118"/>
      <c r="U1196" s="118"/>
      <c r="V1196" s="118"/>
      <c r="W1196" s="118"/>
      <c r="X1196" s="118"/>
      <c r="Y1196" s="121" t="str">
        <f aca="false">IF(R1196&lt;&gt;S1196,"Y","N")</f>
        <v>N</v>
      </c>
      <c r="Z1196" s="121" t="n">
        <f aca="false">COUNTA(T1196:X1196)</f>
        <v>0</v>
      </c>
      <c r="AA1196" s="44"/>
      <c r="AB1196" s="44"/>
      <c r="AC1196" s="51"/>
      <c r="AD1196" s="44" t="s">
        <v>116</v>
      </c>
      <c r="AE1196" s="44" t="s">
        <v>116</v>
      </c>
      <c r="AF1196" s="44"/>
      <c r="AG1196" s="123"/>
      <c r="AH1196" s="44" t="s">
        <v>222</v>
      </c>
      <c r="AI1196" s="44" t="s">
        <v>222</v>
      </c>
      <c r="AJ1196" s="44"/>
      <c r="AK1196" s="44" t="s">
        <v>724</v>
      </c>
      <c r="AL1196" s="44" t="s">
        <v>725</v>
      </c>
      <c r="AM1196" s="120" t="n">
        <v>43971</v>
      </c>
      <c r="AN1196" s="114" t="s">
        <v>302</v>
      </c>
      <c r="AO1196" s="124" t="s">
        <v>238</v>
      </c>
      <c r="AP1196" s="124" t="s">
        <v>722</v>
      </c>
      <c r="AQ1196" s="125" t="s">
        <v>1359</v>
      </c>
      <c r="AR1196" s="124"/>
      <c r="AS1196" s="115" t="s">
        <v>727</v>
      </c>
    </row>
    <row r="1197" customFormat="false" ht="24.05" hidden="false" customHeight="false" outlineLevel="0" collapsed="false">
      <c r="A1197" s="130" t="s">
        <v>730</v>
      </c>
      <c r="B1197" s="130" t="s">
        <v>731</v>
      </c>
      <c r="C1197" s="110" t="s">
        <v>126</v>
      </c>
      <c r="D1197" s="160" t="s">
        <v>882</v>
      </c>
      <c r="E1197" s="166" t="n">
        <v>45</v>
      </c>
      <c r="F1197" s="110"/>
      <c r="G1197" s="113" t="s">
        <v>6</v>
      </c>
      <c r="H1197" s="114" t="s">
        <v>302</v>
      </c>
      <c r="I1197" s="170"/>
      <c r="J1197" s="116"/>
      <c r="K1197" s="42"/>
      <c r="L1197" s="42"/>
      <c r="M1197" s="144"/>
      <c r="N1197" s="42"/>
      <c r="O1197" s="42"/>
      <c r="P1197" s="42"/>
      <c r="Q1197" s="42"/>
      <c r="R1197" s="119" t="str">
        <f aca="false">G1197</f>
        <v>NA</v>
      </c>
      <c r="S1197" s="120" t="str">
        <f aca="false">IF(COUNT(T1197:X1197)&gt;0,MAX(T1197:X1197),G1197)</f>
        <v>NA</v>
      </c>
      <c r="T1197" s="118"/>
      <c r="U1197" s="118"/>
      <c r="V1197" s="118"/>
      <c r="W1197" s="118"/>
      <c r="X1197" s="118"/>
      <c r="Y1197" s="121" t="str">
        <f aca="false">IF(R1197&lt;&gt;S1197,"Y","N")</f>
        <v>N</v>
      </c>
      <c r="Z1197" s="121" t="n">
        <f aca="false">COUNTA(T1197:X1197)</f>
        <v>0</v>
      </c>
      <c r="AA1197" s="44"/>
      <c r="AB1197" s="44"/>
      <c r="AC1197" s="51"/>
      <c r="AD1197" s="44" t="s">
        <v>116</v>
      </c>
      <c r="AE1197" s="44" t="s">
        <v>116</v>
      </c>
      <c r="AF1197" s="44"/>
      <c r="AG1197" s="123"/>
      <c r="AH1197" s="44" t="s">
        <v>734</v>
      </c>
      <c r="AI1197" s="44" t="s">
        <v>694</v>
      </c>
      <c r="AJ1197" s="44"/>
      <c r="AK1197" s="44" t="s">
        <v>694</v>
      </c>
      <c r="AL1197" s="44"/>
      <c r="AM1197" s="120" t="s">
        <v>6</v>
      </c>
      <c r="AN1197" s="114" t="s">
        <v>302</v>
      </c>
      <c r="AO1197" s="124" t="s">
        <v>238</v>
      </c>
      <c r="AP1197" s="124" t="s">
        <v>731</v>
      </c>
      <c r="AQ1197" s="125" t="s">
        <v>1239</v>
      </c>
      <c r="AR1197" s="124"/>
      <c r="AS1197" s="115" t="s">
        <v>736</v>
      </c>
    </row>
    <row r="1198" customFormat="false" ht="24.05" hidden="false" customHeight="false" outlineLevel="0" collapsed="false">
      <c r="A1198" s="130" t="s">
        <v>110</v>
      </c>
      <c r="B1198" s="130" t="s">
        <v>110</v>
      </c>
      <c r="C1198" s="110" t="s">
        <v>101</v>
      </c>
      <c r="D1198" s="160" t="s">
        <v>133</v>
      </c>
      <c r="E1198" s="166" t="n">
        <v>30</v>
      </c>
      <c r="F1198" s="110"/>
      <c r="G1198" s="113" t="s">
        <v>6</v>
      </c>
      <c r="H1198" s="114" t="s">
        <v>130</v>
      </c>
      <c r="I1198" s="170"/>
      <c r="J1198" s="116"/>
      <c r="K1198" s="42"/>
      <c r="L1198" s="42"/>
      <c r="M1198" s="144"/>
      <c r="N1198" s="42"/>
      <c r="O1198" s="42"/>
      <c r="P1198" s="42"/>
      <c r="Q1198" s="42"/>
      <c r="R1198" s="119" t="str">
        <f aca="false">G1198</f>
        <v>NA</v>
      </c>
      <c r="S1198" s="120" t="str">
        <f aca="false">IF(COUNT(T1198:X1198)&gt;0,MAX(T1198:X1198),G1198)</f>
        <v>NA</v>
      </c>
      <c r="T1198" s="118"/>
      <c r="U1198" s="118"/>
      <c r="V1198" s="118"/>
      <c r="W1198" s="118"/>
      <c r="X1198" s="118"/>
      <c r="Y1198" s="121" t="str">
        <f aca="false">IF(R1198&lt;&gt;S1198,"Y","N")</f>
        <v>N</v>
      </c>
      <c r="Z1198" s="121" t="n">
        <f aca="false">COUNTA(T1198:X1198)</f>
        <v>0</v>
      </c>
      <c r="AA1198" s="44"/>
      <c r="AB1198" s="44"/>
      <c r="AC1198" s="51"/>
      <c r="AD1198" s="44"/>
      <c r="AE1198" s="44"/>
      <c r="AF1198" s="44"/>
      <c r="AG1198" s="123"/>
      <c r="AH1198" s="44"/>
      <c r="AI1198" s="44"/>
      <c r="AJ1198" s="44" t="s">
        <v>120</v>
      </c>
      <c r="AK1198" s="44"/>
      <c r="AL1198" s="44"/>
      <c r="AM1198" s="120"/>
      <c r="AN1198" s="114" t="s">
        <v>130</v>
      </c>
      <c r="AO1198" s="124" t="s">
        <v>122</v>
      </c>
      <c r="AP1198" s="124" t="s">
        <v>110</v>
      </c>
      <c r="AQ1198" s="125"/>
      <c r="AR1198" s="124"/>
      <c r="AS1198" s="115"/>
    </row>
    <row r="1199" customFormat="false" ht="24.05" hidden="false" customHeight="false" outlineLevel="0" collapsed="false">
      <c r="A1199" s="130" t="s">
        <v>202</v>
      </c>
      <c r="B1199" s="130" t="s">
        <v>43</v>
      </c>
      <c r="C1199" s="110" t="s">
        <v>101</v>
      </c>
      <c r="D1199" s="160" t="s">
        <v>228</v>
      </c>
      <c r="E1199" s="166" t="n">
        <v>30</v>
      </c>
      <c r="F1199" s="110"/>
      <c r="G1199" s="113" t="s">
        <v>6</v>
      </c>
      <c r="H1199" s="114" t="s">
        <v>130</v>
      </c>
      <c r="I1199" s="170"/>
      <c r="J1199" s="116"/>
      <c r="K1199" s="42"/>
      <c r="L1199" s="42"/>
      <c r="M1199" s="144"/>
      <c r="N1199" s="42"/>
      <c r="O1199" s="42"/>
      <c r="P1199" s="42"/>
      <c r="Q1199" s="42"/>
      <c r="R1199" s="119" t="str">
        <f aca="false">G1199</f>
        <v>NA</v>
      </c>
      <c r="S1199" s="120" t="str">
        <f aca="false">IF(COUNT(T1199:X1199)&gt;0,MAX(T1199:X1199),G1199)</f>
        <v>NA</v>
      </c>
      <c r="T1199" s="118"/>
      <c r="U1199" s="118"/>
      <c r="V1199" s="118"/>
      <c r="W1199" s="118"/>
      <c r="X1199" s="118"/>
      <c r="Y1199" s="121" t="str">
        <f aca="false">IF(R1199&lt;&gt;S1199,"Y","N")</f>
        <v>N</v>
      </c>
      <c r="Z1199" s="121" t="n">
        <f aca="false">COUNTA(T1199:X1199)</f>
        <v>0</v>
      </c>
      <c r="AA1199" s="44"/>
      <c r="AB1199" s="44"/>
      <c r="AC1199" s="51"/>
      <c r="AD1199" s="44"/>
      <c r="AE1199" s="44"/>
      <c r="AF1199" s="44"/>
      <c r="AG1199" s="123"/>
      <c r="AH1199" s="44"/>
      <c r="AI1199" s="44"/>
      <c r="AJ1199" s="44" t="s">
        <v>208</v>
      </c>
      <c r="AK1199" s="44"/>
      <c r="AL1199" s="44"/>
      <c r="AM1199" s="120"/>
      <c r="AN1199" s="114" t="s">
        <v>130</v>
      </c>
      <c r="AO1199" s="124" t="s">
        <v>122</v>
      </c>
      <c r="AP1199" s="124" t="s">
        <v>43</v>
      </c>
      <c r="AQ1199" s="125"/>
      <c r="AR1199" s="124"/>
      <c r="AS1199" s="115" t="s">
        <v>215</v>
      </c>
    </row>
    <row r="1200" customFormat="false" ht="12.8" hidden="false" customHeight="false" outlineLevel="0" collapsed="false">
      <c r="A1200" s="130" t="s">
        <v>279</v>
      </c>
      <c r="B1200" s="130" t="s">
        <v>280</v>
      </c>
      <c r="C1200" s="110" t="s">
        <v>101</v>
      </c>
      <c r="D1200" s="130" t="s">
        <v>1106</v>
      </c>
      <c r="E1200" s="166" t="n">
        <v>30</v>
      </c>
      <c r="F1200" s="110"/>
      <c r="G1200" s="113" t="n">
        <v>44004</v>
      </c>
      <c r="H1200" s="114" t="s">
        <v>130</v>
      </c>
      <c r="I1200" s="170"/>
      <c r="J1200" s="116"/>
      <c r="K1200" s="42" t="s">
        <v>116</v>
      </c>
      <c r="L1200" s="42" t="s">
        <v>116</v>
      </c>
      <c r="M1200" s="144" t="s">
        <v>116</v>
      </c>
      <c r="N1200" s="42" t="s">
        <v>6</v>
      </c>
      <c r="O1200" s="42" t="s">
        <v>6</v>
      </c>
      <c r="P1200" s="42" t="s">
        <v>6</v>
      </c>
      <c r="Q1200" s="42" t="s">
        <v>6</v>
      </c>
      <c r="R1200" s="119" t="n">
        <f aca="false">G1200</f>
        <v>44004</v>
      </c>
      <c r="S1200" s="120" t="n">
        <f aca="false">IF(COUNT(T1200:X1200)&gt;0,MAX(T1200:X1200),G1200)</f>
        <v>44004</v>
      </c>
      <c r="T1200" s="118"/>
      <c r="U1200" s="118"/>
      <c r="V1200" s="118"/>
      <c r="W1200" s="118"/>
      <c r="X1200" s="118"/>
      <c r="Y1200" s="121" t="str">
        <f aca="false">IF(R1200&lt;&gt;S1200,"Y","N")</f>
        <v>N</v>
      </c>
      <c r="Z1200" s="121" t="n">
        <f aca="false">COUNTA(T1200:X1200)</f>
        <v>0</v>
      </c>
      <c r="AA1200" s="44"/>
      <c r="AB1200" s="44"/>
      <c r="AC1200" s="51"/>
      <c r="AD1200" s="44"/>
      <c r="AE1200" s="44"/>
      <c r="AF1200" s="44"/>
      <c r="AG1200" s="123"/>
      <c r="AH1200" s="44"/>
      <c r="AI1200" s="44"/>
      <c r="AJ1200" s="44"/>
      <c r="AK1200" s="44"/>
      <c r="AL1200" s="44"/>
      <c r="AM1200" s="120" t="n">
        <v>43979</v>
      </c>
      <c r="AN1200" s="114" t="s">
        <v>130</v>
      </c>
      <c r="AO1200" s="124"/>
      <c r="AP1200" s="124"/>
      <c r="AQ1200" s="125" t="s">
        <v>919</v>
      </c>
      <c r="AR1200" s="124"/>
      <c r="AS1200" s="115"/>
    </row>
    <row r="1201" customFormat="false" ht="24.05" hidden="false" customHeight="false" outlineLevel="0" collapsed="false">
      <c r="A1201" s="130" t="s">
        <v>309</v>
      </c>
      <c r="B1201" s="130" t="s">
        <v>375</v>
      </c>
      <c r="C1201" s="110" t="s">
        <v>101</v>
      </c>
      <c r="D1201" s="160" t="s">
        <v>377</v>
      </c>
      <c r="E1201" s="166" t="n">
        <v>30</v>
      </c>
      <c r="F1201" s="110"/>
      <c r="G1201" s="113" t="s">
        <v>6</v>
      </c>
      <c r="H1201" s="114" t="s">
        <v>130</v>
      </c>
      <c r="I1201" s="170"/>
      <c r="J1201" s="116"/>
      <c r="K1201" s="42"/>
      <c r="L1201" s="42"/>
      <c r="M1201" s="144"/>
      <c r="N1201" s="42"/>
      <c r="O1201" s="42"/>
      <c r="P1201" s="42"/>
      <c r="Q1201" s="42"/>
      <c r="R1201" s="119" t="str">
        <f aca="false">G1201</f>
        <v>NA</v>
      </c>
      <c r="S1201" s="120" t="str">
        <f aca="false">IF(COUNT(T1201:X1201)&gt;0,MAX(T1201:X1201),G1201)</f>
        <v>NA</v>
      </c>
      <c r="T1201" s="118"/>
      <c r="U1201" s="118"/>
      <c r="V1201" s="118"/>
      <c r="W1201" s="118"/>
      <c r="X1201" s="118"/>
      <c r="Y1201" s="121" t="str">
        <f aca="false">IF(R1201&lt;&gt;S1201,"Y","N")</f>
        <v>N</v>
      </c>
      <c r="Z1201" s="121" t="n">
        <f aca="false">COUNTA(T1201:X1201)</f>
        <v>0</v>
      </c>
      <c r="AA1201" s="44"/>
      <c r="AB1201" s="44"/>
      <c r="AC1201" s="51"/>
      <c r="AD1201" s="44"/>
      <c r="AE1201" s="44"/>
      <c r="AF1201" s="44"/>
      <c r="AG1201" s="123"/>
      <c r="AH1201" s="44" t="s">
        <v>235</v>
      </c>
      <c r="AI1201" s="44" t="s">
        <v>314</v>
      </c>
      <c r="AJ1201" s="44" t="s">
        <v>321</v>
      </c>
      <c r="AK1201" s="44" t="s">
        <v>276</v>
      </c>
      <c r="AL1201" s="44"/>
      <c r="AM1201" s="120" t="n">
        <v>43969</v>
      </c>
      <c r="AN1201" s="114" t="s">
        <v>130</v>
      </c>
      <c r="AO1201" s="124" t="s">
        <v>122</v>
      </c>
      <c r="AP1201" s="124" t="s">
        <v>375</v>
      </c>
      <c r="AQ1201" s="125" t="s">
        <v>1390</v>
      </c>
      <c r="AR1201" s="124"/>
      <c r="AS1201" s="115" t="s">
        <v>323</v>
      </c>
    </row>
    <row r="1202" customFormat="false" ht="24.05" hidden="false" customHeight="false" outlineLevel="0" collapsed="false">
      <c r="A1202" s="130" t="s">
        <v>309</v>
      </c>
      <c r="B1202" s="130" t="s">
        <v>310</v>
      </c>
      <c r="C1202" s="110" t="s">
        <v>101</v>
      </c>
      <c r="D1202" s="160" t="s">
        <v>1420</v>
      </c>
      <c r="E1202" s="166" t="n">
        <v>45</v>
      </c>
      <c r="F1202" s="110"/>
      <c r="G1202" s="113" t="n">
        <v>43997</v>
      </c>
      <c r="H1202" s="114" t="s">
        <v>130</v>
      </c>
      <c r="I1202" s="170"/>
      <c r="J1202" s="116"/>
      <c r="K1202" s="42" t="s">
        <v>116</v>
      </c>
      <c r="L1202" s="42" t="s">
        <v>116</v>
      </c>
      <c r="M1202" s="144" t="s">
        <v>116</v>
      </c>
      <c r="N1202" s="42" t="s">
        <v>6</v>
      </c>
      <c r="O1202" s="42" t="s">
        <v>6</v>
      </c>
      <c r="P1202" s="42" t="s">
        <v>6</v>
      </c>
      <c r="Q1202" s="42" t="s">
        <v>6</v>
      </c>
      <c r="R1202" s="119" t="n">
        <f aca="false">G1202</f>
        <v>43997</v>
      </c>
      <c r="S1202" s="120" t="n">
        <f aca="false">IF(COUNT(T1202:X1202)&gt;0,MAX(T1202:X1202),G1202)</f>
        <v>43997</v>
      </c>
      <c r="T1202" s="118"/>
      <c r="U1202" s="118"/>
      <c r="V1202" s="118"/>
      <c r="W1202" s="118"/>
      <c r="X1202" s="118"/>
      <c r="Y1202" s="121" t="str">
        <f aca="false">IF(R1202&lt;&gt;S1202,"Y","N")</f>
        <v>N</v>
      </c>
      <c r="Z1202" s="121" t="n">
        <f aca="false">COUNTA(T1202:X1202)</f>
        <v>0</v>
      </c>
      <c r="AA1202" s="44"/>
      <c r="AB1202" s="44"/>
      <c r="AC1202" s="51"/>
      <c r="AD1202" s="44"/>
      <c r="AE1202" s="44"/>
      <c r="AF1202" s="44"/>
      <c r="AG1202" s="123"/>
      <c r="AH1202" s="44" t="s">
        <v>381</v>
      </c>
      <c r="AI1202" s="44" t="s">
        <v>314</v>
      </c>
      <c r="AJ1202" s="44" t="s">
        <v>315</v>
      </c>
      <c r="AK1202" s="44" t="s">
        <v>276</v>
      </c>
      <c r="AL1202" s="44"/>
      <c r="AM1202" s="120" t="n">
        <v>43964</v>
      </c>
      <c r="AN1202" s="114" t="s">
        <v>130</v>
      </c>
      <c r="AO1202" s="124" t="s">
        <v>122</v>
      </c>
      <c r="AP1202" s="124" t="s">
        <v>365</v>
      </c>
      <c r="AQ1202" s="125"/>
      <c r="AR1202" s="124"/>
      <c r="AS1202" s="115" t="s">
        <v>318</v>
      </c>
    </row>
    <row r="1203" customFormat="false" ht="24.05" hidden="false" customHeight="false" outlineLevel="0" collapsed="false">
      <c r="A1203" s="130" t="s">
        <v>309</v>
      </c>
      <c r="B1203" s="130" t="s">
        <v>324</v>
      </c>
      <c r="C1203" s="110" t="s">
        <v>101</v>
      </c>
      <c r="D1203" s="160" t="s">
        <v>410</v>
      </c>
      <c r="E1203" s="166" t="n">
        <v>30</v>
      </c>
      <c r="F1203" s="110"/>
      <c r="G1203" s="113" t="n">
        <v>43990</v>
      </c>
      <c r="H1203" s="114" t="s">
        <v>130</v>
      </c>
      <c r="I1203" s="170"/>
      <c r="J1203" s="116"/>
      <c r="K1203" s="42" t="s">
        <v>116</v>
      </c>
      <c r="L1203" s="42" t="s">
        <v>116</v>
      </c>
      <c r="M1203" s="144" t="s">
        <v>116</v>
      </c>
      <c r="N1203" s="42" t="s">
        <v>6</v>
      </c>
      <c r="O1203" s="42" t="s">
        <v>6</v>
      </c>
      <c r="P1203" s="42" t="s">
        <v>6</v>
      </c>
      <c r="Q1203" s="42" t="s">
        <v>6</v>
      </c>
      <c r="R1203" s="119" t="n">
        <f aca="false">G1203</f>
        <v>43990</v>
      </c>
      <c r="S1203" s="120" t="n">
        <f aca="false">IF(COUNT(T1203:X1203)&gt;0,MAX(T1203:X1203),G1203)</f>
        <v>43990</v>
      </c>
      <c r="T1203" s="118"/>
      <c r="U1203" s="118"/>
      <c r="V1203" s="118"/>
      <c r="W1203" s="118"/>
      <c r="X1203" s="118"/>
      <c r="Y1203" s="121" t="str">
        <f aca="false">IF(R1203&lt;&gt;S1203,"Y","N")</f>
        <v>N</v>
      </c>
      <c r="Z1203" s="121" t="n">
        <f aca="false">COUNTA(T1203:X1203)</f>
        <v>0</v>
      </c>
      <c r="AA1203" s="44"/>
      <c r="AB1203" s="44"/>
      <c r="AC1203" s="51"/>
      <c r="AD1203" s="44"/>
      <c r="AE1203" s="44"/>
      <c r="AF1203" s="44"/>
      <c r="AG1203" s="123"/>
      <c r="AH1203" s="44" t="s">
        <v>326</v>
      </c>
      <c r="AI1203" s="44" t="s">
        <v>314</v>
      </c>
      <c r="AJ1203" s="44" t="s">
        <v>327</v>
      </c>
      <c r="AK1203" s="44" t="s">
        <v>276</v>
      </c>
      <c r="AL1203" s="44"/>
      <c r="AM1203" s="120" t="n">
        <v>43979</v>
      </c>
      <c r="AN1203" s="114" t="s">
        <v>130</v>
      </c>
      <c r="AO1203" s="124" t="s">
        <v>122</v>
      </c>
      <c r="AP1203" s="124"/>
      <c r="AQ1203" s="125" t="s">
        <v>1254</v>
      </c>
      <c r="AR1203" s="124"/>
      <c r="AS1203" s="115" t="n">
        <v>21805</v>
      </c>
    </row>
    <row r="1204" customFormat="false" ht="24.05" hidden="false" customHeight="false" outlineLevel="0" collapsed="false">
      <c r="A1204" s="130" t="s">
        <v>412</v>
      </c>
      <c r="B1204" s="130" t="s">
        <v>36</v>
      </c>
      <c r="C1204" s="110" t="s">
        <v>101</v>
      </c>
      <c r="D1204" s="160" t="s">
        <v>1295</v>
      </c>
      <c r="E1204" s="166" t="n">
        <v>45</v>
      </c>
      <c r="F1204" s="110"/>
      <c r="G1204" s="113" t="n">
        <v>44008</v>
      </c>
      <c r="H1204" s="114" t="s">
        <v>130</v>
      </c>
      <c r="I1204" s="170"/>
      <c r="J1204" s="116"/>
      <c r="K1204" s="42" t="s">
        <v>116</v>
      </c>
      <c r="L1204" s="42" t="s">
        <v>116</v>
      </c>
      <c r="M1204" s="144" t="s">
        <v>116</v>
      </c>
      <c r="N1204" s="42" t="s">
        <v>6</v>
      </c>
      <c r="O1204" s="42" t="s">
        <v>6</v>
      </c>
      <c r="P1204" s="42" t="s">
        <v>6</v>
      </c>
      <c r="Q1204" s="42" t="s">
        <v>6</v>
      </c>
      <c r="R1204" s="119" t="n">
        <f aca="false">G1204</f>
        <v>44008</v>
      </c>
      <c r="S1204" s="120" t="n">
        <f aca="false">IF(COUNT(T1204:X1204)&gt;0,MAX(T1204:X1204),G1204)</f>
        <v>44008</v>
      </c>
      <c r="T1204" s="118"/>
      <c r="U1204" s="118"/>
      <c r="V1204" s="118"/>
      <c r="W1204" s="118"/>
      <c r="X1204" s="118"/>
      <c r="Y1204" s="121" t="str">
        <f aca="false">IF(R1204&lt;&gt;S1204,"Y","N")</f>
        <v>N</v>
      </c>
      <c r="Z1204" s="121" t="n">
        <f aca="false">COUNTA(T1204:X1204)</f>
        <v>0</v>
      </c>
      <c r="AA1204" s="44"/>
      <c r="AB1204" s="44"/>
      <c r="AC1204" s="51"/>
      <c r="AD1204" s="44"/>
      <c r="AE1204" s="44"/>
      <c r="AF1204" s="44"/>
      <c r="AG1204" s="123"/>
      <c r="AH1204" s="44"/>
      <c r="AI1204" s="44"/>
      <c r="AJ1204" s="44"/>
      <c r="AK1204" s="44"/>
      <c r="AL1204" s="44"/>
      <c r="AM1204" s="120" t="n">
        <v>43980</v>
      </c>
      <c r="AN1204" s="114" t="s">
        <v>130</v>
      </c>
      <c r="AO1204" s="124"/>
      <c r="AP1204" s="124"/>
      <c r="AQ1204" s="125"/>
      <c r="AR1204" s="124"/>
      <c r="AS1204" s="115" t="s">
        <v>416</v>
      </c>
    </row>
    <row r="1205" customFormat="false" ht="24.05" hidden="false" customHeight="false" outlineLevel="0" collapsed="false">
      <c r="A1205" s="130" t="s">
        <v>425</v>
      </c>
      <c r="B1205" s="130" t="s">
        <v>806</v>
      </c>
      <c r="C1205" s="110" t="s">
        <v>101</v>
      </c>
      <c r="D1205" s="160" t="s">
        <v>447</v>
      </c>
      <c r="E1205" s="166" t="n">
        <v>30</v>
      </c>
      <c r="F1205" s="110"/>
      <c r="G1205" s="113" t="n">
        <v>44000</v>
      </c>
      <c r="H1205" s="114" t="s">
        <v>130</v>
      </c>
      <c r="I1205" s="170"/>
      <c r="J1205" s="116"/>
      <c r="K1205" s="42" t="s">
        <v>116</v>
      </c>
      <c r="L1205" s="42" t="s">
        <v>116</v>
      </c>
      <c r="M1205" s="144" t="s">
        <v>116</v>
      </c>
      <c r="N1205" s="42" t="s">
        <v>6</v>
      </c>
      <c r="O1205" s="42" t="s">
        <v>6</v>
      </c>
      <c r="P1205" s="42" t="s">
        <v>6</v>
      </c>
      <c r="Q1205" s="42" t="s">
        <v>6</v>
      </c>
      <c r="R1205" s="119" t="n">
        <f aca="false">G1205</f>
        <v>44000</v>
      </c>
      <c r="S1205" s="120" t="n">
        <f aca="false">IF(COUNT(T1205:X1205)&gt;0,MAX(T1205:X1205),G1205)</f>
        <v>44000</v>
      </c>
      <c r="T1205" s="118"/>
      <c r="U1205" s="118"/>
      <c r="V1205" s="118"/>
      <c r="W1205" s="118"/>
      <c r="X1205" s="118"/>
      <c r="Y1205" s="121" t="str">
        <f aca="false">IF(R1205&lt;&gt;S1205,"Y","N")</f>
        <v>N</v>
      </c>
      <c r="Z1205" s="121" t="n">
        <f aca="false">COUNTA(T1205:X1205)</f>
        <v>0</v>
      </c>
      <c r="AA1205" s="44"/>
      <c r="AB1205" s="44"/>
      <c r="AC1205" s="51"/>
      <c r="AD1205" s="44"/>
      <c r="AE1205" s="44"/>
      <c r="AF1205" s="44"/>
      <c r="AG1205" s="123"/>
      <c r="AH1205" s="44"/>
      <c r="AI1205" s="44" t="s">
        <v>429</v>
      </c>
      <c r="AJ1205" s="44" t="s">
        <v>430</v>
      </c>
      <c r="AK1205" s="44" t="s">
        <v>431</v>
      </c>
      <c r="AL1205" s="44"/>
      <c r="AM1205" s="120" t="n">
        <v>43971</v>
      </c>
      <c r="AN1205" s="114" t="s">
        <v>130</v>
      </c>
      <c r="AO1205" s="124" t="s">
        <v>122</v>
      </c>
      <c r="AP1205" s="124" t="s">
        <v>446</v>
      </c>
      <c r="AQ1205" s="125"/>
      <c r="AR1205" s="124"/>
      <c r="AS1205" s="115"/>
    </row>
    <row r="1206" customFormat="false" ht="12.8" hidden="false" customHeight="false" outlineLevel="0" collapsed="false">
      <c r="A1206" s="130" t="s">
        <v>698</v>
      </c>
      <c r="B1206" s="130" t="s">
        <v>29</v>
      </c>
      <c r="C1206" s="110" t="s">
        <v>101</v>
      </c>
      <c r="D1206" s="130" t="s">
        <v>855</v>
      </c>
      <c r="E1206" s="166" t="n">
        <v>30</v>
      </c>
      <c r="F1206" s="110"/>
      <c r="G1206" s="113" t="n">
        <v>43994</v>
      </c>
      <c r="H1206" s="114" t="s">
        <v>130</v>
      </c>
      <c r="I1206" s="170" t="s">
        <v>302</v>
      </c>
      <c r="J1206" s="116"/>
      <c r="K1206" s="42" t="s">
        <v>116</v>
      </c>
      <c r="L1206" s="42" t="s">
        <v>116</v>
      </c>
      <c r="M1206" s="144" t="s">
        <v>116</v>
      </c>
      <c r="N1206" s="42" t="s">
        <v>6</v>
      </c>
      <c r="O1206" s="42" t="s">
        <v>6</v>
      </c>
      <c r="P1206" s="42" t="s">
        <v>6</v>
      </c>
      <c r="Q1206" s="42" t="s">
        <v>6</v>
      </c>
      <c r="R1206" s="119" t="n">
        <f aca="false">G1206</f>
        <v>43994</v>
      </c>
      <c r="S1206" s="120" t="n">
        <f aca="false">IF(COUNT(T1206:X1206)&gt;0,MAX(T1206:X1206),G1206)</f>
        <v>43994</v>
      </c>
      <c r="T1206" s="118"/>
      <c r="U1206" s="118"/>
      <c r="V1206" s="118"/>
      <c r="W1206" s="118"/>
      <c r="X1206" s="118"/>
      <c r="Y1206" s="121" t="str">
        <f aca="false">IF(R1206&lt;&gt;S1206,"Y","N")</f>
        <v>N</v>
      </c>
      <c r="Z1206" s="121" t="n">
        <f aca="false">COUNTA(T1206:X1206)</f>
        <v>0</v>
      </c>
      <c r="AA1206" s="44"/>
      <c r="AB1206" s="44"/>
      <c r="AC1206" s="51"/>
      <c r="AD1206" s="44"/>
      <c r="AE1206" s="44"/>
      <c r="AF1206" s="44"/>
      <c r="AG1206" s="123"/>
      <c r="AH1206" s="44"/>
      <c r="AI1206" s="44"/>
      <c r="AJ1206" s="44"/>
      <c r="AK1206" s="44"/>
      <c r="AL1206" s="44"/>
      <c r="AM1206" s="120" t="n">
        <v>43969</v>
      </c>
      <c r="AN1206" s="114" t="s">
        <v>130</v>
      </c>
      <c r="AO1206" s="124" t="s">
        <v>122</v>
      </c>
      <c r="AP1206" s="124"/>
      <c r="AQ1206" s="125"/>
      <c r="AR1206" s="124"/>
      <c r="AS1206" s="115"/>
    </row>
    <row r="1207" customFormat="false" ht="24.05" hidden="false" customHeight="false" outlineLevel="0" collapsed="false">
      <c r="A1207" s="130" t="s">
        <v>1090</v>
      </c>
      <c r="B1207" s="130" t="s">
        <v>1091</v>
      </c>
      <c r="C1207" s="110" t="s">
        <v>23</v>
      </c>
      <c r="D1207" s="160" t="s">
        <v>1117</v>
      </c>
      <c r="E1207" s="166" t="n">
        <v>60</v>
      </c>
      <c r="F1207" s="110"/>
      <c r="G1207" s="113"/>
      <c r="H1207" s="114" t="s">
        <v>1118</v>
      </c>
      <c r="I1207" s="170" t="s">
        <v>1381</v>
      </c>
      <c r="J1207" s="116" t="s">
        <v>116</v>
      </c>
      <c r="K1207" s="42"/>
      <c r="L1207" s="42"/>
      <c r="M1207" s="144"/>
      <c r="N1207" s="42"/>
      <c r="O1207" s="42"/>
      <c r="P1207" s="42"/>
      <c r="Q1207" s="42"/>
      <c r="R1207" s="119" t="n">
        <f aca="false">G1207</f>
        <v>0</v>
      </c>
      <c r="S1207" s="120" t="n">
        <f aca="false">IF(COUNT(T1207:X1207)&gt;0,MAX(T1207:X1207),G1207)</f>
        <v>0</v>
      </c>
      <c r="T1207" s="118"/>
      <c r="U1207" s="118"/>
      <c r="V1207" s="118"/>
      <c r="W1207" s="118"/>
      <c r="X1207" s="118"/>
      <c r="Y1207" s="121" t="str">
        <f aca="false">IF(R1207&lt;&gt;S1207,"Y","N")</f>
        <v>N</v>
      </c>
      <c r="Z1207" s="121" t="n">
        <f aca="false">COUNTA(T1207:X1207)</f>
        <v>0</v>
      </c>
      <c r="AA1207" s="44"/>
      <c r="AB1207" s="44"/>
      <c r="AC1207" s="51"/>
      <c r="AD1207" s="44"/>
      <c r="AE1207" s="44"/>
      <c r="AF1207" s="44"/>
      <c r="AG1207" s="123"/>
      <c r="AH1207" s="44"/>
      <c r="AI1207" s="44"/>
      <c r="AJ1207" s="44"/>
      <c r="AK1207" s="44"/>
      <c r="AL1207" s="44"/>
      <c r="AM1207" s="120" t="s">
        <v>7</v>
      </c>
      <c r="AN1207" s="114" t="s">
        <v>1118</v>
      </c>
      <c r="AO1207" s="124"/>
      <c r="AP1207" s="124"/>
      <c r="AQ1207" s="125"/>
      <c r="AR1207" s="124"/>
      <c r="AS1207" s="115"/>
    </row>
    <row r="1208" customFormat="false" ht="24.05" hidden="false" customHeight="false" outlineLevel="0" collapsed="false">
      <c r="A1208" s="130" t="s">
        <v>110</v>
      </c>
      <c r="B1208" s="130" t="s">
        <v>9</v>
      </c>
      <c r="C1208" s="110" t="s">
        <v>61</v>
      </c>
      <c r="D1208" s="160" t="s">
        <v>757</v>
      </c>
      <c r="E1208" s="166" t="n">
        <v>60</v>
      </c>
      <c r="F1208" s="110"/>
      <c r="G1208" s="113" t="n">
        <v>44000</v>
      </c>
      <c r="H1208" s="114" t="s">
        <v>758</v>
      </c>
      <c r="I1208" s="170" t="s">
        <v>559</v>
      </c>
      <c r="J1208" s="116"/>
      <c r="K1208" s="42" t="s">
        <v>116</v>
      </c>
      <c r="L1208" s="42" t="s">
        <v>116</v>
      </c>
      <c r="M1208" s="144" t="s">
        <v>116</v>
      </c>
      <c r="N1208" s="118" t="n">
        <v>44011</v>
      </c>
      <c r="O1208" s="42"/>
      <c r="P1208" s="118" t="n">
        <v>44012</v>
      </c>
      <c r="Q1208" s="118" t="n">
        <v>44012</v>
      </c>
      <c r="R1208" s="119" t="n">
        <f aca="false">G1208</f>
        <v>44000</v>
      </c>
      <c r="S1208" s="120" t="n">
        <f aca="false">IF(COUNT(T1208:X1208)&gt;0,MAX(T1208:X1208),G1208)</f>
        <v>44006</v>
      </c>
      <c r="T1208" s="118" t="n">
        <v>44006</v>
      </c>
      <c r="U1208" s="118"/>
      <c r="V1208" s="118"/>
      <c r="W1208" s="118"/>
      <c r="X1208" s="118"/>
      <c r="Y1208" s="121" t="str">
        <f aca="false">IF(R1208&lt;&gt;S1208,"Y","N")</f>
        <v>Y</v>
      </c>
      <c r="Z1208" s="121" t="n">
        <f aca="false">COUNTA(T1208:X1208)</f>
        <v>1</v>
      </c>
      <c r="AA1208" s="44" t="s">
        <v>1421</v>
      </c>
      <c r="AB1208" s="44"/>
      <c r="AC1208" s="51"/>
      <c r="AD1208" s="44"/>
      <c r="AE1208" s="44"/>
      <c r="AF1208" s="44"/>
      <c r="AG1208" s="123"/>
      <c r="AH1208" s="44"/>
      <c r="AI1208" s="44"/>
      <c r="AJ1208" s="44"/>
      <c r="AK1208" s="44"/>
      <c r="AL1208" s="44"/>
      <c r="AM1208" s="120" t="n">
        <v>43972</v>
      </c>
      <c r="AN1208" s="114" t="s">
        <v>758</v>
      </c>
      <c r="AO1208" s="124"/>
      <c r="AP1208" s="124"/>
      <c r="AQ1208" s="125"/>
      <c r="AR1208" s="129" t="n">
        <v>0.6</v>
      </c>
      <c r="AS1208" s="115"/>
    </row>
    <row r="1209" customFormat="false" ht="24.05" hidden="false" customHeight="false" outlineLevel="0" collapsed="false">
      <c r="A1209" s="130" t="s">
        <v>110</v>
      </c>
      <c r="B1209" s="130" t="s">
        <v>111</v>
      </c>
      <c r="C1209" s="110" t="s">
        <v>61</v>
      </c>
      <c r="D1209" s="160" t="s">
        <v>760</v>
      </c>
      <c r="E1209" s="166" t="n">
        <v>90</v>
      </c>
      <c r="F1209" s="110"/>
      <c r="G1209" s="113" t="n">
        <v>43990</v>
      </c>
      <c r="H1209" s="114" t="s">
        <v>115</v>
      </c>
      <c r="I1209" s="170"/>
      <c r="J1209" s="116" t="s">
        <v>116</v>
      </c>
      <c r="K1209" s="42" t="s">
        <v>116</v>
      </c>
      <c r="L1209" s="42" t="s">
        <v>116</v>
      </c>
      <c r="M1209" s="144" t="s">
        <v>116</v>
      </c>
      <c r="N1209" s="118" t="n">
        <v>43997</v>
      </c>
      <c r="O1209" s="42"/>
      <c r="P1209" s="118" t="n">
        <v>44000</v>
      </c>
      <c r="Q1209" s="118" t="n">
        <v>44000</v>
      </c>
      <c r="R1209" s="119" t="n">
        <f aca="false">G1209</f>
        <v>43990</v>
      </c>
      <c r="S1209" s="120" t="n">
        <f aca="false">IF(COUNT(T1209:X1209)&gt;0,MAX(T1209:X1209),G1209)</f>
        <v>43991</v>
      </c>
      <c r="T1209" s="118" t="n">
        <v>43991</v>
      </c>
      <c r="U1209" s="118"/>
      <c r="V1209" s="118"/>
      <c r="W1209" s="118"/>
      <c r="X1209" s="118"/>
      <c r="Y1209" s="121" t="str">
        <f aca="false">IF(R1209&lt;&gt;S1209,"Y","N")</f>
        <v>Y</v>
      </c>
      <c r="Z1209" s="121" t="n">
        <f aca="false">COUNTA(T1209:X1209)</f>
        <v>1</v>
      </c>
      <c r="AA1209" s="44" t="s">
        <v>1422</v>
      </c>
      <c r="AB1209" s="44"/>
      <c r="AC1209" s="51"/>
      <c r="AD1209" s="44"/>
      <c r="AE1209" s="44"/>
      <c r="AF1209" s="44"/>
      <c r="AG1209" s="123"/>
      <c r="AH1209" s="44" t="s">
        <v>118</v>
      </c>
      <c r="AI1209" s="44" t="s">
        <v>119</v>
      </c>
      <c r="AJ1209" s="44" t="s">
        <v>120</v>
      </c>
      <c r="AK1209" s="44" t="s">
        <v>121</v>
      </c>
      <c r="AL1209" s="44"/>
      <c r="AM1209" s="120" t="n">
        <v>43962</v>
      </c>
      <c r="AN1209" s="114" t="s">
        <v>115</v>
      </c>
      <c r="AO1209" s="124" t="s">
        <v>122</v>
      </c>
      <c r="AP1209" s="124" t="s">
        <v>123</v>
      </c>
      <c r="AQ1209" s="125"/>
      <c r="AR1209" s="129" t="n">
        <v>0.62</v>
      </c>
      <c r="AS1209" s="115" t="s">
        <v>124</v>
      </c>
    </row>
    <row r="1210" customFormat="false" ht="24.05" hidden="false" customHeight="false" outlineLevel="0" collapsed="false">
      <c r="A1210" s="130" t="s">
        <v>110</v>
      </c>
      <c r="B1210" s="130" t="s">
        <v>171</v>
      </c>
      <c r="C1210" s="110" t="s">
        <v>61</v>
      </c>
      <c r="D1210" s="160" t="s">
        <v>1296</v>
      </c>
      <c r="E1210" s="166" t="n">
        <v>60</v>
      </c>
      <c r="F1210" s="110"/>
      <c r="G1210" s="113" t="n">
        <v>43997</v>
      </c>
      <c r="H1210" s="114" t="s">
        <v>176</v>
      </c>
      <c r="I1210" s="170"/>
      <c r="J1210" s="116"/>
      <c r="K1210" s="42" t="s">
        <v>116</v>
      </c>
      <c r="L1210" s="42" t="s">
        <v>116</v>
      </c>
      <c r="M1210" s="144" t="s">
        <v>116</v>
      </c>
      <c r="N1210" s="118" t="n">
        <v>43997</v>
      </c>
      <c r="O1210" s="42"/>
      <c r="P1210" s="118" t="n">
        <v>43997</v>
      </c>
      <c r="Q1210" s="118" t="n">
        <v>43999</v>
      </c>
      <c r="R1210" s="119" t="n">
        <f aca="false">G1210</f>
        <v>43997</v>
      </c>
      <c r="S1210" s="120" t="n">
        <f aca="false">IF(COUNT(T1210:X1210)&gt;0,MAX(T1210:X1210),G1210)</f>
        <v>43997</v>
      </c>
      <c r="T1210" s="118"/>
      <c r="U1210" s="118"/>
      <c r="V1210" s="118"/>
      <c r="W1210" s="118"/>
      <c r="X1210" s="118"/>
      <c r="Y1210" s="121" t="str">
        <f aca="false">IF(R1210&lt;&gt;S1210,"Y","N")</f>
        <v>N</v>
      </c>
      <c r="Z1210" s="121" t="n">
        <f aca="false">COUNTA(T1210:X1210)</f>
        <v>0</v>
      </c>
      <c r="AA1210" s="44"/>
      <c r="AB1210" s="44"/>
      <c r="AC1210" s="51"/>
      <c r="AD1210" s="44"/>
      <c r="AE1210" s="44"/>
      <c r="AF1210" s="44"/>
      <c r="AG1210" s="123"/>
      <c r="AH1210" s="44" t="s">
        <v>169</v>
      </c>
      <c r="AI1210" s="44" t="s">
        <v>170</v>
      </c>
      <c r="AJ1210" s="44" t="s">
        <v>120</v>
      </c>
      <c r="AK1210" s="44" t="s">
        <v>121</v>
      </c>
      <c r="AL1210" s="44"/>
      <c r="AM1210" s="120" t="n">
        <v>43969</v>
      </c>
      <c r="AN1210" s="114" t="s">
        <v>176</v>
      </c>
      <c r="AO1210" s="124" t="s">
        <v>122</v>
      </c>
      <c r="AP1210" s="124" t="s">
        <v>171</v>
      </c>
      <c r="AQ1210" s="125"/>
      <c r="AR1210" s="129" t="n">
        <v>0.6</v>
      </c>
      <c r="AS1210" s="115" t="s">
        <v>173</v>
      </c>
    </row>
    <row r="1211" customFormat="false" ht="24.05" hidden="false" customHeight="false" outlineLevel="0" collapsed="false">
      <c r="A1211" s="130" t="s">
        <v>110</v>
      </c>
      <c r="B1211" s="130" t="s">
        <v>199</v>
      </c>
      <c r="C1211" s="110" t="s">
        <v>61</v>
      </c>
      <c r="D1211" s="160" t="s">
        <v>185</v>
      </c>
      <c r="E1211" s="166" t="n">
        <v>60</v>
      </c>
      <c r="F1211" s="110"/>
      <c r="G1211" s="113"/>
      <c r="H1211" s="114"/>
      <c r="I1211" s="170"/>
      <c r="J1211" s="116"/>
      <c r="K1211" s="42"/>
      <c r="L1211" s="42"/>
      <c r="M1211" s="144"/>
      <c r="N1211" s="42"/>
      <c r="O1211" s="42"/>
      <c r="P1211" s="42"/>
      <c r="Q1211" s="42"/>
      <c r="R1211" s="119" t="n">
        <f aca="false">G1211</f>
        <v>0</v>
      </c>
      <c r="S1211" s="120" t="n">
        <f aca="false">IF(COUNT(T1211:X1211)&gt;0,MAX(T1211:X1211),G1211)</f>
        <v>0</v>
      </c>
      <c r="T1211" s="118"/>
      <c r="U1211" s="118"/>
      <c r="V1211" s="118"/>
      <c r="W1211" s="118"/>
      <c r="X1211" s="118"/>
      <c r="Y1211" s="121" t="str">
        <f aca="false">IF(R1211&lt;&gt;S1211,"Y","N")</f>
        <v>N</v>
      </c>
      <c r="Z1211" s="121" t="n">
        <f aca="false">COUNTA(T1211:X1211)</f>
        <v>0</v>
      </c>
      <c r="AA1211" s="44"/>
      <c r="AB1211" s="44"/>
      <c r="AC1211" s="51"/>
      <c r="AD1211" s="44"/>
      <c r="AE1211" s="44"/>
      <c r="AF1211" s="44"/>
      <c r="AG1211" s="123"/>
      <c r="AH1211" s="44"/>
      <c r="AI1211" s="44"/>
      <c r="AJ1211" s="44"/>
      <c r="AK1211" s="44"/>
      <c r="AL1211" s="44"/>
      <c r="AM1211" s="120"/>
      <c r="AN1211" s="114"/>
      <c r="AO1211" s="124"/>
      <c r="AP1211" s="124" t="s">
        <v>200</v>
      </c>
      <c r="AQ1211" s="125"/>
      <c r="AR1211" s="124"/>
      <c r="AS1211" s="115" t="s">
        <v>201</v>
      </c>
    </row>
    <row r="1212" customFormat="false" ht="35.3" hidden="false" customHeight="false" outlineLevel="0" collapsed="false">
      <c r="A1212" s="130" t="s">
        <v>279</v>
      </c>
      <c r="B1212" s="130" t="s">
        <v>280</v>
      </c>
      <c r="C1212" s="110" t="s">
        <v>61</v>
      </c>
      <c r="D1212" s="160" t="s">
        <v>1128</v>
      </c>
      <c r="E1212" s="166" t="n">
        <v>60</v>
      </c>
      <c r="F1212" s="110"/>
      <c r="G1212" s="113" t="n">
        <v>44000</v>
      </c>
      <c r="H1212" s="114" t="s">
        <v>1423</v>
      </c>
      <c r="I1212" s="170" t="s">
        <v>559</v>
      </c>
      <c r="J1212" s="116"/>
      <c r="K1212" s="42" t="s">
        <v>116</v>
      </c>
      <c r="L1212" s="42" t="s">
        <v>116</v>
      </c>
      <c r="M1212" s="144" t="s">
        <v>116</v>
      </c>
      <c r="N1212" s="118" t="n">
        <v>44005</v>
      </c>
      <c r="O1212" s="42"/>
      <c r="P1212" s="118" t="n">
        <v>44012</v>
      </c>
      <c r="Q1212" s="118" t="n">
        <v>44012</v>
      </c>
      <c r="R1212" s="119" t="n">
        <f aca="false">G1212</f>
        <v>44000</v>
      </c>
      <c r="S1212" s="120" t="n">
        <f aca="false">IF(COUNT(T1212:X1212)&gt;0,MAX(T1212:X1212),G1212)</f>
        <v>44005</v>
      </c>
      <c r="T1212" s="118" t="n">
        <v>44005</v>
      </c>
      <c r="U1212" s="118"/>
      <c r="V1212" s="118"/>
      <c r="W1212" s="118"/>
      <c r="X1212" s="118"/>
      <c r="Y1212" s="121" t="str">
        <f aca="false">IF(R1212&lt;&gt;S1212,"Y","N")</f>
        <v>Y</v>
      </c>
      <c r="Z1212" s="121" t="n">
        <f aca="false">COUNTA(T1212:X1212)</f>
        <v>1</v>
      </c>
      <c r="AA1212" s="494" t="s">
        <v>1424</v>
      </c>
      <c r="AB1212" s="44"/>
      <c r="AC1212" s="51"/>
      <c r="AD1212" s="44"/>
      <c r="AE1212" s="44"/>
      <c r="AF1212" s="44"/>
      <c r="AG1212" s="123"/>
      <c r="AH1212" s="44" t="s">
        <v>1297</v>
      </c>
      <c r="AI1212" s="44"/>
      <c r="AJ1212" s="44"/>
      <c r="AK1212" s="44"/>
      <c r="AL1212" s="44"/>
      <c r="AM1212" s="120" t="n">
        <v>43972</v>
      </c>
      <c r="AN1212" s="114" t="s">
        <v>218</v>
      </c>
      <c r="AO1212" s="124" t="s">
        <v>122</v>
      </c>
      <c r="AP1212" s="124"/>
      <c r="AQ1212" s="125"/>
      <c r="AR1212" s="129" t="n">
        <v>0.6</v>
      </c>
      <c r="AS1212" s="115"/>
    </row>
    <row r="1213" customFormat="false" ht="24.05" hidden="false" customHeight="false" outlineLevel="0" collapsed="false">
      <c r="A1213" s="130" t="s">
        <v>295</v>
      </c>
      <c r="B1213" s="130" t="s">
        <v>55</v>
      </c>
      <c r="C1213" s="110" t="s">
        <v>61</v>
      </c>
      <c r="D1213" s="160" t="s">
        <v>296</v>
      </c>
      <c r="E1213" s="166" t="n">
        <v>60</v>
      </c>
      <c r="F1213" s="110"/>
      <c r="G1213" s="113" t="n">
        <v>43990</v>
      </c>
      <c r="H1213" s="114" t="s">
        <v>204</v>
      </c>
      <c r="I1213" s="170"/>
      <c r="J1213" s="116"/>
      <c r="K1213" s="42" t="s">
        <v>116</v>
      </c>
      <c r="L1213" s="42" t="s">
        <v>116</v>
      </c>
      <c r="M1213" s="144" t="s">
        <v>116</v>
      </c>
      <c r="N1213" s="118" t="n">
        <v>43994</v>
      </c>
      <c r="O1213" s="42"/>
      <c r="P1213" s="118" t="n">
        <v>43997</v>
      </c>
      <c r="Q1213" s="118" t="n">
        <v>43999</v>
      </c>
      <c r="R1213" s="119" t="n">
        <f aca="false">G1213</f>
        <v>43990</v>
      </c>
      <c r="S1213" s="120" t="n">
        <f aca="false">IF(COUNT(T1213:X1213)&gt;0,MAX(T1213:X1213),G1213)</f>
        <v>43990</v>
      </c>
      <c r="T1213" s="118"/>
      <c r="U1213" s="118"/>
      <c r="V1213" s="118"/>
      <c r="W1213" s="118"/>
      <c r="X1213" s="118"/>
      <c r="Y1213" s="121" t="str">
        <f aca="false">IF(R1213&lt;&gt;S1213,"Y","N")</f>
        <v>N</v>
      </c>
      <c r="Z1213" s="121" t="n">
        <f aca="false">COUNTA(T1213:X1213)</f>
        <v>0</v>
      </c>
      <c r="AA1213" s="44"/>
      <c r="AB1213" s="44"/>
      <c r="AC1213" s="51"/>
      <c r="AD1213" s="44"/>
      <c r="AE1213" s="44"/>
      <c r="AF1213" s="44"/>
      <c r="AG1213" s="123"/>
      <c r="AH1213" s="44" t="s">
        <v>274</v>
      </c>
      <c r="AI1213" s="44" t="s">
        <v>275</v>
      </c>
      <c r="AJ1213" s="44"/>
      <c r="AK1213" s="44" t="s">
        <v>276</v>
      </c>
      <c r="AL1213" s="44" t="s">
        <v>277</v>
      </c>
      <c r="AM1213" s="120" t="n">
        <v>43962</v>
      </c>
      <c r="AN1213" s="114" t="s">
        <v>204</v>
      </c>
      <c r="AO1213" s="124" t="s">
        <v>122</v>
      </c>
      <c r="AP1213" s="124" t="s">
        <v>923</v>
      </c>
      <c r="AQ1213" s="125"/>
      <c r="AR1213" s="129" t="n">
        <v>0.6</v>
      </c>
      <c r="AS1213" s="115" t="s">
        <v>300</v>
      </c>
    </row>
    <row r="1214" customFormat="false" ht="69" hidden="false" customHeight="false" outlineLevel="0" collapsed="false">
      <c r="A1214" s="130" t="s">
        <v>309</v>
      </c>
      <c r="B1214" s="130" t="s">
        <v>24</v>
      </c>
      <c r="C1214" s="110" t="s">
        <v>61</v>
      </c>
      <c r="D1214" s="186" t="s">
        <v>1425</v>
      </c>
      <c r="E1214" s="166" t="n">
        <v>60</v>
      </c>
      <c r="F1214" s="110"/>
      <c r="G1214" s="113" t="n">
        <v>43994</v>
      </c>
      <c r="H1214" s="114" t="s">
        <v>320</v>
      </c>
      <c r="I1214" s="170" t="s">
        <v>130</v>
      </c>
      <c r="J1214" s="116"/>
      <c r="K1214" s="42" t="s">
        <v>116</v>
      </c>
      <c r="L1214" s="42" t="s">
        <v>116</v>
      </c>
      <c r="M1214" s="144" t="s">
        <v>116</v>
      </c>
      <c r="N1214" s="118" t="n">
        <v>44001</v>
      </c>
      <c r="O1214" s="42"/>
      <c r="P1214" s="118" t="n">
        <v>44006</v>
      </c>
      <c r="Q1214" s="118" t="n">
        <v>44006</v>
      </c>
      <c r="R1214" s="119" t="n">
        <f aca="false">G1214</f>
        <v>43994</v>
      </c>
      <c r="S1214" s="120" t="n">
        <f aca="false">IF(COUNT(T1214:X1214)&gt;0,MAX(T1214:X1214),G1214)</f>
        <v>44000</v>
      </c>
      <c r="T1214" s="118" t="n">
        <v>43998</v>
      </c>
      <c r="U1214" s="118" t="n">
        <v>44000</v>
      </c>
      <c r="V1214" s="118"/>
      <c r="W1214" s="118"/>
      <c r="X1214" s="118"/>
      <c r="Y1214" s="121" t="str">
        <f aca="false">IF(R1214&lt;&gt;S1214,"Y","N")</f>
        <v>Y</v>
      </c>
      <c r="Z1214" s="121" t="n">
        <f aca="false">COUNTA(T1214:X1214)</f>
        <v>2</v>
      </c>
      <c r="AA1214" s="44" t="s">
        <v>1426</v>
      </c>
      <c r="AB1214" s="44"/>
      <c r="AC1214" s="51"/>
      <c r="AD1214" s="44"/>
      <c r="AE1214" s="44"/>
      <c r="AF1214" s="44"/>
      <c r="AG1214" s="123"/>
      <c r="AH1214" s="44" t="s">
        <v>235</v>
      </c>
      <c r="AI1214" s="44" t="s">
        <v>314</v>
      </c>
      <c r="AJ1214" s="44" t="s">
        <v>321</v>
      </c>
      <c r="AK1214" s="44" t="s">
        <v>276</v>
      </c>
      <c r="AL1214" s="44"/>
      <c r="AM1214" s="120" t="s">
        <v>6</v>
      </c>
      <c r="AN1214" s="114" t="s">
        <v>320</v>
      </c>
      <c r="AO1214" s="124" t="s">
        <v>238</v>
      </c>
      <c r="AP1214" s="124" t="s">
        <v>24</v>
      </c>
      <c r="AQ1214" s="125" t="s">
        <v>1044</v>
      </c>
      <c r="AR1214" s="129" t="n">
        <v>0.6</v>
      </c>
      <c r="AS1214" s="115" t="s">
        <v>323</v>
      </c>
    </row>
    <row r="1215" customFormat="false" ht="24.05" hidden="false" customHeight="false" outlineLevel="0" collapsed="false">
      <c r="A1215" s="130" t="s">
        <v>309</v>
      </c>
      <c r="B1215" s="130" t="s">
        <v>324</v>
      </c>
      <c r="C1215" s="110" t="s">
        <v>61</v>
      </c>
      <c r="D1215" s="160" t="s">
        <v>325</v>
      </c>
      <c r="E1215" s="166" t="n">
        <v>60</v>
      </c>
      <c r="F1215" s="110"/>
      <c r="G1215" s="113" t="s">
        <v>6</v>
      </c>
      <c r="H1215" s="114" t="s">
        <v>320</v>
      </c>
      <c r="I1215" s="170" t="s">
        <v>130</v>
      </c>
      <c r="J1215" s="116"/>
      <c r="K1215" s="42"/>
      <c r="L1215" s="42"/>
      <c r="M1215" s="144"/>
      <c r="N1215" s="42"/>
      <c r="O1215" s="42"/>
      <c r="P1215" s="42"/>
      <c r="Q1215" s="42"/>
      <c r="R1215" s="119" t="str">
        <f aca="false">G1215</f>
        <v>NA</v>
      </c>
      <c r="S1215" s="120" t="str">
        <f aca="false">IF(COUNT(T1215:X1215)&gt;0,MAX(T1215:X1215),G1215)</f>
        <v>NA</v>
      </c>
      <c r="T1215" s="118"/>
      <c r="U1215" s="118"/>
      <c r="V1215" s="118"/>
      <c r="W1215" s="118"/>
      <c r="X1215" s="118"/>
      <c r="Y1215" s="121" t="str">
        <f aca="false">IF(R1215&lt;&gt;S1215,"Y","N")</f>
        <v>N</v>
      </c>
      <c r="Z1215" s="121" t="n">
        <f aca="false">COUNTA(T1215:X1215)</f>
        <v>0</v>
      </c>
      <c r="AA1215" s="44"/>
      <c r="AB1215" s="44"/>
      <c r="AC1215" s="51"/>
      <c r="AD1215" s="44"/>
      <c r="AE1215" s="44"/>
      <c r="AF1215" s="44"/>
      <c r="AG1215" s="123"/>
      <c r="AH1215" s="44" t="s">
        <v>326</v>
      </c>
      <c r="AI1215" s="44" t="s">
        <v>314</v>
      </c>
      <c r="AJ1215" s="44" t="s">
        <v>327</v>
      </c>
      <c r="AK1215" s="44" t="s">
        <v>276</v>
      </c>
      <c r="AL1215" s="44"/>
      <c r="AM1215" s="120" t="s">
        <v>6</v>
      </c>
      <c r="AN1215" s="114" t="s">
        <v>320</v>
      </c>
      <c r="AO1215" s="124" t="s">
        <v>238</v>
      </c>
      <c r="AP1215" s="124" t="s">
        <v>324</v>
      </c>
      <c r="AQ1215" s="125" t="s">
        <v>1044</v>
      </c>
      <c r="AR1215" s="124"/>
      <c r="AS1215" s="115" t="s">
        <v>328</v>
      </c>
    </row>
    <row r="1216" customFormat="false" ht="24.05" hidden="false" customHeight="false" outlineLevel="0" collapsed="false">
      <c r="A1216" s="130" t="s">
        <v>309</v>
      </c>
      <c r="B1216" s="130" t="s">
        <v>370</v>
      </c>
      <c r="C1216" s="110" t="s">
        <v>61</v>
      </c>
      <c r="D1216" s="160" t="s">
        <v>937</v>
      </c>
      <c r="E1216" s="166" t="n">
        <v>60</v>
      </c>
      <c r="F1216" s="110"/>
      <c r="G1216" s="113" t="n">
        <v>44000</v>
      </c>
      <c r="H1216" s="114" t="s">
        <v>330</v>
      </c>
      <c r="I1216" s="170" t="s">
        <v>130</v>
      </c>
      <c r="J1216" s="116"/>
      <c r="K1216" s="42" t="s">
        <v>116</v>
      </c>
      <c r="L1216" s="42" t="s">
        <v>116</v>
      </c>
      <c r="M1216" s="144" t="s">
        <v>116</v>
      </c>
      <c r="N1216" s="118" t="n">
        <v>44005</v>
      </c>
      <c r="O1216" s="42"/>
      <c r="P1216" s="118" t="n">
        <v>44006</v>
      </c>
      <c r="Q1216" s="118" t="n">
        <v>44006</v>
      </c>
      <c r="R1216" s="119" t="n">
        <f aca="false">G1216</f>
        <v>44000</v>
      </c>
      <c r="S1216" s="120" t="n">
        <f aca="false">IF(COUNT(T1216:X1216)&gt;0,MAX(T1216:X1216),G1216)</f>
        <v>44000</v>
      </c>
      <c r="T1216" s="118"/>
      <c r="U1216" s="118"/>
      <c r="V1216" s="118"/>
      <c r="W1216" s="118"/>
      <c r="X1216" s="118"/>
      <c r="Y1216" s="121" t="str">
        <f aca="false">IF(R1216&lt;&gt;S1216,"Y","N")</f>
        <v>N</v>
      </c>
      <c r="Z1216" s="121" t="n">
        <f aca="false">COUNTA(T1216:X1216)</f>
        <v>0</v>
      </c>
      <c r="AA1216" s="44"/>
      <c r="AB1216" s="44"/>
      <c r="AC1216" s="51"/>
      <c r="AD1216" s="44"/>
      <c r="AE1216" s="44"/>
      <c r="AF1216" s="44"/>
      <c r="AG1216" s="123"/>
      <c r="AH1216" s="44" t="s">
        <v>314</v>
      </c>
      <c r="AI1216" s="44" t="s">
        <v>314</v>
      </c>
      <c r="AJ1216" s="44" t="s">
        <v>315</v>
      </c>
      <c r="AK1216" s="44" t="s">
        <v>276</v>
      </c>
      <c r="AL1216" s="44"/>
      <c r="AM1216" s="120" t="n">
        <v>43972</v>
      </c>
      <c r="AN1216" s="114" t="s">
        <v>330</v>
      </c>
      <c r="AO1216" s="124" t="s">
        <v>122</v>
      </c>
      <c r="AP1216" s="124" t="s">
        <v>317</v>
      </c>
      <c r="AQ1216" s="125"/>
      <c r="AR1216" s="129" t="n">
        <v>0.6</v>
      </c>
      <c r="AS1216" s="115" t="s">
        <v>318</v>
      </c>
    </row>
    <row r="1217" customFormat="false" ht="24.05" hidden="false" customHeight="false" outlineLevel="0" collapsed="false">
      <c r="A1217" s="130" t="s">
        <v>309</v>
      </c>
      <c r="B1217" s="130" t="s">
        <v>335</v>
      </c>
      <c r="C1217" s="110" t="s">
        <v>61</v>
      </c>
      <c r="D1217" s="160" t="s">
        <v>336</v>
      </c>
      <c r="E1217" s="166" t="n">
        <v>60</v>
      </c>
      <c r="F1217" s="110"/>
      <c r="G1217" s="113" t="n">
        <v>44001</v>
      </c>
      <c r="H1217" s="114" t="s">
        <v>330</v>
      </c>
      <c r="I1217" s="170"/>
      <c r="J1217" s="116"/>
      <c r="K1217" s="42" t="s">
        <v>116</v>
      </c>
      <c r="L1217" s="42" t="s">
        <v>116</v>
      </c>
      <c r="M1217" s="144" t="s">
        <v>116</v>
      </c>
      <c r="N1217" s="118" t="n">
        <v>44011</v>
      </c>
      <c r="O1217" s="42"/>
      <c r="P1217" s="118" t="n">
        <v>44012</v>
      </c>
      <c r="Q1217" s="118" t="n">
        <v>44012</v>
      </c>
      <c r="R1217" s="119" t="n">
        <f aca="false">G1217</f>
        <v>44001</v>
      </c>
      <c r="S1217" s="120" t="n">
        <f aca="false">IF(COUNT(T1217:X1217)&gt;0,MAX(T1217:X1217),G1217)</f>
        <v>44004</v>
      </c>
      <c r="T1217" s="118" t="n">
        <v>44004</v>
      </c>
      <c r="U1217" s="118"/>
      <c r="V1217" s="118"/>
      <c r="W1217" s="118"/>
      <c r="X1217" s="118"/>
      <c r="Y1217" s="121" t="str">
        <f aca="false">IF(R1217&lt;&gt;S1217,"Y","N")</f>
        <v>Y</v>
      </c>
      <c r="Z1217" s="121" t="n">
        <f aca="false">COUNTA(T1217:X1217)</f>
        <v>1</v>
      </c>
      <c r="AA1217" s="44" t="s">
        <v>1427</v>
      </c>
      <c r="AB1217" s="44"/>
      <c r="AC1217" s="51"/>
      <c r="AD1217" s="44"/>
      <c r="AE1217" s="44"/>
      <c r="AF1217" s="44"/>
      <c r="AG1217" s="123"/>
      <c r="AH1217" s="44" t="s">
        <v>331</v>
      </c>
      <c r="AI1217" s="44" t="s">
        <v>314</v>
      </c>
      <c r="AJ1217" s="44" t="s">
        <v>315</v>
      </c>
      <c r="AK1217" s="44" t="s">
        <v>276</v>
      </c>
      <c r="AL1217" s="44" t="s">
        <v>337</v>
      </c>
      <c r="AM1217" s="120" t="s">
        <v>6</v>
      </c>
      <c r="AN1217" s="114" t="s">
        <v>330</v>
      </c>
      <c r="AO1217" s="124" t="s">
        <v>238</v>
      </c>
      <c r="AP1217" s="124" t="s">
        <v>335</v>
      </c>
      <c r="AQ1217" s="125" t="s">
        <v>1044</v>
      </c>
      <c r="AR1217" s="129" t="n">
        <v>0.6</v>
      </c>
      <c r="AS1217" s="115" t="s">
        <v>338</v>
      </c>
    </row>
    <row r="1218" customFormat="false" ht="24.05" hidden="false" customHeight="false" outlineLevel="0" collapsed="false">
      <c r="A1218" s="130" t="s">
        <v>309</v>
      </c>
      <c r="B1218" s="130" t="s">
        <v>41</v>
      </c>
      <c r="C1218" s="110" t="s">
        <v>61</v>
      </c>
      <c r="D1218" s="160" t="s">
        <v>950</v>
      </c>
      <c r="E1218" s="166" t="n">
        <v>60</v>
      </c>
      <c r="F1218" s="110"/>
      <c r="G1218" s="113" t="s">
        <v>6</v>
      </c>
      <c r="H1218" s="114" t="s">
        <v>951</v>
      </c>
      <c r="I1218" s="170"/>
      <c r="J1218" s="116"/>
      <c r="K1218" s="42"/>
      <c r="L1218" s="42"/>
      <c r="M1218" s="144"/>
      <c r="N1218" s="42"/>
      <c r="O1218" s="42"/>
      <c r="P1218" s="42"/>
      <c r="Q1218" s="42"/>
      <c r="R1218" s="119" t="str">
        <f aca="false">G1218</f>
        <v>NA</v>
      </c>
      <c r="S1218" s="120" t="str">
        <f aca="false">IF(COUNT(T1218:X1218)&gt;0,MAX(T1218:X1218),G1218)</f>
        <v>NA</v>
      </c>
      <c r="T1218" s="118"/>
      <c r="U1218" s="118"/>
      <c r="V1218" s="118"/>
      <c r="W1218" s="118"/>
      <c r="X1218" s="118"/>
      <c r="Y1218" s="121" t="str">
        <f aca="false">IF(R1218&lt;&gt;S1218,"Y","N")</f>
        <v>N</v>
      </c>
      <c r="Z1218" s="121" t="n">
        <f aca="false">COUNTA(T1218:X1218)</f>
        <v>0</v>
      </c>
      <c r="AA1218" s="44"/>
      <c r="AB1218" s="44"/>
      <c r="AC1218" s="51"/>
      <c r="AD1218" s="44"/>
      <c r="AE1218" s="44"/>
      <c r="AF1218" s="44"/>
      <c r="AG1218" s="123"/>
      <c r="AH1218" s="44"/>
      <c r="AI1218" s="44"/>
      <c r="AJ1218" s="44"/>
      <c r="AK1218" s="44"/>
      <c r="AL1218" s="44"/>
      <c r="AM1218" s="120" t="s">
        <v>6</v>
      </c>
      <c r="AN1218" s="114" t="s">
        <v>951</v>
      </c>
      <c r="AO1218" s="124" t="s">
        <v>238</v>
      </c>
      <c r="AP1218" s="124"/>
      <c r="AQ1218" s="125" t="s">
        <v>1239</v>
      </c>
      <c r="AR1218" s="124"/>
      <c r="AS1218" s="115"/>
    </row>
    <row r="1219" customFormat="false" ht="12.8" hidden="false" customHeight="false" outlineLevel="0" collapsed="false">
      <c r="A1219" s="124" t="s">
        <v>1090</v>
      </c>
      <c r="B1219" s="124" t="s">
        <v>1091</v>
      </c>
      <c r="C1219" s="114" t="s">
        <v>61</v>
      </c>
      <c r="D1219" s="124" t="s">
        <v>1301</v>
      </c>
      <c r="E1219" s="166" t="n">
        <v>60</v>
      </c>
      <c r="F1219" s="110"/>
      <c r="G1219" s="113" t="n">
        <v>44005</v>
      </c>
      <c r="H1219" s="114" t="s">
        <v>1302</v>
      </c>
      <c r="I1219" s="170"/>
      <c r="J1219" s="116"/>
      <c r="K1219" s="42" t="s">
        <v>116</v>
      </c>
      <c r="L1219" s="42" t="s">
        <v>116</v>
      </c>
      <c r="M1219" s="144" t="s">
        <v>116</v>
      </c>
      <c r="N1219" s="118" t="n">
        <v>44011</v>
      </c>
      <c r="O1219" s="42"/>
      <c r="P1219" s="118" t="n">
        <v>44013</v>
      </c>
      <c r="Q1219" s="118" t="n">
        <v>44013</v>
      </c>
      <c r="R1219" s="119" t="n">
        <f aca="false">G1219</f>
        <v>44005</v>
      </c>
      <c r="S1219" s="120" t="n">
        <f aca="false">IF(COUNT(T1219:X1219)&gt;0,MAX(T1219:X1219),G1219)</f>
        <v>44005</v>
      </c>
      <c r="T1219" s="118"/>
      <c r="U1219" s="118"/>
      <c r="V1219" s="118"/>
      <c r="W1219" s="118"/>
      <c r="X1219" s="118"/>
      <c r="Y1219" s="121" t="str">
        <f aca="false">IF(R1219&lt;&gt;S1219,"Y","N")</f>
        <v>N</v>
      </c>
      <c r="Z1219" s="121" t="n">
        <f aca="false">COUNTA(T1219:X1219)</f>
        <v>0</v>
      </c>
      <c r="AA1219" s="44"/>
      <c r="AB1219" s="44"/>
      <c r="AC1219" s="51"/>
      <c r="AD1219" s="44"/>
      <c r="AE1219" s="44"/>
      <c r="AF1219" s="44"/>
      <c r="AG1219" s="123"/>
      <c r="AH1219" s="44"/>
      <c r="AI1219" s="44"/>
      <c r="AJ1219" s="44"/>
      <c r="AK1219" s="44"/>
      <c r="AL1219" s="44"/>
      <c r="AM1219" s="120" t="n">
        <v>43979</v>
      </c>
      <c r="AN1219" s="114" t="s">
        <v>1302</v>
      </c>
      <c r="AO1219" s="124"/>
      <c r="AP1219" s="124"/>
      <c r="AQ1219" s="125"/>
      <c r="AR1219" s="129" t="n">
        <v>0.6</v>
      </c>
      <c r="AS1219" s="115"/>
    </row>
    <row r="1220" customFormat="false" ht="12.8" hidden="false" customHeight="false" outlineLevel="0" collapsed="false">
      <c r="A1220" s="130" t="s">
        <v>954</v>
      </c>
      <c r="B1220" s="130" t="s">
        <v>50</v>
      </c>
      <c r="C1220" s="110" t="s">
        <v>61</v>
      </c>
      <c r="D1220" s="130" t="s">
        <v>962</v>
      </c>
      <c r="E1220" s="166" t="n">
        <v>60</v>
      </c>
      <c r="F1220" s="110"/>
      <c r="G1220" s="113" t="n">
        <v>44006</v>
      </c>
      <c r="H1220" s="114" t="s">
        <v>567</v>
      </c>
      <c r="I1220" s="170"/>
      <c r="J1220" s="116"/>
      <c r="K1220" s="42" t="s">
        <v>116</v>
      </c>
      <c r="L1220" s="42" t="s">
        <v>116</v>
      </c>
      <c r="M1220" s="144" t="s">
        <v>116</v>
      </c>
      <c r="N1220" s="118" t="n">
        <v>44011</v>
      </c>
      <c r="O1220" s="42"/>
      <c r="P1220" s="118" t="n">
        <v>44012</v>
      </c>
      <c r="Q1220" s="118" t="n">
        <v>44012</v>
      </c>
      <c r="R1220" s="119" t="n">
        <f aca="false">G1220</f>
        <v>44006</v>
      </c>
      <c r="S1220" s="120" t="n">
        <f aca="false">IF(COUNT(T1220:X1220)&gt;0,MAX(T1220:X1220),G1220)</f>
        <v>44007</v>
      </c>
      <c r="T1220" s="118" t="n">
        <v>44007</v>
      </c>
      <c r="U1220" s="118"/>
      <c r="V1220" s="118"/>
      <c r="W1220" s="118"/>
      <c r="X1220" s="118"/>
      <c r="Y1220" s="121" t="str">
        <f aca="false">IF(R1220&lt;&gt;S1220,"Y","N")</f>
        <v>Y</v>
      </c>
      <c r="Z1220" s="121" t="n">
        <f aca="false">COUNTA(T1220:X1220)</f>
        <v>1</v>
      </c>
      <c r="AA1220" s="44" t="s">
        <v>1428</v>
      </c>
      <c r="AB1220" s="44"/>
      <c r="AC1220" s="51"/>
      <c r="AD1220" s="44"/>
      <c r="AE1220" s="44"/>
      <c r="AF1220" s="44"/>
      <c r="AG1220" s="123"/>
      <c r="AH1220" s="44"/>
      <c r="AI1220" s="44"/>
      <c r="AJ1220" s="44"/>
      <c r="AK1220" s="44"/>
      <c r="AL1220" s="44"/>
      <c r="AM1220" s="120" t="n">
        <v>43978</v>
      </c>
      <c r="AN1220" s="114" t="s">
        <v>567</v>
      </c>
      <c r="AO1220" s="124"/>
      <c r="AP1220" s="124"/>
      <c r="AQ1220" s="125"/>
      <c r="AR1220" s="129" t="n">
        <v>0.6</v>
      </c>
      <c r="AS1220" s="115"/>
    </row>
    <row r="1221" customFormat="false" ht="24.05" hidden="false" customHeight="false" outlineLevel="0" collapsed="false">
      <c r="A1221" s="130" t="s">
        <v>412</v>
      </c>
      <c r="B1221" s="130" t="s">
        <v>36</v>
      </c>
      <c r="C1221" s="110" t="s">
        <v>61</v>
      </c>
      <c r="D1221" s="160" t="s">
        <v>1136</v>
      </c>
      <c r="E1221" s="166" t="n">
        <v>60</v>
      </c>
      <c r="F1221" s="110"/>
      <c r="G1221" s="113" t="n">
        <v>44006</v>
      </c>
      <c r="H1221" s="114" t="s">
        <v>1423</v>
      </c>
      <c r="I1221" s="170" t="s">
        <v>559</v>
      </c>
      <c r="J1221" s="116"/>
      <c r="K1221" s="42" t="s">
        <v>116</v>
      </c>
      <c r="L1221" s="42" t="s">
        <v>116</v>
      </c>
      <c r="M1221" s="144" t="s">
        <v>116</v>
      </c>
      <c r="N1221" s="118" t="n">
        <v>44007</v>
      </c>
      <c r="O1221" s="42"/>
      <c r="P1221" s="118" t="n">
        <v>44012</v>
      </c>
      <c r="Q1221" s="118" t="n">
        <v>44012</v>
      </c>
      <c r="R1221" s="119" t="n">
        <f aca="false">G1221</f>
        <v>44006</v>
      </c>
      <c r="S1221" s="120" t="n">
        <f aca="false">IF(COUNT(T1221:X1221)&gt;0,MAX(T1221:X1221),G1221)</f>
        <v>44006</v>
      </c>
      <c r="T1221" s="118"/>
      <c r="U1221" s="118"/>
      <c r="V1221" s="118"/>
      <c r="W1221" s="118"/>
      <c r="X1221" s="118"/>
      <c r="Y1221" s="121" t="str">
        <f aca="false">IF(R1221&lt;&gt;S1221,"Y","N")</f>
        <v>N</v>
      </c>
      <c r="Z1221" s="121" t="n">
        <f aca="false">COUNTA(T1221:X1221)</f>
        <v>0</v>
      </c>
      <c r="AA1221" s="44"/>
      <c r="AB1221" s="44"/>
      <c r="AC1221" s="51"/>
      <c r="AD1221" s="44"/>
      <c r="AE1221" s="44"/>
      <c r="AF1221" s="44"/>
      <c r="AG1221" s="123"/>
      <c r="AH1221" s="44"/>
      <c r="AI1221" s="44"/>
      <c r="AJ1221" s="44"/>
      <c r="AK1221" s="44"/>
      <c r="AL1221" s="44"/>
      <c r="AM1221" s="120" t="n">
        <v>43980</v>
      </c>
      <c r="AN1221" s="114" t="s">
        <v>218</v>
      </c>
      <c r="AO1221" s="124"/>
      <c r="AP1221" s="124"/>
      <c r="AQ1221" s="125"/>
      <c r="AR1221" s="124"/>
      <c r="AS1221" s="115"/>
    </row>
    <row r="1222" customFormat="false" ht="24.05" hidden="false" customHeight="false" outlineLevel="0" collapsed="false">
      <c r="A1222" s="130" t="s">
        <v>425</v>
      </c>
      <c r="B1222" s="130" t="s">
        <v>448</v>
      </c>
      <c r="C1222" s="110" t="s">
        <v>61</v>
      </c>
      <c r="D1222" s="160" t="s">
        <v>468</v>
      </c>
      <c r="E1222" s="166" t="n">
        <v>60</v>
      </c>
      <c r="F1222" s="110"/>
      <c r="G1222" s="113" t="s">
        <v>6</v>
      </c>
      <c r="H1222" s="114" t="s">
        <v>469</v>
      </c>
      <c r="I1222" s="170"/>
      <c r="J1222" s="116"/>
      <c r="K1222" s="42"/>
      <c r="L1222" s="42"/>
      <c r="M1222" s="144"/>
      <c r="N1222" s="42"/>
      <c r="O1222" s="42"/>
      <c r="P1222" s="42"/>
      <c r="Q1222" s="42"/>
      <c r="R1222" s="119" t="str">
        <f aca="false">G1222</f>
        <v>NA</v>
      </c>
      <c r="S1222" s="120" t="str">
        <f aca="false">IF(COUNT(T1222:X1222)&gt;0,MAX(T1222:X1222),G1222)</f>
        <v>NA</v>
      </c>
      <c r="T1222" s="118"/>
      <c r="U1222" s="118"/>
      <c r="V1222" s="118"/>
      <c r="W1222" s="118"/>
      <c r="X1222" s="118"/>
      <c r="Y1222" s="121" t="str">
        <f aca="false">IF(R1222&lt;&gt;S1222,"Y","N")</f>
        <v>N</v>
      </c>
      <c r="Z1222" s="121" t="n">
        <f aca="false">COUNTA(T1222:X1222)</f>
        <v>0</v>
      </c>
      <c r="AA1222" s="44"/>
      <c r="AB1222" s="44"/>
      <c r="AC1222" s="51"/>
      <c r="AD1222" s="44"/>
      <c r="AE1222" s="44"/>
      <c r="AF1222" s="44"/>
      <c r="AG1222" s="123"/>
      <c r="AH1222" s="44" t="s">
        <v>450</v>
      </c>
      <c r="AI1222" s="44" t="s">
        <v>429</v>
      </c>
      <c r="AJ1222" s="44" t="s">
        <v>430</v>
      </c>
      <c r="AK1222" s="44" t="s">
        <v>431</v>
      </c>
      <c r="AL1222" s="44" t="s">
        <v>451</v>
      </c>
      <c r="AM1222" s="120" t="n">
        <v>43972</v>
      </c>
      <c r="AN1222" s="114" t="s">
        <v>469</v>
      </c>
      <c r="AO1222" s="124" t="s">
        <v>238</v>
      </c>
      <c r="AP1222" s="124" t="s">
        <v>448</v>
      </c>
      <c r="AQ1222" s="125" t="s">
        <v>1359</v>
      </c>
      <c r="AR1222" s="124"/>
      <c r="AS1222" s="115" t="s">
        <v>452</v>
      </c>
    </row>
    <row r="1223" customFormat="false" ht="24.05" hidden="false" customHeight="false" outlineLevel="0" collapsed="false">
      <c r="A1223" s="130" t="s">
        <v>425</v>
      </c>
      <c r="B1223" s="130" t="s">
        <v>53</v>
      </c>
      <c r="C1223" s="110" t="s">
        <v>61</v>
      </c>
      <c r="D1223" s="160" t="s">
        <v>1138</v>
      </c>
      <c r="E1223" s="166" t="n">
        <v>60</v>
      </c>
      <c r="F1223" s="110"/>
      <c r="G1223" s="113" t="n">
        <v>43997</v>
      </c>
      <c r="H1223" s="114" t="s">
        <v>443</v>
      </c>
      <c r="I1223" s="170"/>
      <c r="J1223" s="116"/>
      <c r="K1223" s="42" t="s">
        <v>116</v>
      </c>
      <c r="L1223" s="42" t="s">
        <v>116</v>
      </c>
      <c r="M1223" s="144" t="s">
        <v>116</v>
      </c>
      <c r="N1223" s="118" t="n">
        <v>44001</v>
      </c>
      <c r="O1223" s="42"/>
      <c r="P1223" s="118" t="n">
        <v>44006</v>
      </c>
      <c r="Q1223" s="118" t="n">
        <v>44006</v>
      </c>
      <c r="R1223" s="119" t="n">
        <f aca="false">G1223</f>
        <v>43997</v>
      </c>
      <c r="S1223" s="120" t="n">
        <f aca="false">IF(COUNT(T1223:X1223)&gt;0,MAX(T1223:X1223),G1223)</f>
        <v>43997</v>
      </c>
      <c r="T1223" s="118"/>
      <c r="U1223" s="118"/>
      <c r="V1223" s="118"/>
      <c r="W1223" s="118"/>
      <c r="X1223" s="118"/>
      <c r="Y1223" s="121" t="str">
        <f aca="false">IF(R1223&lt;&gt;S1223,"Y","N")</f>
        <v>N</v>
      </c>
      <c r="Z1223" s="121" t="n">
        <f aca="false">COUNTA(T1223:X1223)</f>
        <v>0</v>
      </c>
      <c r="AA1223" s="44"/>
      <c r="AB1223" s="44"/>
      <c r="AC1223" s="51"/>
      <c r="AD1223" s="44"/>
      <c r="AE1223" s="44"/>
      <c r="AF1223" s="44"/>
      <c r="AG1223" s="123"/>
      <c r="AH1223" s="44" t="s">
        <v>485</v>
      </c>
      <c r="AI1223" s="44" t="s">
        <v>429</v>
      </c>
      <c r="AJ1223" s="44" t="s">
        <v>430</v>
      </c>
      <c r="AK1223" s="44" t="s">
        <v>431</v>
      </c>
      <c r="AL1223" s="44"/>
      <c r="AM1223" s="120" t="n">
        <v>43969</v>
      </c>
      <c r="AN1223" s="114" t="s">
        <v>443</v>
      </c>
      <c r="AO1223" s="124" t="s">
        <v>122</v>
      </c>
      <c r="AP1223" s="124" t="s">
        <v>53</v>
      </c>
      <c r="AQ1223" s="125"/>
      <c r="AR1223" s="129" t="n">
        <v>0.6</v>
      </c>
      <c r="AS1223" s="115" t="s">
        <v>457</v>
      </c>
    </row>
    <row r="1224" customFormat="false" ht="35.3" hidden="false" customHeight="false" outlineLevel="0" collapsed="false">
      <c r="A1224" s="130" t="s">
        <v>425</v>
      </c>
      <c r="B1224" s="130" t="s">
        <v>52</v>
      </c>
      <c r="C1224" s="110" t="s">
        <v>61</v>
      </c>
      <c r="D1224" s="160" t="s">
        <v>1139</v>
      </c>
      <c r="E1224" s="166" t="n">
        <v>60</v>
      </c>
      <c r="F1224" s="110"/>
      <c r="G1224" s="113" t="n">
        <v>43994</v>
      </c>
      <c r="H1224" s="114" t="s">
        <v>443</v>
      </c>
      <c r="I1224" s="170"/>
      <c r="J1224" s="116"/>
      <c r="K1224" s="42" t="s">
        <v>116</v>
      </c>
      <c r="L1224" s="42" t="s">
        <v>116</v>
      </c>
      <c r="M1224" s="144" t="s">
        <v>116</v>
      </c>
      <c r="N1224" s="118" t="n">
        <v>44001</v>
      </c>
      <c r="O1224" s="42"/>
      <c r="P1224" s="118" t="n">
        <v>44006</v>
      </c>
      <c r="Q1224" s="118" t="n">
        <v>44006</v>
      </c>
      <c r="R1224" s="119" t="n">
        <f aca="false">G1224</f>
        <v>43994</v>
      </c>
      <c r="S1224" s="120" t="n">
        <f aca="false">IF(COUNT(T1224:X1224)&gt;0,MAX(T1224:X1224),G1224)</f>
        <v>43994</v>
      </c>
      <c r="T1224" s="118"/>
      <c r="U1224" s="118"/>
      <c r="V1224" s="118"/>
      <c r="W1224" s="118"/>
      <c r="X1224" s="118"/>
      <c r="Y1224" s="121" t="str">
        <f aca="false">IF(R1224&lt;&gt;S1224,"Y","N")</f>
        <v>N</v>
      </c>
      <c r="Z1224" s="121" t="n">
        <f aca="false">COUNTA(T1224:X1224)</f>
        <v>0</v>
      </c>
      <c r="AA1224" s="44"/>
      <c r="AB1224" s="44"/>
      <c r="AC1224" s="51"/>
      <c r="AD1224" s="44"/>
      <c r="AE1224" s="44"/>
      <c r="AF1224" s="44"/>
      <c r="AG1224" s="123"/>
      <c r="AH1224" s="44" t="s">
        <v>489</v>
      </c>
      <c r="AI1224" s="44" t="s">
        <v>429</v>
      </c>
      <c r="AJ1224" s="44" t="s">
        <v>430</v>
      </c>
      <c r="AK1224" s="44" t="s">
        <v>431</v>
      </c>
      <c r="AL1224" s="44" t="s">
        <v>486</v>
      </c>
      <c r="AM1224" s="120" t="n">
        <v>43966</v>
      </c>
      <c r="AN1224" s="114" t="s">
        <v>443</v>
      </c>
      <c r="AO1224" s="124" t="s">
        <v>122</v>
      </c>
      <c r="AP1224" s="124" t="s">
        <v>52</v>
      </c>
      <c r="AQ1224" s="125"/>
      <c r="AR1224" s="129" t="n">
        <v>0.6</v>
      </c>
      <c r="AS1224" s="115" t="s">
        <v>490</v>
      </c>
    </row>
    <row r="1225" customFormat="false" ht="24.05" hidden="false" customHeight="false" outlineLevel="0" collapsed="false">
      <c r="A1225" s="130" t="s">
        <v>425</v>
      </c>
      <c r="B1225" s="130" t="s">
        <v>54</v>
      </c>
      <c r="C1225" s="110" t="s">
        <v>61</v>
      </c>
      <c r="D1225" s="160" t="s">
        <v>1306</v>
      </c>
      <c r="E1225" s="166" t="n">
        <v>60</v>
      </c>
      <c r="F1225" s="110"/>
      <c r="G1225" s="113" t="n">
        <v>43993</v>
      </c>
      <c r="H1225" s="114" t="s">
        <v>443</v>
      </c>
      <c r="I1225" s="170"/>
      <c r="J1225" s="116"/>
      <c r="K1225" s="42" t="s">
        <v>116</v>
      </c>
      <c r="L1225" s="42" t="s">
        <v>116</v>
      </c>
      <c r="M1225" s="144" t="s">
        <v>116</v>
      </c>
      <c r="N1225" s="118" t="n">
        <v>43993</v>
      </c>
      <c r="O1225" s="42"/>
      <c r="P1225" s="118" t="n">
        <v>43993</v>
      </c>
      <c r="Q1225" s="118" t="n">
        <v>43999</v>
      </c>
      <c r="R1225" s="119" t="n">
        <f aca="false">G1225</f>
        <v>43993</v>
      </c>
      <c r="S1225" s="120" t="n">
        <f aca="false">IF(COUNT(T1225:X1225)&gt;0,MAX(T1225:X1225),G1225)</f>
        <v>43993</v>
      </c>
      <c r="T1225" s="118"/>
      <c r="U1225" s="118"/>
      <c r="V1225" s="118"/>
      <c r="W1225" s="118"/>
      <c r="X1225" s="118"/>
      <c r="Y1225" s="121" t="str">
        <f aca="false">IF(R1225&lt;&gt;S1225,"Y","N")</f>
        <v>N</v>
      </c>
      <c r="Z1225" s="121" t="n">
        <f aca="false">COUNTA(T1225:X1225)</f>
        <v>0</v>
      </c>
      <c r="AA1225" s="44"/>
      <c r="AB1225" s="44"/>
      <c r="AC1225" s="51"/>
      <c r="AD1225" s="44"/>
      <c r="AE1225" s="44"/>
      <c r="AF1225" s="44"/>
      <c r="AG1225" s="123"/>
      <c r="AH1225" s="44" t="s">
        <v>492</v>
      </c>
      <c r="AI1225" s="44" t="s">
        <v>429</v>
      </c>
      <c r="AJ1225" s="44" t="s">
        <v>430</v>
      </c>
      <c r="AK1225" s="44" t="s">
        <v>431</v>
      </c>
      <c r="AL1225" s="44"/>
      <c r="AM1225" s="120" t="n">
        <v>43965</v>
      </c>
      <c r="AN1225" s="114" t="s">
        <v>443</v>
      </c>
      <c r="AO1225" s="124" t="s">
        <v>122</v>
      </c>
      <c r="AP1225" s="124" t="s">
        <v>54</v>
      </c>
      <c r="AQ1225" s="125"/>
      <c r="AR1225" s="129" t="n">
        <v>0.6</v>
      </c>
      <c r="AS1225" s="115" t="s">
        <v>433</v>
      </c>
    </row>
    <row r="1226" customFormat="false" ht="24.05" hidden="false" customHeight="false" outlineLevel="0" collapsed="false">
      <c r="A1226" s="130" t="s">
        <v>513</v>
      </c>
      <c r="B1226" s="130" t="s">
        <v>34</v>
      </c>
      <c r="C1226" s="110" t="s">
        <v>61</v>
      </c>
      <c r="D1226" s="160" t="s">
        <v>1141</v>
      </c>
      <c r="E1226" s="166" t="n">
        <v>60</v>
      </c>
      <c r="F1226" s="110"/>
      <c r="G1226" s="113" t="n">
        <v>43992</v>
      </c>
      <c r="H1226" s="114" t="s">
        <v>538</v>
      </c>
      <c r="I1226" s="170"/>
      <c r="J1226" s="116"/>
      <c r="K1226" s="42" t="s">
        <v>116</v>
      </c>
      <c r="L1226" s="42" t="s">
        <v>116</v>
      </c>
      <c r="M1226" s="144" t="s">
        <v>116</v>
      </c>
      <c r="N1226" s="436" t="n">
        <v>44008</v>
      </c>
      <c r="O1226" s="42" t="s">
        <v>116</v>
      </c>
      <c r="P1226" s="118" t="n">
        <v>44012</v>
      </c>
      <c r="Q1226" s="118" t="n">
        <v>44012</v>
      </c>
      <c r="R1226" s="119" t="n">
        <f aca="false">G1226</f>
        <v>43992</v>
      </c>
      <c r="S1226" s="120" t="n">
        <f aca="false">IF(COUNT(T1226:X1226)&gt;0,MAX(T1226:X1226),G1226)</f>
        <v>43992</v>
      </c>
      <c r="T1226" s="118"/>
      <c r="U1226" s="118"/>
      <c r="V1226" s="118"/>
      <c r="W1226" s="118"/>
      <c r="X1226" s="118"/>
      <c r="Y1226" s="121" t="str">
        <f aca="false">IF(R1226&lt;&gt;S1226,"Y","N")</f>
        <v>N</v>
      </c>
      <c r="Z1226" s="121" t="n">
        <f aca="false">COUNTA(T1226:X1226)</f>
        <v>0</v>
      </c>
      <c r="AA1226" s="44"/>
      <c r="AB1226" s="44"/>
      <c r="AC1226" s="51"/>
      <c r="AD1226" s="44"/>
      <c r="AE1226" s="44"/>
      <c r="AF1226" s="44"/>
      <c r="AG1226" s="123"/>
      <c r="AH1226" s="44" t="s">
        <v>533</v>
      </c>
      <c r="AI1226" s="44" t="s">
        <v>518</v>
      </c>
      <c r="AJ1226" s="44" t="s">
        <v>519</v>
      </c>
      <c r="AK1226" s="44" t="s">
        <v>431</v>
      </c>
      <c r="AL1226" s="44" t="s">
        <v>539</v>
      </c>
      <c r="AM1226" s="120" t="n">
        <v>43964</v>
      </c>
      <c r="AN1226" s="114" t="s">
        <v>538</v>
      </c>
      <c r="AO1226" s="124" t="s">
        <v>122</v>
      </c>
      <c r="AP1226" s="124" t="s">
        <v>535</v>
      </c>
      <c r="AQ1226" s="125"/>
      <c r="AR1226" s="133" t="n">
        <v>0.6154</v>
      </c>
      <c r="AS1226" s="115" t="s">
        <v>536</v>
      </c>
    </row>
    <row r="1227" customFormat="false" ht="24.05" hidden="false" customHeight="false" outlineLevel="0" collapsed="false">
      <c r="A1227" s="130" t="s">
        <v>513</v>
      </c>
      <c r="B1227" s="130" t="s">
        <v>522</v>
      </c>
      <c r="C1227" s="110" t="s">
        <v>61</v>
      </c>
      <c r="D1227" s="160" t="s">
        <v>980</v>
      </c>
      <c r="E1227" s="166" t="n">
        <v>60</v>
      </c>
      <c r="F1227" s="110"/>
      <c r="G1227" s="113" t="n">
        <v>43999</v>
      </c>
      <c r="H1227" s="114" t="s">
        <v>516</v>
      </c>
      <c r="I1227" s="170"/>
      <c r="J1227" s="116"/>
      <c r="K1227" s="42" t="s">
        <v>116</v>
      </c>
      <c r="L1227" s="42" t="s">
        <v>116</v>
      </c>
      <c r="M1227" s="144" t="s">
        <v>116</v>
      </c>
      <c r="N1227" s="118" t="n">
        <v>44011</v>
      </c>
      <c r="O1227" s="42" t="s">
        <v>116</v>
      </c>
      <c r="P1227" s="118" t="n">
        <v>44012</v>
      </c>
      <c r="Q1227" s="118" t="n">
        <v>44012</v>
      </c>
      <c r="R1227" s="119" t="n">
        <f aca="false">G1227</f>
        <v>43999</v>
      </c>
      <c r="S1227" s="120" t="n">
        <f aca="false">IF(COUNT(T1227:X1227)&gt;0,MAX(T1227:X1227),G1227)</f>
        <v>44005</v>
      </c>
      <c r="T1227" s="118" t="n">
        <v>44005</v>
      </c>
      <c r="U1227" s="118"/>
      <c r="V1227" s="118"/>
      <c r="W1227" s="118"/>
      <c r="X1227" s="118"/>
      <c r="Y1227" s="121" t="str">
        <f aca="false">IF(R1227&lt;&gt;S1227,"Y","N")</f>
        <v>Y</v>
      </c>
      <c r="Z1227" s="121" t="n">
        <f aca="false">COUNTA(T1227:X1227)</f>
        <v>1</v>
      </c>
      <c r="AA1227" s="44" t="s">
        <v>1429</v>
      </c>
      <c r="AB1227" s="44"/>
      <c r="AC1227" s="51"/>
      <c r="AD1227" s="44"/>
      <c r="AE1227" s="44"/>
      <c r="AF1227" s="44"/>
      <c r="AG1227" s="123"/>
      <c r="AH1227" s="44" t="s">
        <v>525</v>
      </c>
      <c r="AI1227" s="44" t="s">
        <v>518</v>
      </c>
      <c r="AJ1227" s="44" t="s">
        <v>519</v>
      </c>
      <c r="AK1227" s="44" t="s">
        <v>431</v>
      </c>
      <c r="AL1227" s="44"/>
      <c r="AM1227" s="120" t="s">
        <v>6</v>
      </c>
      <c r="AN1227" s="114" t="s">
        <v>516</v>
      </c>
      <c r="AO1227" s="124" t="s">
        <v>238</v>
      </c>
      <c r="AP1227" s="124" t="s">
        <v>526</v>
      </c>
      <c r="AQ1227" s="125" t="s">
        <v>1044</v>
      </c>
      <c r="AR1227" s="124"/>
      <c r="AS1227" s="115" t="s">
        <v>527</v>
      </c>
    </row>
    <row r="1228" customFormat="false" ht="24.05" hidden="false" customHeight="false" outlineLevel="0" collapsed="false">
      <c r="A1228" s="130" t="s">
        <v>513</v>
      </c>
      <c r="B1228" s="130" t="s">
        <v>514</v>
      </c>
      <c r="C1228" s="110" t="s">
        <v>61</v>
      </c>
      <c r="D1228" s="160" t="s">
        <v>1142</v>
      </c>
      <c r="E1228" s="166" t="n">
        <v>60</v>
      </c>
      <c r="F1228" s="110"/>
      <c r="G1228" s="113" t="n">
        <v>44001</v>
      </c>
      <c r="H1228" s="114" t="s">
        <v>516</v>
      </c>
      <c r="I1228" s="170"/>
      <c r="J1228" s="116"/>
      <c r="K1228" s="42" t="s">
        <v>116</v>
      </c>
      <c r="L1228" s="42" t="s">
        <v>116</v>
      </c>
      <c r="M1228" s="144" t="s">
        <v>116</v>
      </c>
      <c r="N1228" s="118" t="n">
        <v>44011</v>
      </c>
      <c r="O1228" s="42" t="s">
        <v>116</v>
      </c>
      <c r="P1228" s="118" t="n">
        <v>44012</v>
      </c>
      <c r="Q1228" s="118" t="n">
        <v>44012</v>
      </c>
      <c r="R1228" s="119" t="n">
        <f aca="false">G1228</f>
        <v>44001</v>
      </c>
      <c r="S1228" s="120" t="n">
        <f aca="false">IF(COUNT(T1228:X1228)&gt;0,MAX(T1228:X1228),G1228)</f>
        <v>44001</v>
      </c>
      <c r="T1228" s="118"/>
      <c r="U1228" s="118"/>
      <c r="V1228" s="118"/>
      <c r="W1228" s="118"/>
      <c r="X1228" s="118"/>
      <c r="Y1228" s="121" t="str">
        <f aca="false">IF(R1228&lt;&gt;S1228,"Y","N")</f>
        <v>N</v>
      </c>
      <c r="Z1228" s="121" t="n">
        <f aca="false">COUNTA(T1228:X1228)</f>
        <v>0</v>
      </c>
      <c r="AA1228" s="44"/>
      <c r="AB1228" s="44"/>
      <c r="AC1228" s="51"/>
      <c r="AD1228" s="44"/>
      <c r="AE1228" s="44"/>
      <c r="AF1228" s="44"/>
      <c r="AG1228" s="123"/>
      <c r="AH1228" s="44" t="s">
        <v>517</v>
      </c>
      <c r="AI1228" s="44" t="s">
        <v>518</v>
      </c>
      <c r="AJ1228" s="44" t="s">
        <v>519</v>
      </c>
      <c r="AK1228" s="44" t="s">
        <v>431</v>
      </c>
      <c r="AL1228" s="44"/>
      <c r="AM1228" s="120" t="n">
        <v>43973</v>
      </c>
      <c r="AN1228" s="114" t="s">
        <v>516</v>
      </c>
      <c r="AO1228" s="124" t="s">
        <v>122</v>
      </c>
      <c r="AP1228" s="124" t="s">
        <v>520</v>
      </c>
      <c r="AQ1228" s="125"/>
      <c r="AR1228" s="124"/>
      <c r="AS1228" s="115" t="s">
        <v>521</v>
      </c>
    </row>
    <row r="1229" customFormat="false" ht="24.05" hidden="false" customHeight="false" outlineLevel="0" collapsed="false">
      <c r="A1229" s="130" t="s">
        <v>582</v>
      </c>
      <c r="B1229" s="130" t="s">
        <v>16</v>
      </c>
      <c r="C1229" s="110" t="s">
        <v>61</v>
      </c>
      <c r="D1229" s="160" t="s">
        <v>641</v>
      </c>
      <c r="E1229" s="166" t="n">
        <v>60</v>
      </c>
      <c r="F1229" s="110"/>
      <c r="G1229" s="113" t="n">
        <v>43994</v>
      </c>
      <c r="H1229" s="114" t="s">
        <v>176</v>
      </c>
      <c r="I1229" s="170"/>
      <c r="J1229" s="116"/>
      <c r="K1229" s="42" t="s">
        <v>116</v>
      </c>
      <c r="L1229" s="42" t="s">
        <v>116</v>
      </c>
      <c r="M1229" s="144" t="s">
        <v>116</v>
      </c>
      <c r="N1229" s="118" t="n">
        <v>43994</v>
      </c>
      <c r="O1229" s="42"/>
      <c r="P1229" s="118" t="n">
        <v>43997</v>
      </c>
      <c r="Q1229" s="118" t="n">
        <v>43999</v>
      </c>
      <c r="R1229" s="119" t="n">
        <f aca="false">G1229</f>
        <v>43994</v>
      </c>
      <c r="S1229" s="120" t="n">
        <f aca="false">IF(COUNT(T1229:X1229)&gt;0,MAX(T1229:X1229),G1229)</f>
        <v>43994</v>
      </c>
      <c r="T1229" s="118"/>
      <c r="U1229" s="118"/>
      <c r="V1229" s="118"/>
      <c r="W1229" s="118"/>
      <c r="X1229" s="118"/>
      <c r="Y1229" s="121" t="str">
        <f aca="false">IF(R1229&lt;&gt;S1229,"Y","N")</f>
        <v>N</v>
      </c>
      <c r="Z1229" s="121" t="n">
        <f aca="false">COUNTA(T1229:X1229)</f>
        <v>0</v>
      </c>
      <c r="AA1229" s="44"/>
      <c r="AB1229" s="44"/>
      <c r="AC1229" s="51"/>
      <c r="AD1229" s="44"/>
      <c r="AE1229" s="44"/>
      <c r="AF1229" s="44"/>
      <c r="AG1229" s="123"/>
      <c r="AH1229" s="44" t="s">
        <v>592</v>
      </c>
      <c r="AI1229" s="44" t="s">
        <v>119</v>
      </c>
      <c r="AJ1229" s="44"/>
      <c r="AK1229" s="44" t="s">
        <v>586</v>
      </c>
      <c r="AL1229" s="44" t="s">
        <v>607</v>
      </c>
      <c r="AM1229" s="120" t="n">
        <v>43966</v>
      </c>
      <c r="AN1229" s="114" t="s">
        <v>176</v>
      </c>
      <c r="AO1229" s="124" t="s">
        <v>122</v>
      </c>
      <c r="AP1229" s="124" t="s">
        <v>16</v>
      </c>
      <c r="AQ1229" s="125"/>
      <c r="AR1229" s="129" t="n">
        <v>0.6</v>
      </c>
      <c r="AS1229" s="115" t="s">
        <v>594</v>
      </c>
    </row>
    <row r="1230" customFormat="false" ht="35.3" hidden="false" customHeight="false" outlineLevel="0" collapsed="false">
      <c r="A1230" s="130" t="s">
        <v>582</v>
      </c>
      <c r="B1230" s="130" t="s">
        <v>18</v>
      </c>
      <c r="C1230" s="110" t="s">
        <v>61</v>
      </c>
      <c r="D1230" s="160" t="s">
        <v>643</v>
      </c>
      <c r="E1230" s="166" t="n">
        <v>60</v>
      </c>
      <c r="F1230" s="110"/>
      <c r="G1230" s="113" t="n">
        <v>44005</v>
      </c>
      <c r="H1230" s="114" t="s">
        <v>176</v>
      </c>
      <c r="I1230" s="170"/>
      <c r="J1230" s="116"/>
      <c r="K1230" s="42" t="s">
        <v>116</v>
      </c>
      <c r="L1230" s="42" t="s">
        <v>116</v>
      </c>
      <c r="M1230" s="144" t="s">
        <v>116</v>
      </c>
      <c r="N1230" s="118" t="n">
        <v>44007</v>
      </c>
      <c r="O1230" s="42"/>
      <c r="P1230" s="118" t="n">
        <v>44012</v>
      </c>
      <c r="Q1230" s="118" t="n">
        <v>44012</v>
      </c>
      <c r="R1230" s="119" t="n">
        <f aca="false">G1230</f>
        <v>44005</v>
      </c>
      <c r="S1230" s="120" t="n">
        <f aca="false">IF(COUNT(T1230:X1230)&gt;0,MAX(T1230:X1230),G1230)</f>
        <v>44006</v>
      </c>
      <c r="T1230" s="118" t="n">
        <v>44006</v>
      </c>
      <c r="U1230" s="118"/>
      <c r="V1230" s="118"/>
      <c r="W1230" s="118"/>
      <c r="X1230" s="118"/>
      <c r="Y1230" s="121" t="str">
        <f aca="false">IF(R1230&lt;&gt;S1230,"Y","N")</f>
        <v>Y</v>
      </c>
      <c r="Z1230" s="121" t="n">
        <f aca="false">COUNTA(T1230:X1230)</f>
        <v>1</v>
      </c>
      <c r="AA1230" s="44" t="s">
        <v>1430</v>
      </c>
      <c r="AB1230" s="44"/>
      <c r="AC1230" s="51"/>
      <c r="AD1230" s="44"/>
      <c r="AE1230" s="44"/>
      <c r="AF1230" s="44"/>
      <c r="AG1230" s="123"/>
      <c r="AH1230" s="44" t="s">
        <v>596</v>
      </c>
      <c r="AI1230" s="44" t="s">
        <v>119</v>
      </c>
      <c r="AJ1230" s="44" t="s">
        <v>119</v>
      </c>
      <c r="AK1230" s="44" t="s">
        <v>586</v>
      </c>
      <c r="AL1230" s="134" t="s">
        <v>645</v>
      </c>
      <c r="AM1230" s="120" t="n">
        <v>43977</v>
      </c>
      <c r="AN1230" s="114" t="s">
        <v>176</v>
      </c>
      <c r="AO1230" s="124" t="s">
        <v>122</v>
      </c>
      <c r="AP1230" s="124" t="s">
        <v>18</v>
      </c>
      <c r="AQ1230" s="125"/>
      <c r="AR1230" s="129" t="n">
        <v>0.6</v>
      </c>
      <c r="AS1230" s="115" t="s">
        <v>598</v>
      </c>
    </row>
    <row r="1231" customFormat="false" ht="24.05" hidden="false" customHeight="false" outlineLevel="0" collapsed="false">
      <c r="A1231" s="130" t="s">
        <v>651</v>
      </c>
      <c r="B1231" s="130" t="s">
        <v>652</v>
      </c>
      <c r="C1231" s="110" t="s">
        <v>61</v>
      </c>
      <c r="D1231" s="160" t="s">
        <v>1309</v>
      </c>
      <c r="E1231" s="166" t="n">
        <v>60</v>
      </c>
      <c r="F1231" s="110"/>
      <c r="G1231" s="113" t="n">
        <v>44006</v>
      </c>
      <c r="H1231" s="114" t="s">
        <v>654</v>
      </c>
      <c r="I1231" s="170"/>
      <c r="J1231" s="116"/>
      <c r="K1231" s="42" t="s">
        <v>116</v>
      </c>
      <c r="L1231" s="42" t="s">
        <v>116</v>
      </c>
      <c r="M1231" s="144" t="s">
        <v>116</v>
      </c>
      <c r="N1231" s="118" t="n">
        <v>44012</v>
      </c>
      <c r="O1231" s="42"/>
      <c r="P1231" s="118" t="n">
        <v>44014</v>
      </c>
      <c r="Q1231" s="118" t="n">
        <v>44014</v>
      </c>
      <c r="R1231" s="119" t="n">
        <f aca="false">G1231</f>
        <v>44006</v>
      </c>
      <c r="S1231" s="120" t="n">
        <f aca="false">IF(COUNT(T1231:X1231)&gt;0,MAX(T1231:X1231),G1231)</f>
        <v>44008</v>
      </c>
      <c r="T1231" s="118" t="n">
        <v>44008</v>
      </c>
      <c r="U1231" s="118"/>
      <c r="V1231" s="118"/>
      <c r="W1231" s="118"/>
      <c r="X1231" s="118"/>
      <c r="Y1231" s="121" t="str">
        <f aca="false">IF(R1231&lt;&gt;S1231,"Y","N")</f>
        <v>Y</v>
      </c>
      <c r="Z1231" s="121" t="n">
        <f aca="false">COUNTA(T1231:X1231)</f>
        <v>1</v>
      </c>
      <c r="AA1231" s="44" t="s">
        <v>1431</v>
      </c>
      <c r="AB1231" s="44"/>
      <c r="AC1231" s="51"/>
      <c r="AD1231" s="44"/>
      <c r="AE1231" s="44"/>
      <c r="AF1231" s="44"/>
      <c r="AG1231" s="123"/>
      <c r="AH1231" s="44" t="s">
        <v>655</v>
      </c>
      <c r="AI1231" s="44" t="s">
        <v>656</v>
      </c>
      <c r="AJ1231" s="44"/>
      <c r="AK1231" s="44" t="s">
        <v>276</v>
      </c>
      <c r="AL1231" s="44" t="s">
        <v>657</v>
      </c>
      <c r="AM1231" s="120" t="n">
        <v>43978</v>
      </c>
      <c r="AN1231" s="114" t="s">
        <v>654</v>
      </c>
      <c r="AO1231" s="124" t="s">
        <v>122</v>
      </c>
      <c r="AP1231" s="124" t="s">
        <v>658</v>
      </c>
      <c r="AQ1231" s="125"/>
      <c r="AR1231" s="129" t="n">
        <v>0.6</v>
      </c>
      <c r="AS1231" s="115" t="s">
        <v>660</v>
      </c>
    </row>
    <row r="1232" customFormat="false" ht="24.05" hidden="false" customHeight="false" outlineLevel="0" collapsed="false">
      <c r="A1232" s="130" t="s">
        <v>698</v>
      </c>
      <c r="B1232" s="130" t="s">
        <v>29</v>
      </c>
      <c r="C1232" s="110" t="s">
        <v>61</v>
      </c>
      <c r="D1232" s="160" t="s">
        <v>1311</v>
      </c>
      <c r="E1232" s="166" t="n">
        <v>60</v>
      </c>
      <c r="F1232" s="110"/>
      <c r="G1232" s="113" t="n">
        <v>43993</v>
      </c>
      <c r="H1232" s="114" t="s">
        <v>218</v>
      </c>
      <c r="I1232" s="170"/>
      <c r="J1232" s="116"/>
      <c r="K1232" s="42" t="s">
        <v>116</v>
      </c>
      <c r="L1232" s="42" t="s">
        <v>116</v>
      </c>
      <c r="M1232" s="144" t="s">
        <v>116</v>
      </c>
      <c r="N1232" s="436" t="n">
        <v>44008</v>
      </c>
      <c r="O1232" s="42"/>
      <c r="P1232" s="118" t="n">
        <v>44012</v>
      </c>
      <c r="Q1232" s="118" t="n">
        <v>44012</v>
      </c>
      <c r="R1232" s="119" t="n">
        <f aca="false">G1232</f>
        <v>43993</v>
      </c>
      <c r="S1232" s="120" t="n">
        <f aca="false">IF(COUNT(T1232:X1232)&gt;0,MAX(T1232:X1232),G1232)</f>
        <v>43994</v>
      </c>
      <c r="T1232" s="118" t="n">
        <v>43994</v>
      </c>
      <c r="U1232" s="118"/>
      <c r="V1232" s="118"/>
      <c r="W1232" s="118"/>
      <c r="X1232" s="118"/>
      <c r="Y1232" s="121" t="str">
        <f aca="false">IF(R1232&lt;&gt;S1232,"Y","N")</f>
        <v>Y</v>
      </c>
      <c r="Z1232" s="121" t="n">
        <f aca="false">COUNTA(T1232:X1232)</f>
        <v>1</v>
      </c>
      <c r="AA1232" s="44" t="s">
        <v>1432</v>
      </c>
      <c r="AB1232" s="44"/>
      <c r="AC1232" s="51"/>
      <c r="AD1232" s="44"/>
      <c r="AE1232" s="44"/>
      <c r="AF1232" s="44"/>
      <c r="AG1232" s="123"/>
      <c r="AH1232" s="44"/>
      <c r="AI1232" s="44"/>
      <c r="AJ1232" s="44"/>
      <c r="AK1232" s="44"/>
      <c r="AL1232" s="44"/>
      <c r="AM1232" s="120" t="n">
        <v>43978</v>
      </c>
      <c r="AN1232" s="114" t="s">
        <v>218</v>
      </c>
      <c r="AO1232" s="124"/>
      <c r="AP1232" s="124"/>
      <c r="AQ1232" s="125" t="s">
        <v>1433</v>
      </c>
      <c r="AR1232" s="129" t="n">
        <v>0.6</v>
      </c>
      <c r="AS1232" s="115"/>
    </row>
    <row r="1233" customFormat="false" ht="12.8" hidden="false" customHeight="false" outlineLevel="0" collapsed="false">
      <c r="A1233" s="130" t="s">
        <v>702</v>
      </c>
      <c r="B1233" s="130" t="s">
        <v>40</v>
      </c>
      <c r="C1233" s="110" t="s">
        <v>61</v>
      </c>
      <c r="D1233" s="130" t="s">
        <v>863</v>
      </c>
      <c r="E1233" s="166" t="n">
        <v>60</v>
      </c>
      <c r="F1233" s="110"/>
      <c r="G1233" s="113" t="n">
        <v>44001</v>
      </c>
      <c r="H1233" s="114" t="s">
        <v>469</v>
      </c>
      <c r="I1233" s="170"/>
      <c r="J1233" s="116"/>
      <c r="K1233" s="42" t="s">
        <v>116</v>
      </c>
      <c r="L1233" s="42" t="s">
        <v>116</v>
      </c>
      <c r="M1233" s="144" t="s">
        <v>116</v>
      </c>
      <c r="N1233" s="118" t="n">
        <v>44013</v>
      </c>
      <c r="O1233" s="42"/>
      <c r="P1233" s="118" t="n">
        <v>44014</v>
      </c>
      <c r="Q1233" s="118" t="n">
        <v>44014</v>
      </c>
      <c r="R1233" s="119" t="n">
        <f aca="false">G1233</f>
        <v>44001</v>
      </c>
      <c r="S1233" s="120" t="n">
        <f aca="false">IF(COUNT(T1233:X1233)&gt;0,MAX(T1233:X1233),G1233)</f>
        <v>44001</v>
      </c>
      <c r="T1233" s="118"/>
      <c r="U1233" s="118"/>
      <c r="V1233" s="118"/>
      <c r="W1233" s="118"/>
      <c r="X1233" s="118"/>
      <c r="Y1233" s="121" t="str">
        <f aca="false">IF(R1233&lt;&gt;S1233,"Y","N")</f>
        <v>N</v>
      </c>
      <c r="Z1233" s="121" t="n">
        <f aca="false">COUNTA(T1233:X1233)</f>
        <v>0</v>
      </c>
      <c r="AA1233" s="44"/>
      <c r="AB1233" s="44"/>
      <c r="AC1233" s="51"/>
      <c r="AD1233" s="44"/>
      <c r="AE1233" s="44"/>
      <c r="AF1233" s="44"/>
      <c r="AG1233" s="123"/>
      <c r="AH1233" s="44"/>
      <c r="AI1233" s="44"/>
      <c r="AJ1233" s="44"/>
      <c r="AK1233" s="44"/>
      <c r="AL1233" s="44"/>
      <c r="AM1233" s="120" t="n">
        <v>43973</v>
      </c>
      <c r="AN1233" s="114" t="s">
        <v>469</v>
      </c>
      <c r="AO1233" s="124"/>
      <c r="AP1233" s="124"/>
      <c r="AQ1233" s="125"/>
      <c r="AR1233" s="133" t="n">
        <v>0.629</v>
      </c>
      <c r="AS1233" s="115"/>
    </row>
    <row r="1234" customFormat="false" ht="12.8" hidden="false" customHeight="false" outlineLevel="0" collapsed="false">
      <c r="A1234" s="130" t="s">
        <v>705</v>
      </c>
      <c r="B1234" s="130" t="s">
        <v>713</v>
      </c>
      <c r="C1234" s="110" t="s">
        <v>955</v>
      </c>
      <c r="D1234" s="130" t="s">
        <v>1434</v>
      </c>
      <c r="E1234" s="166" t="n">
        <v>30</v>
      </c>
      <c r="F1234" s="110"/>
      <c r="G1234" s="113" t="n">
        <v>44000</v>
      </c>
      <c r="H1234" s="114" t="s">
        <v>1423</v>
      </c>
      <c r="I1234" s="170"/>
      <c r="J1234" s="116"/>
      <c r="K1234" s="42" t="s">
        <v>116</v>
      </c>
      <c r="L1234" s="42" t="s">
        <v>116</v>
      </c>
      <c r="M1234" s="144" t="s">
        <v>116</v>
      </c>
      <c r="N1234" s="42" t="s">
        <v>6</v>
      </c>
      <c r="O1234" s="42" t="s">
        <v>6</v>
      </c>
      <c r="P1234" s="42" t="s">
        <v>6</v>
      </c>
      <c r="Q1234" s="42" t="s">
        <v>6</v>
      </c>
      <c r="R1234" s="119" t="n">
        <f aca="false">G1234</f>
        <v>44000</v>
      </c>
      <c r="S1234" s="120" t="n">
        <f aca="false">IF(COUNT(T1234:X1234)&gt;0,MAX(T1234:X1234),G1234)</f>
        <v>44001</v>
      </c>
      <c r="T1234" s="118" t="n">
        <v>44001</v>
      </c>
      <c r="U1234" s="118"/>
      <c r="V1234" s="118"/>
      <c r="W1234" s="118"/>
      <c r="X1234" s="118"/>
      <c r="Y1234" s="121" t="str">
        <f aca="false">IF(R1234&lt;&gt;S1234,"Y","N")</f>
        <v>Y</v>
      </c>
      <c r="Z1234" s="121" t="n">
        <f aca="false">COUNTA(T1234:X1234)</f>
        <v>1</v>
      </c>
      <c r="AA1234" s="44" t="s">
        <v>1435</v>
      </c>
      <c r="AB1234" s="44"/>
      <c r="AC1234" s="51"/>
      <c r="AD1234" s="44"/>
      <c r="AE1234" s="44"/>
      <c r="AF1234" s="44"/>
      <c r="AG1234" s="123"/>
      <c r="AH1234" s="44"/>
      <c r="AI1234" s="44"/>
      <c r="AJ1234" s="44"/>
      <c r="AK1234" s="44"/>
      <c r="AL1234" s="44"/>
      <c r="AM1234" s="120"/>
      <c r="AN1234" s="114"/>
      <c r="AO1234" s="124"/>
      <c r="AP1234" s="124"/>
      <c r="AQ1234" s="125"/>
      <c r="AR1234" s="124"/>
      <c r="AS1234" s="115"/>
    </row>
    <row r="1235" customFormat="false" ht="24.05" hidden="false" customHeight="false" outlineLevel="0" collapsed="false">
      <c r="A1235" s="130" t="s">
        <v>705</v>
      </c>
      <c r="B1235" s="130" t="s">
        <v>713</v>
      </c>
      <c r="C1235" s="110" t="s">
        <v>1223</v>
      </c>
      <c r="D1235" s="160" t="s">
        <v>1150</v>
      </c>
      <c r="E1235" s="166" t="n">
        <v>60</v>
      </c>
      <c r="F1235" s="110"/>
      <c r="G1235" s="113" t="n">
        <v>44001</v>
      </c>
      <c r="H1235" s="114" t="s">
        <v>1423</v>
      </c>
      <c r="I1235" s="170"/>
      <c r="J1235" s="116"/>
      <c r="K1235" s="42" t="s">
        <v>116</v>
      </c>
      <c r="L1235" s="42" t="s">
        <v>116</v>
      </c>
      <c r="M1235" s="144" t="s">
        <v>116</v>
      </c>
      <c r="N1235" s="42" t="s">
        <v>6</v>
      </c>
      <c r="O1235" s="42" t="s">
        <v>6</v>
      </c>
      <c r="P1235" s="42" t="s">
        <v>6</v>
      </c>
      <c r="Q1235" s="42" t="s">
        <v>6</v>
      </c>
      <c r="R1235" s="119" t="n">
        <f aca="false">G1235</f>
        <v>44001</v>
      </c>
      <c r="S1235" s="120" t="n">
        <f aca="false">IF(COUNT(T1235:X1235)&gt;0,MAX(T1235:X1235),G1235)</f>
        <v>44001</v>
      </c>
      <c r="T1235" s="118"/>
      <c r="U1235" s="118"/>
      <c r="V1235" s="118"/>
      <c r="W1235" s="118"/>
      <c r="X1235" s="118"/>
      <c r="Y1235" s="121" t="str">
        <f aca="false">IF(R1235&lt;&gt;S1235,"Y","N")</f>
        <v>N</v>
      </c>
      <c r="Z1235" s="121"/>
      <c r="AA1235" s="44"/>
      <c r="AB1235" s="44"/>
      <c r="AC1235" s="51"/>
      <c r="AD1235" s="44"/>
      <c r="AE1235" s="44"/>
      <c r="AF1235" s="44"/>
      <c r="AG1235" s="123"/>
      <c r="AH1235" s="44"/>
      <c r="AI1235" s="44"/>
      <c r="AJ1235" s="44"/>
      <c r="AK1235" s="44"/>
      <c r="AL1235" s="44"/>
      <c r="AM1235" s="120"/>
      <c r="AN1235" s="114"/>
      <c r="AO1235" s="124"/>
      <c r="AP1235" s="124"/>
      <c r="AQ1235" s="125"/>
      <c r="AR1235" s="124"/>
      <c r="AS1235" s="115"/>
    </row>
    <row r="1236" customFormat="false" ht="24.05" hidden="false" customHeight="false" outlineLevel="0" collapsed="false">
      <c r="A1236" s="130" t="s">
        <v>705</v>
      </c>
      <c r="B1236" s="130" t="s">
        <v>713</v>
      </c>
      <c r="C1236" s="110" t="s">
        <v>61</v>
      </c>
      <c r="D1236" s="160" t="s">
        <v>1150</v>
      </c>
      <c r="E1236" s="166" t="n">
        <v>60</v>
      </c>
      <c r="F1236" s="110"/>
      <c r="G1236" s="113" t="n">
        <v>44004</v>
      </c>
      <c r="H1236" s="114" t="s">
        <v>1423</v>
      </c>
      <c r="I1236" s="170" t="s">
        <v>218</v>
      </c>
      <c r="J1236" s="116"/>
      <c r="K1236" s="42" t="s">
        <v>116</v>
      </c>
      <c r="L1236" s="42" t="s">
        <v>116</v>
      </c>
      <c r="M1236" s="144" t="s">
        <v>116</v>
      </c>
      <c r="N1236" s="118" t="n">
        <v>44005</v>
      </c>
      <c r="O1236" s="42"/>
      <c r="P1236" s="118" t="n">
        <v>44006</v>
      </c>
      <c r="Q1236" s="118" t="n">
        <v>44006</v>
      </c>
      <c r="R1236" s="119" t="n">
        <f aca="false">G1236</f>
        <v>44004</v>
      </c>
      <c r="S1236" s="120" t="n">
        <f aca="false">IF(COUNT(T1236:X1236)&gt;0,MAX(T1236:X1236),G1236)</f>
        <v>44004</v>
      </c>
      <c r="T1236" s="118"/>
      <c r="U1236" s="118"/>
      <c r="V1236" s="118"/>
      <c r="W1236" s="118"/>
      <c r="X1236" s="118"/>
      <c r="Y1236" s="121" t="str">
        <f aca="false">IF(R1236&lt;&gt;S1236,"Y","N")</f>
        <v>N</v>
      </c>
      <c r="Z1236" s="121" t="n">
        <f aca="false">COUNTA(T1236:X1236)</f>
        <v>0</v>
      </c>
      <c r="AA1236" s="44"/>
      <c r="AB1236" s="44"/>
      <c r="AC1236" s="51"/>
      <c r="AD1236" s="44"/>
      <c r="AE1236" s="44"/>
      <c r="AF1236" s="44"/>
      <c r="AG1236" s="123"/>
      <c r="AH1236" s="44" t="s">
        <v>709</v>
      </c>
      <c r="AI1236" s="44" t="s">
        <v>275</v>
      </c>
      <c r="AJ1236" s="44"/>
      <c r="AK1236" s="44" t="s">
        <v>276</v>
      </c>
      <c r="AL1236" s="44"/>
      <c r="AM1236" s="120" t="n">
        <v>43972</v>
      </c>
      <c r="AN1236" s="114" t="s">
        <v>1028</v>
      </c>
      <c r="AO1236" s="124" t="s">
        <v>122</v>
      </c>
      <c r="AP1236" s="124"/>
      <c r="AQ1236" s="125"/>
      <c r="AR1236" s="129" t="n">
        <v>0.6</v>
      </c>
      <c r="AS1236" s="115"/>
    </row>
    <row r="1237" customFormat="false" ht="24.05" hidden="false" customHeight="false" outlineLevel="0" collapsed="false">
      <c r="A1237" s="130" t="s">
        <v>705</v>
      </c>
      <c r="B1237" s="130" t="s">
        <v>12</v>
      </c>
      <c r="C1237" s="110" t="s">
        <v>61</v>
      </c>
      <c r="D1237" s="160" t="s">
        <v>1153</v>
      </c>
      <c r="E1237" s="166" t="n">
        <v>60</v>
      </c>
      <c r="F1237" s="110"/>
      <c r="G1237" s="113" t="s">
        <v>6</v>
      </c>
      <c r="H1237" s="114" t="s">
        <v>1028</v>
      </c>
      <c r="I1237" s="170"/>
      <c r="J1237" s="116"/>
      <c r="K1237" s="42"/>
      <c r="L1237" s="42"/>
      <c r="M1237" s="144"/>
      <c r="N1237" s="42"/>
      <c r="O1237" s="42"/>
      <c r="P1237" s="42"/>
      <c r="Q1237" s="42"/>
      <c r="R1237" s="119" t="str">
        <f aca="false">G1237</f>
        <v>NA</v>
      </c>
      <c r="S1237" s="120" t="str">
        <f aca="false">IF(COUNT(T1237:X1237)&gt;0,MAX(T1237:X1237),G1237)</f>
        <v>NA</v>
      </c>
      <c r="T1237" s="118"/>
      <c r="U1237" s="118"/>
      <c r="V1237" s="118"/>
      <c r="W1237" s="118"/>
      <c r="X1237" s="118"/>
      <c r="Y1237" s="121" t="str">
        <f aca="false">IF(R1237&lt;&gt;S1237,"Y","N")</f>
        <v>N</v>
      </c>
      <c r="Z1237" s="121" t="n">
        <f aca="false">COUNTA(T1237:X1237)</f>
        <v>0</v>
      </c>
      <c r="AA1237" s="44"/>
      <c r="AB1237" s="44"/>
      <c r="AC1237" s="51"/>
      <c r="AD1237" s="44"/>
      <c r="AE1237" s="44"/>
      <c r="AF1237" s="44"/>
      <c r="AG1237" s="123"/>
      <c r="AH1237" s="44"/>
      <c r="AI1237" s="44"/>
      <c r="AJ1237" s="44"/>
      <c r="AK1237" s="44"/>
      <c r="AL1237" s="44"/>
      <c r="AM1237" s="120" t="s">
        <v>6</v>
      </c>
      <c r="AN1237" s="114" t="s">
        <v>1028</v>
      </c>
      <c r="AO1237" s="124"/>
      <c r="AP1237" s="124"/>
      <c r="AQ1237" s="232" t="s">
        <v>1436</v>
      </c>
      <c r="AR1237" s="124"/>
      <c r="AS1237" s="115"/>
    </row>
    <row r="1238" customFormat="false" ht="24.05" hidden="false" customHeight="false" outlineLevel="0" collapsed="false">
      <c r="A1238" s="130" t="s">
        <v>309</v>
      </c>
      <c r="B1238" s="130" t="s">
        <v>310</v>
      </c>
      <c r="C1238" s="110" t="s">
        <v>311</v>
      </c>
      <c r="D1238" s="160" t="s">
        <v>312</v>
      </c>
      <c r="E1238" s="166" t="n">
        <v>60</v>
      </c>
      <c r="F1238" s="110"/>
      <c r="G1238" s="113" t="n">
        <v>44001</v>
      </c>
      <c r="H1238" s="114" t="s">
        <v>313</v>
      </c>
      <c r="I1238" s="170" t="s">
        <v>130</v>
      </c>
      <c r="J1238" s="116"/>
      <c r="K1238" s="42" t="s">
        <v>116</v>
      </c>
      <c r="L1238" s="42" t="s">
        <v>116</v>
      </c>
      <c r="M1238" s="144" t="s">
        <v>116</v>
      </c>
      <c r="N1238" s="436" t="n">
        <v>44009</v>
      </c>
      <c r="O1238" s="42" t="s">
        <v>116</v>
      </c>
      <c r="P1238" s="118" t="n">
        <v>44014</v>
      </c>
      <c r="Q1238" s="118" t="n">
        <v>44014</v>
      </c>
      <c r="R1238" s="119" t="n">
        <f aca="false">G1238</f>
        <v>44001</v>
      </c>
      <c r="S1238" s="120" t="n">
        <f aca="false">IF(COUNT(T1238:X1238)&gt;0,MAX(T1238:X1238),G1238)</f>
        <v>44001</v>
      </c>
      <c r="T1238" s="118"/>
      <c r="U1238" s="118"/>
      <c r="V1238" s="118"/>
      <c r="W1238" s="118"/>
      <c r="X1238" s="118"/>
      <c r="Y1238" s="121" t="str">
        <f aca="false">IF(R1238&lt;&gt;S1238,"Y","N")</f>
        <v>N</v>
      </c>
      <c r="Z1238" s="121" t="n">
        <f aca="false">COUNTA(T1238:X1238)</f>
        <v>0</v>
      </c>
      <c r="AA1238" s="44"/>
      <c r="AB1238" s="44"/>
      <c r="AC1238" s="51"/>
      <c r="AD1238" s="44"/>
      <c r="AE1238" s="44"/>
      <c r="AF1238" s="44"/>
      <c r="AG1238" s="123"/>
      <c r="AH1238" s="44" t="s">
        <v>314</v>
      </c>
      <c r="AI1238" s="44" t="s">
        <v>314</v>
      </c>
      <c r="AJ1238" s="44" t="s">
        <v>315</v>
      </c>
      <c r="AK1238" s="44" t="s">
        <v>276</v>
      </c>
      <c r="AL1238" s="44"/>
      <c r="AM1238" s="120" t="n">
        <v>43973</v>
      </c>
      <c r="AN1238" s="114" t="s">
        <v>313</v>
      </c>
      <c r="AO1238" s="124" t="s">
        <v>122</v>
      </c>
      <c r="AP1238" s="124" t="s">
        <v>317</v>
      </c>
      <c r="AQ1238" s="125" t="s">
        <v>1315</v>
      </c>
      <c r="AR1238" s="133" t="n">
        <v>0.4742</v>
      </c>
      <c r="AS1238" s="115" t="s">
        <v>318</v>
      </c>
    </row>
    <row r="1239" customFormat="false" ht="12.8" hidden="false" customHeight="false" outlineLevel="0" collapsed="false">
      <c r="A1239" s="130" t="s">
        <v>309</v>
      </c>
      <c r="B1239" s="130" t="s">
        <v>310</v>
      </c>
      <c r="C1239" s="110" t="s">
        <v>61</v>
      </c>
      <c r="D1239" s="130" t="s">
        <v>1437</v>
      </c>
      <c r="E1239" s="166"/>
      <c r="F1239" s="110"/>
      <c r="G1239" s="113"/>
      <c r="H1239" s="114"/>
      <c r="I1239" s="170"/>
      <c r="J1239" s="116"/>
      <c r="K1239" s="42"/>
      <c r="L1239" s="42"/>
      <c r="M1239" s="144"/>
      <c r="N1239" s="42"/>
      <c r="O1239" s="42"/>
      <c r="P1239" s="42"/>
      <c r="Q1239" s="42"/>
      <c r="R1239" s="119"/>
      <c r="S1239" s="120"/>
      <c r="T1239" s="118"/>
      <c r="U1239" s="118"/>
      <c r="V1239" s="118"/>
      <c r="W1239" s="118"/>
      <c r="X1239" s="118"/>
      <c r="Y1239" s="121"/>
      <c r="Z1239" s="121"/>
      <c r="AA1239" s="44"/>
      <c r="AB1239" s="44"/>
      <c r="AC1239" s="51"/>
      <c r="AD1239" s="44"/>
      <c r="AE1239" s="44"/>
      <c r="AF1239" s="44"/>
      <c r="AG1239" s="123"/>
      <c r="AH1239" s="44"/>
      <c r="AI1239" s="44"/>
      <c r="AJ1239" s="44"/>
      <c r="AK1239" s="44"/>
      <c r="AL1239" s="44"/>
      <c r="AM1239" s="120"/>
      <c r="AN1239" s="114"/>
      <c r="AO1239" s="124"/>
      <c r="AP1239" s="124"/>
      <c r="AQ1239" s="125"/>
      <c r="AR1239" s="124"/>
      <c r="AS1239" s="115"/>
    </row>
    <row r="1240" customFormat="false" ht="24.05" hidden="false" customHeight="false" outlineLevel="0" collapsed="false">
      <c r="A1240" s="130" t="s">
        <v>309</v>
      </c>
      <c r="B1240" s="130" t="s">
        <v>368</v>
      </c>
      <c r="C1240" s="110" t="s">
        <v>311</v>
      </c>
      <c r="D1240" s="160" t="s">
        <v>1316</v>
      </c>
      <c r="E1240" s="166" t="n">
        <v>60</v>
      </c>
      <c r="F1240" s="110"/>
      <c r="G1240" s="113" t="n">
        <v>43998</v>
      </c>
      <c r="H1240" s="114" t="s">
        <v>313</v>
      </c>
      <c r="I1240" s="170" t="s">
        <v>130</v>
      </c>
      <c r="J1240" s="116"/>
      <c r="K1240" s="42" t="s">
        <v>116</v>
      </c>
      <c r="L1240" s="42" t="s">
        <v>116</v>
      </c>
      <c r="M1240" s="144" t="s">
        <v>116</v>
      </c>
      <c r="N1240" s="118" t="n">
        <v>44001</v>
      </c>
      <c r="O1240" s="42"/>
      <c r="P1240" s="118" t="n">
        <v>44006</v>
      </c>
      <c r="Q1240" s="118" t="n">
        <v>44006</v>
      </c>
      <c r="R1240" s="119" t="n">
        <f aca="false">G1240</f>
        <v>43998</v>
      </c>
      <c r="S1240" s="120" t="n">
        <f aca="false">IF(COUNT(T1240:X1240)&gt;0,MAX(T1240:X1240),G1240)</f>
        <v>43998</v>
      </c>
      <c r="T1240" s="118"/>
      <c r="U1240" s="118"/>
      <c r="V1240" s="118"/>
      <c r="W1240" s="118"/>
      <c r="X1240" s="118"/>
      <c r="Y1240" s="121" t="str">
        <f aca="false">IF(R1240&lt;&gt;S1240,"Y","N")</f>
        <v>N</v>
      </c>
      <c r="Z1240" s="121" t="n">
        <f aca="false">COUNTA(T1240:X1240)</f>
        <v>0</v>
      </c>
      <c r="AA1240" s="44"/>
      <c r="AB1240" s="44"/>
      <c r="AC1240" s="51"/>
      <c r="AD1240" s="44"/>
      <c r="AE1240" s="44"/>
      <c r="AF1240" s="44"/>
      <c r="AG1240" s="123"/>
      <c r="AH1240" s="44"/>
      <c r="AI1240" s="44"/>
      <c r="AJ1240" s="44"/>
      <c r="AK1240" s="44"/>
      <c r="AL1240" s="44"/>
      <c r="AM1240" s="120" t="n">
        <v>43970</v>
      </c>
      <c r="AN1240" s="114" t="s">
        <v>313</v>
      </c>
      <c r="AO1240" s="124" t="s">
        <v>122</v>
      </c>
      <c r="AP1240" s="124"/>
      <c r="AQ1240" s="125"/>
      <c r="AR1240" s="129" t="n">
        <v>0.6</v>
      </c>
      <c r="AS1240" s="115"/>
    </row>
    <row r="1241" customFormat="false" ht="24.05" hidden="false" customHeight="false" outlineLevel="0" collapsed="false">
      <c r="A1241" s="130" t="s">
        <v>425</v>
      </c>
      <c r="B1241" s="130" t="s">
        <v>460</v>
      </c>
      <c r="C1241" s="110" t="s">
        <v>311</v>
      </c>
      <c r="D1241" s="160" t="s">
        <v>1318</v>
      </c>
      <c r="E1241" s="166" t="n">
        <v>60</v>
      </c>
      <c r="F1241" s="110"/>
      <c r="G1241" s="113" t="n">
        <v>43991</v>
      </c>
      <c r="H1241" s="114" t="s">
        <v>481</v>
      </c>
      <c r="I1241" s="170"/>
      <c r="J1241" s="116"/>
      <c r="K1241" s="42" t="s">
        <v>116</v>
      </c>
      <c r="L1241" s="42" t="s">
        <v>116</v>
      </c>
      <c r="M1241" s="144" t="s">
        <v>116</v>
      </c>
      <c r="N1241" s="118" t="n">
        <v>43992</v>
      </c>
      <c r="O1241" s="42"/>
      <c r="P1241" s="118" t="n">
        <v>43997</v>
      </c>
      <c r="Q1241" s="118" t="n">
        <v>43999</v>
      </c>
      <c r="R1241" s="119" t="n">
        <f aca="false">G1241</f>
        <v>43991</v>
      </c>
      <c r="S1241" s="120" t="n">
        <f aca="false">IF(COUNT(T1241:X1241)&gt;0,MAX(T1241:X1241),G1241)</f>
        <v>43991</v>
      </c>
      <c r="T1241" s="118"/>
      <c r="U1241" s="118"/>
      <c r="V1241" s="118"/>
      <c r="W1241" s="118"/>
      <c r="X1241" s="118"/>
      <c r="Y1241" s="121" t="str">
        <f aca="false">IF(R1241&lt;&gt;S1241,"Y","N")</f>
        <v>N</v>
      </c>
      <c r="Z1241" s="121" t="n">
        <f aca="false">COUNTA(T1241:X1241)</f>
        <v>0</v>
      </c>
      <c r="AA1241" s="44"/>
      <c r="AB1241" s="44"/>
      <c r="AC1241" s="51"/>
      <c r="AD1241" s="44"/>
      <c r="AE1241" s="44"/>
      <c r="AF1241" s="44"/>
      <c r="AG1241" s="123"/>
      <c r="AH1241" s="44" t="s">
        <v>313</v>
      </c>
      <c r="AI1241" s="44" t="s">
        <v>170</v>
      </c>
      <c r="AJ1241" s="44"/>
      <c r="AK1241" s="44" t="s">
        <v>431</v>
      </c>
      <c r="AL1241" s="44"/>
      <c r="AM1241" s="120" t="n">
        <v>43963</v>
      </c>
      <c r="AN1241" s="114" t="s">
        <v>481</v>
      </c>
      <c r="AO1241" s="124" t="s">
        <v>122</v>
      </c>
      <c r="AP1241" s="124" t="s">
        <v>460</v>
      </c>
      <c r="AQ1241" s="125"/>
      <c r="AR1241" s="129" t="n">
        <v>0.6</v>
      </c>
      <c r="AS1241" s="115" t="s">
        <v>462</v>
      </c>
    </row>
    <row r="1242" customFormat="false" ht="24.05" hidden="false" customHeight="false" outlineLevel="0" collapsed="false">
      <c r="A1242" s="130" t="s">
        <v>110</v>
      </c>
      <c r="B1242" s="130" t="s">
        <v>164</v>
      </c>
      <c r="C1242" s="110" t="s">
        <v>8</v>
      </c>
      <c r="D1242" s="160" t="s">
        <v>1155</v>
      </c>
      <c r="E1242" s="166" t="n">
        <v>60</v>
      </c>
      <c r="F1242" s="110"/>
      <c r="G1242" s="113" t="n">
        <v>43999</v>
      </c>
      <c r="H1242" s="114" t="s">
        <v>188</v>
      </c>
      <c r="I1242" s="170" t="s">
        <v>1381</v>
      </c>
      <c r="J1242" s="116"/>
      <c r="K1242" s="42" t="s">
        <v>116</v>
      </c>
      <c r="L1242" s="42" t="s">
        <v>116</v>
      </c>
      <c r="M1242" s="144" t="s">
        <v>116</v>
      </c>
      <c r="N1242" s="118" t="n">
        <v>44004</v>
      </c>
      <c r="O1242" s="42"/>
      <c r="P1242" s="118" t="n">
        <v>44011</v>
      </c>
      <c r="Q1242" s="118" t="n">
        <v>44011</v>
      </c>
      <c r="R1242" s="119" t="n">
        <f aca="false">G1242</f>
        <v>43999</v>
      </c>
      <c r="S1242" s="120" t="n">
        <f aca="false">IF(COUNT(T1242:X1242)&gt;0,MAX(T1242:X1242),G1242)</f>
        <v>43999</v>
      </c>
      <c r="T1242" s="118"/>
      <c r="U1242" s="118"/>
      <c r="V1242" s="118"/>
      <c r="W1242" s="118"/>
      <c r="X1242" s="118"/>
      <c r="Y1242" s="121" t="str">
        <f aca="false">IF(R1242&lt;&gt;S1242,"Y","N")</f>
        <v>N</v>
      </c>
      <c r="Z1242" s="121" t="n">
        <f aca="false">COUNTA(T1242:X1242)</f>
        <v>0</v>
      </c>
      <c r="AA1242" s="44"/>
      <c r="AB1242" s="44"/>
      <c r="AC1242" s="51"/>
      <c r="AD1242" s="44"/>
      <c r="AE1242" s="44"/>
      <c r="AF1242" s="44" t="s">
        <v>6</v>
      </c>
      <c r="AG1242" s="123"/>
      <c r="AH1242" s="44" t="s">
        <v>118</v>
      </c>
      <c r="AI1242" s="44" t="s">
        <v>119</v>
      </c>
      <c r="AJ1242" s="44" t="s">
        <v>120</v>
      </c>
      <c r="AK1242" s="44" t="s">
        <v>121</v>
      </c>
      <c r="AL1242" s="44" t="s">
        <v>191</v>
      </c>
      <c r="AM1242" s="120" t="n">
        <v>43971</v>
      </c>
      <c r="AN1242" s="114" t="s">
        <v>188</v>
      </c>
      <c r="AO1242" s="124" t="s">
        <v>122</v>
      </c>
      <c r="AP1242" s="124" t="s">
        <v>142</v>
      </c>
      <c r="AQ1242" s="125"/>
      <c r="AR1242" s="129" t="n">
        <v>0.6</v>
      </c>
      <c r="AS1242" s="115" t="s">
        <v>124</v>
      </c>
    </row>
    <row r="1243" customFormat="false" ht="24.05" hidden="false" customHeight="false" outlineLevel="0" collapsed="false">
      <c r="A1243" s="130" t="s">
        <v>110</v>
      </c>
      <c r="B1243" s="130" t="s">
        <v>140</v>
      </c>
      <c r="C1243" s="110" t="s">
        <v>8</v>
      </c>
      <c r="D1243" s="160" t="s">
        <v>896</v>
      </c>
      <c r="E1243" s="166" t="n">
        <v>60</v>
      </c>
      <c r="F1243" s="110"/>
      <c r="G1243" s="113" t="n">
        <v>43990</v>
      </c>
      <c r="H1243" s="114" t="s">
        <v>188</v>
      </c>
      <c r="I1243" s="170" t="s">
        <v>1381</v>
      </c>
      <c r="J1243" s="116"/>
      <c r="K1243" s="42" t="s">
        <v>116</v>
      </c>
      <c r="L1243" s="42" t="s">
        <v>116</v>
      </c>
      <c r="M1243" s="144" t="s">
        <v>116</v>
      </c>
      <c r="N1243" s="118" t="n">
        <v>44004</v>
      </c>
      <c r="O1243" s="42"/>
      <c r="P1243" s="118" t="n">
        <v>44011</v>
      </c>
      <c r="Q1243" s="118" t="n">
        <v>44011</v>
      </c>
      <c r="R1243" s="119" t="n">
        <f aca="false">G1243</f>
        <v>43990</v>
      </c>
      <c r="S1243" s="120" t="n">
        <f aca="false">IF(COUNT(T1243:X1243)&gt;0,MAX(T1243:X1243),G1243)</f>
        <v>43990</v>
      </c>
      <c r="T1243" s="118"/>
      <c r="U1243" s="118"/>
      <c r="V1243" s="118"/>
      <c r="W1243" s="118"/>
      <c r="X1243" s="118"/>
      <c r="Y1243" s="121" t="str">
        <f aca="false">IF(R1243&lt;&gt;S1243,"Y","N")</f>
        <v>N</v>
      </c>
      <c r="Z1243" s="121" t="n">
        <f aca="false">COUNTA(T1243:X1243)</f>
        <v>0</v>
      </c>
      <c r="AA1243" s="44"/>
      <c r="AB1243" s="44"/>
      <c r="AC1243" s="51"/>
      <c r="AD1243" s="44"/>
      <c r="AE1243" s="44"/>
      <c r="AF1243" s="44" t="s">
        <v>6</v>
      </c>
      <c r="AG1243" s="123"/>
      <c r="AH1243" s="44"/>
      <c r="AI1243" s="44"/>
      <c r="AJ1243" s="44"/>
      <c r="AK1243" s="44"/>
      <c r="AL1243" s="44"/>
      <c r="AM1243" s="120" t="n">
        <v>43977</v>
      </c>
      <c r="AN1243" s="114" t="s">
        <v>188</v>
      </c>
      <c r="AO1243" s="124"/>
      <c r="AP1243" s="124"/>
      <c r="AQ1243" s="125"/>
      <c r="AR1243" s="129" t="n">
        <v>0.6</v>
      </c>
      <c r="AS1243" s="115"/>
    </row>
    <row r="1244" customFormat="false" ht="24.05" hidden="false" customHeight="false" outlineLevel="0" collapsed="false">
      <c r="A1244" s="130" t="s">
        <v>110</v>
      </c>
      <c r="B1244" s="130" t="s">
        <v>10</v>
      </c>
      <c r="C1244" s="110" t="s">
        <v>8</v>
      </c>
      <c r="D1244" s="160" t="s">
        <v>185</v>
      </c>
      <c r="E1244" s="166" t="n">
        <v>60</v>
      </c>
      <c r="F1244" s="110"/>
      <c r="G1244" s="113" t="s">
        <v>6</v>
      </c>
      <c r="H1244" s="114" t="s">
        <v>898</v>
      </c>
      <c r="I1244" s="170"/>
      <c r="J1244" s="116"/>
      <c r="K1244" s="42"/>
      <c r="L1244" s="42"/>
      <c r="M1244" s="144"/>
      <c r="N1244" s="42"/>
      <c r="O1244" s="42"/>
      <c r="P1244" s="42"/>
      <c r="Q1244" s="42"/>
      <c r="R1244" s="119" t="str">
        <f aca="false">G1244</f>
        <v>NA</v>
      </c>
      <c r="S1244" s="120" t="str">
        <f aca="false">IF(COUNT(T1244:X1244)&gt;0,MAX(T1244:X1244),G1244)</f>
        <v>NA</v>
      </c>
      <c r="T1244" s="118"/>
      <c r="U1244" s="118"/>
      <c r="V1244" s="118"/>
      <c r="W1244" s="118"/>
      <c r="X1244" s="118"/>
      <c r="Y1244" s="121" t="str">
        <f aca="false">IF(R1244&lt;&gt;S1244,"Y","N")</f>
        <v>N</v>
      </c>
      <c r="Z1244" s="121" t="n">
        <f aca="false">COUNTA(T1244:X1244)</f>
        <v>0</v>
      </c>
      <c r="AA1244" s="44"/>
      <c r="AB1244" s="44"/>
      <c r="AC1244" s="51"/>
      <c r="AD1244" s="44"/>
      <c r="AE1244" s="44"/>
      <c r="AF1244" s="44" t="s">
        <v>116</v>
      </c>
      <c r="AG1244" s="123"/>
      <c r="AH1244" s="44"/>
      <c r="AI1244" s="44"/>
      <c r="AJ1244" s="44"/>
      <c r="AK1244" s="44"/>
      <c r="AL1244" s="44"/>
      <c r="AM1244" s="120" t="s">
        <v>6</v>
      </c>
      <c r="AN1244" s="114" t="s">
        <v>898</v>
      </c>
      <c r="AO1244" s="124"/>
      <c r="AP1244" s="124" t="s">
        <v>10</v>
      </c>
      <c r="AQ1244" s="125" t="s">
        <v>1321</v>
      </c>
      <c r="AR1244" s="124"/>
      <c r="AS1244" s="115" t="n">
        <v>22083</v>
      </c>
    </row>
    <row r="1245" customFormat="false" ht="24.05" hidden="false" customHeight="false" outlineLevel="0" collapsed="false">
      <c r="A1245" s="130" t="s">
        <v>202</v>
      </c>
      <c r="B1245" s="130" t="s">
        <v>43</v>
      </c>
      <c r="C1245" s="110" t="s">
        <v>8</v>
      </c>
      <c r="D1245" s="160" t="s">
        <v>1158</v>
      </c>
      <c r="E1245" s="166" t="n">
        <v>60</v>
      </c>
      <c r="F1245" s="110"/>
      <c r="G1245" s="113" t="n">
        <v>43992</v>
      </c>
      <c r="H1245" s="114" t="s">
        <v>220</v>
      </c>
      <c r="I1245" s="170"/>
      <c r="J1245" s="116"/>
      <c r="K1245" s="42" t="s">
        <v>116</v>
      </c>
      <c r="L1245" s="42" t="s">
        <v>116</v>
      </c>
      <c r="M1245" s="144" t="s">
        <v>116</v>
      </c>
      <c r="N1245" s="118" t="n">
        <v>44008</v>
      </c>
      <c r="O1245" s="42"/>
      <c r="P1245" s="118" t="n">
        <v>44008</v>
      </c>
      <c r="Q1245" s="118" t="n">
        <v>44008</v>
      </c>
      <c r="R1245" s="119" t="n">
        <f aca="false">G1245</f>
        <v>43992</v>
      </c>
      <c r="S1245" s="120" t="n">
        <f aca="false">IF(COUNT(T1245:X1245)&gt;0,MAX(T1245:X1245),G1245)</f>
        <v>43992</v>
      </c>
      <c r="T1245" s="118"/>
      <c r="U1245" s="118"/>
      <c r="V1245" s="118"/>
      <c r="W1245" s="118"/>
      <c r="X1245" s="118"/>
      <c r="Y1245" s="121" t="str">
        <f aca="false">IF(R1245&lt;&gt;S1245,"Y","N")</f>
        <v>N</v>
      </c>
      <c r="Z1245" s="121" t="n">
        <f aca="false">COUNTA(T1245:X1245)</f>
        <v>0</v>
      </c>
      <c r="AA1245" s="44"/>
      <c r="AB1245" s="44"/>
      <c r="AC1245" s="51"/>
      <c r="AD1245" s="44"/>
      <c r="AE1245" s="44"/>
      <c r="AF1245" s="44" t="s">
        <v>285</v>
      </c>
      <c r="AG1245" s="123"/>
      <c r="AH1245" s="44" t="s">
        <v>214</v>
      </c>
      <c r="AI1245" s="44"/>
      <c r="AJ1245" s="44" t="s">
        <v>208</v>
      </c>
      <c r="AK1245" s="44"/>
      <c r="AL1245" s="44"/>
      <c r="AM1245" s="120" t="n">
        <v>43962</v>
      </c>
      <c r="AN1245" s="114" t="s">
        <v>220</v>
      </c>
      <c r="AO1245" s="124" t="s">
        <v>122</v>
      </c>
      <c r="AP1245" s="124" t="s">
        <v>240</v>
      </c>
      <c r="AQ1245" s="125"/>
      <c r="AR1245" s="124"/>
      <c r="AS1245" s="115" t="s">
        <v>215</v>
      </c>
    </row>
    <row r="1246" customFormat="false" ht="24.05" hidden="false" customHeight="false" outlineLevel="0" collapsed="false">
      <c r="A1246" s="130" t="s">
        <v>202</v>
      </c>
      <c r="B1246" s="130" t="s">
        <v>1082</v>
      </c>
      <c r="C1246" s="110" t="s">
        <v>61</v>
      </c>
      <c r="D1246" s="160" t="s">
        <v>1438</v>
      </c>
      <c r="E1246" s="166" t="n">
        <v>60</v>
      </c>
      <c r="F1246" s="110"/>
      <c r="G1246" s="113" t="n">
        <v>44007</v>
      </c>
      <c r="H1246" s="114" t="s">
        <v>204</v>
      </c>
      <c r="I1246" s="170"/>
      <c r="J1246" s="116"/>
      <c r="K1246" s="42" t="s">
        <v>116</v>
      </c>
      <c r="L1246" s="42" t="s">
        <v>116</v>
      </c>
      <c r="M1246" s="144" t="s">
        <v>116</v>
      </c>
      <c r="N1246" s="118" t="n">
        <v>44007</v>
      </c>
      <c r="O1246" s="42"/>
      <c r="P1246" s="118" t="n">
        <v>44012</v>
      </c>
      <c r="Q1246" s="118" t="n">
        <v>44012</v>
      </c>
      <c r="R1246" s="119" t="n">
        <f aca="false">G1246</f>
        <v>44007</v>
      </c>
      <c r="S1246" s="120" t="n">
        <f aca="false">IF(COUNT(T1246:X1246)&gt;0,MAX(T1246:X1246),G1246)</f>
        <v>44007</v>
      </c>
      <c r="T1246" s="118"/>
      <c r="U1246" s="118"/>
      <c r="V1246" s="118"/>
      <c r="W1246" s="118"/>
      <c r="X1246" s="118"/>
      <c r="Y1246" s="121" t="str">
        <f aca="false">IF(R1246&lt;&gt;S1246,"Y","N")</f>
        <v>N</v>
      </c>
      <c r="Z1246" s="121"/>
      <c r="AA1246" s="44"/>
      <c r="AB1246" s="44"/>
      <c r="AC1246" s="51"/>
      <c r="AD1246" s="44"/>
      <c r="AE1246" s="44"/>
      <c r="AF1246" s="44"/>
      <c r="AG1246" s="123"/>
      <c r="AH1246" s="44"/>
      <c r="AI1246" s="44"/>
      <c r="AJ1246" s="44"/>
      <c r="AK1246" s="44"/>
      <c r="AL1246" s="44"/>
      <c r="AM1246" s="120"/>
      <c r="AN1246" s="114"/>
      <c r="AO1246" s="124"/>
      <c r="AP1246" s="124"/>
      <c r="AQ1246" s="125"/>
      <c r="AR1246" s="129" t="n">
        <v>0.63</v>
      </c>
      <c r="AS1246" s="115"/>
    </row>
    <row r="1247" customFormat="false" ht="24.05" hidden="false" customHeight="false" outlineLevel="0" collapsed="false">
      <c r="A1247" s="130" t="s">
        <v>202</v>
      </c>
      <c r="B1247" s="130" t="s">
        <v>1082</v>
      </c>
      <c r="C1247" s="110" t="s">
        <v>8</v>
      </c>
      <c r="D1247" s="160" t="s">
        <v>1159</v>
      </c>
      <c r="E1247" s="166" t="n">
        <v>60</v>
      </c>
      <c r="F1247" s="110"/>
      <c r="G1247" s="113" t="s">
        <v>6</v>
      </c>
      <c r="H1247" s="114" t="s">
        <v>220</v>
      </c>
      <c r="I1247" s="170"/>
      <c r="J1247" s="116"/>
      <c r="K1247" s="42"/>
      <c r="L1247" s="42"/>
      <c r="M1247" s="144"/>
      <c r="N1247" s="42"/>
      <c r="O1247" s="42"/>
      <c r="P1247" s="42"/>
      <c r="Q1247" s="42"/>
      <c r="R1247" s="119" t="str">
        <f aca="false">G1247</f>
        <v>NA</v>
      </c>
      <c r="S1247" s="120" t="str">
        <f aca="false">IF(COUNT(T1247:X1247)&gt;0,MAX(T1247:X1247),G1247)</f>
        <v>NA</v>
      </c>
      <c r="T1247" s="118"/>
      <c r="U1247" s="118"/>
      <c r="V1247" s="118"/>
      <c r="W1247" s="118"/>
      <c r="X1247" s="118"/>
      <c r="Y1247" s="121" t="str">
        <f aca="false">IF(R1247&lt;&gt;S1247,"Y","N")</f>
        <v>N</v>
      </c>
      <c r="Z1247" s="121" t="n">
        <f aca="false">COUNTA(T1247:X1247)</f>
        <v>0</v>
      </c>
      <c r="AA1247" s="44"/>
      <c r="AB1247" s="44"/>
      <c r="AC1247" s="51"/>
      <c r="AD1247" s="44"/>
      <c r="AE1247" s="44"/>
      <c r="AF1247" s="44" t="s">
        <v>285</v>
      </c>
      <c r="AG1247" s="123"/>
      <c r="AH1247" s="44"/>
      <c r="AI1247" s="44"/>
      <c r="AJ1247" s="44"/>
      <c r="AK1247" s="44"/>
      <c r="AL1247" s="44"/>
      <c r="AM1247" s="120" t="s">
        <v>6</v>
      </c>
      <c r="AN1247" s="114" t="s">
        <v>220</v>
      </c>
      <c r="AO1247" s="124" t="s">
        <v>238</v>
      </c>
      <c r="AP1247" s="124"/>
      <c r="AQ1247" s="124" t="s">
        <v>1439</v>
      </c>
      <c r="AR1247" s="124"/>
      <c r="AS1247" s="115"/>
    </row>
    <row r="1248" customFormat="false" ht="69" hidden="false" customHeight="false" outlineLevel="0" collapsed="false">
      <c r="A1248" s="130" t="s">
        <v>295</v>
      </c>
      <c r="B1248" s="130" t="s">
        <v>55</v>
      </c>
      <c r="C1248" s="110" t="s">
        <v>955</v>
      </c>
      <c r="D1248" s="186" t="s">
        <v>1440</v>
      </c>
      <c r="E1248" s="166" t="n">
        <v>30</v>
      </c>
      <c r="F1248" s="110"/>
      <c r="G1248" s="113" t="n">
        <v>44000</v>
      </c>
      <c r="H1248" s="114" t="s">
        <v>220</v>
      </c>
      <c r="I1248" s="170"/>
      <c r="J1248" s="116"/>
      <c r="K1248" s="42" t="s">
        <v>116</v>
      </c>
      <c r="L1248" s="42" t="s">
        <v>116</v>
      </c>
      <c r="M1248" s="144" t="s">
        <v>116</v>
      </c>
      <c r="N1248" s="42" t="s">
        <v>6</v>
      </c>
      <c r="O1248" s="42" t="s">
        <v>6</v>
      </c>
      <c r="P1248" s="42" t="s">
        <v>6</v>
      </c>
      <c r="Q1248" s="42" t="s">
        <v>6</v>
      </c>
      <c r="R1248" s="119" t="n">
        <f aca="false">G1248</f>
        <v>44000</v>
      </c>
      <c r="S1248" s="120" t="n">
        <f aca="false">IF(COUNT(T1248:X1248)&gt;0,MAX(T1248:X1248),G1248)</f>
        <v>44000</v>
      </c>
      <c r="T1248" s="118"/>
      <c r="U1248" s="118"/>
      <c r="V1248" s="118"/>
      <c r="W1248" s="118"/>
      <c r="X1248" s="118"/>
      <c r="Y1248" s="121"/>
      <c r="Z1248" s="121"/>
      <c r="AA1248" s="44"/>
      <c r="AB1248" s="44"/>
      <c r="AC1248" s="51"/>
      <c r="AD1248" s="44"/>
      <c r="AE1248" s="44"/>
      <c r="AF1248" s="44"/>
      <c r="AG1248" s="123"/>
      <c r="AH1248" s="44"/>
      <c r="AI1248" s="44"/>
      <c r="AJ1248" s="44"/>
      <c r="AK1248" s="44"/>
      <c r="AL1248" s="44"/>
      <c r="AM1248" s="120"/>
      <c r="AN1248" s="114"/>
      <c r="AO1248" s="124"/>
      <c r="AP1248" s="124"/>
      <c r="AQ1248" s="125"/>
      <c r="AR1248" s="124"/>
      <c r="AS1248" s="115"/>
    </row>
    <row r="1249" customFormat="false" ht="69" hidden="false" customHeight="false" outlineLevel="0" collapsed="false">
      <c r="A1249" s="130" t="s">
        <v>295</v>
      </c>
      <c r="B1249" s="130" t="s">
        <v>55</v>
      </c>
      <c r="C1249" s="110" t="s">
        <v>8</v>
      </c>
      <c r="D1249" s="186" t="s">
        <v>1440</v>
      </c>
      <c r="E1249" s="166" t="n">
        <v>60</v>
      </c>
      <c r="F1249" s="110"/>
      <c r="G1249" s="113" t="n">
        <v>44000</v>
      </c>
      <c r="H1249" s="114" t="s">
        <v>220</v>
      </c>
      <c r="I1249" s="170" t="s">
        <v>1381</v>
      </c>
      <c r="J1249" s="116"/>
      <c r="K1249" s="42" t="s">
        <v>116</v>
      </c>
      <c r="L1249" s="42" t="s">
        <v>116</v>
      </c>
      <c r="M1249" s="144" t="s">
        <v>116</v>
      </c>
      <c r="N1249" s="118" t="n">
        <v>44008</v>
      </c>
      <c r="O1249" s="42"/>
      <c r="P1249" s="118" t="n">
        <v>44008</v>
      </c>
      <c r="Q1249" s="118" t="n">
        <v>44008</v>
      </c>
      <c r="R1249" s="119" t="n">
        <f aca="false">G1249</f>
        <v>44000</v>
      </c>
      <c r="S1249" s="120" t="n">
        <f aca="false">IF(COUNT(T1249:X1249)&gt;0,MAX(T1249:X1249),G1249)</f>
        <v>44005</v>
      </c>
      <c r="T1249" s="118" t="n">
        <v>44005</v>
      </c>
      <c r="U1249" s="118"/>
      <c r="V1249" s="118"/>
      <c r="W1249" s="118"/>
      <c r="X1249" s="118"/>
      <c r="Y1249" s="121" t="str">
        <f aca="false">IF(R1249&lt;&gt;S1249,"Y","N")</f>
        <v>Y</v>
      </c>
      <c r="Z1249" s="121" t="n">
        <f aca="false">COUNTA(T1249:X1249)</f>
        <v>1</v>
      </c>
      <c r="AA1249" s="44" t="s">
        <v>1441</v>
      </c>
      <c r="AB1249" s="44"/>
      <c r="AC1249" s="51"/>
      <c r="AD1249" s="44"/>
      <c r="AE1249" s="44"/>
      <c r="AF1249" s="44" t="s">
        <v>285</v>
      </c>
      <c r="AG1249" s="123"/>
      <c r="AH1249" s="44" t="s">
        <v>274</v>
      </c>
      <c r="AI1249" s="44" t="s">
        <v>275</v>
      </c>
      <c r="AJ1249" s="44"/>
      <c r="AK1249" s="44" t="s">
        <v>276</v>
      </c>
      <c r="AL1249" s="44" t="s">
        <v>277</v>
      </c>
      <c r="AM1249" s="120" t="n">
        <v>43969</v>
      </c>
      <c r="AN1249" s="114" t="s">
        <v>484</v>
      </c>
      <c r="AO1249" s="124" t="s">
        <v>122</v>
      </c>
      <c r="AP1249" s="124" t="s">
        <v>923</v>
      </c>
      <c r="AQ1249" s="125"/>
      <c r="AR1249" s="124"/>
      <c r="AS1249" s="115" t="s">
        <v>300</v>
      </c>
    </row>
    <row r="1250" customFormat="false" ht="46.5" hidden="false" customHeight="false" outlineLevel="0" collapsed="false">
      <c r="A1250" s="130" t="s">
        <v>309</v>
      </c>
      <c r="B1250" s="130" t="s">
        <v>358</v>
      </c>
      <c r="C1250" s="110" t="s">
        <v>8</v>
      </c>
      <c r="D1250" s="160" t="s">
        <v>1442</v>
      </c>
      <c r="E1250" s="166" t="n">
        <v>60</v>
      </c>
      <c r="F1250" s="110"/>
      <c r="G1250" s="113" t="n">
        <v>44005</v>
      </c>
      <c r="H1250" s="114" t="s">
        <v>360</v>
      </c>
      <c r="I1250" s="170"/>
      <c r="J1250" s="116"/>
      <c r="K1250" s="42" t="s">
        <v>116</v>
      </c>
      <c r="L1250" s="42" t="s">
        <v>116</v>
      </c>
      <c r="M1250" s="144" t="s">
        <v>116</v>
      </c>
      <c r="N1250" s="118" t="n">
        <v>44012</v>
      </c>
      <c r="O1250" s="42"/>
      <c r="P1250" s="118" t="n">
        <v>44013</v>
      </c>
      <c r="Q1250" s="118" t="n">
        <v>44013</v>
      </c>
      <c r="R1250" s="119" t="n">
        <f aca="false">G1250</f>
        <v>44005</v>
      </c>
      <c r="S1250" s="120" t="n">
        <f aca="false">IF(COUNT(T1250:X1250)&gt;0,MAX(T1250:X1250),G1250)</f>
        <v>44005</v>
      </c>
      <c r="T1250" s="118"/>
      <c r="U1250" s="118"/>
      <c r="V1250" s="118"/>
      <c r="W1250" s="118"/>
      <c r="X1250" s="118"/>
      <c r="Y1250" s="121" t="str">
        <f aca="false">IF(R1250&lt;&gt;S1250,"Y","N")</f>
        <v>N</v>
      </c>
      <c r="Z1250" s="121" t="n">
        <f aca="false">COUNTA(T1250:X1250)</f>
        <v>0</v>
      </c>
      <c r="AA1250" s="44"/>
      <c r="AB1250" s="44"/>
      <c r="AC1250" s="51"/>
      <c r="AD1250" s="44"/>
      <c r="AE1250" s="44"/>
      <c r="AF1250" s="44" t="s">
        <v>6</v>
      </c>
      <c r="AG1250" s="123"/>
      <c r="AH1250" s="44" t="s">
        <v>314</v>
      </c>
      <c r="AI1250" s="44" t="s">
        <v>314</v>
      </c>
      <c r="AJ1250" s="44" t="s">
        <v>315</v>
      </c>
      <c r="AK1250" s="44" t="s">
        <v>276</v>
      </c>
      <c r="AL1250" s="44" t="s">
        <v>362</v>
      </c>
      <c r="AM1250" s="120" t="n">
        <v>43973</v>
      </c>
      <c r="AN1250" s="114" t="s">
        <v>360</v>
      </c>
      <c r="AO1250" s="124" t="s">
        <v>122</v>
      </c>
      <c r="AP1250" s="124" t="s">
        <v>317</v>
      </c>
      <c r="AQ1250" s="125"/>
      <c r="AR1250" s="129" t="n">
        <v>0.63</v>
      </c>
      <c r="AS1250" s="115" t="s">
        <v>318</v>
      </c>
    </row>
    <row r="1251" customFormat="false" ht="35.3" hidden="false" customHeight="false" outlineLevel="0" collapsed="false">
      <c r="A1251" s="130" t="s">
        <v>309</v>
      </c>
      <c r="B1251" s="130" t="s">
        <v>363</v>
      </c>
      <c r="C1251" s="110" t="s">
        <v>8</v>
      </c>
      <c r="D1251" s="160" t="s">
        <v>1443</v>
      </c>
      <c r="E1251" s="166" t="n">
        <v>60</v>
      </c>
      <c r="F1251" s="110"/>
      <c r="G1251" s="113" t="n">
        <v>44001</v>
      </c>
      <c r="H1251" s="114" t="s">
        <v>360</v>
      </c>
      <c r="I1251" s="170"/>
      <c r="J1251" s="116"/>
      <c r="K1251" s="42" t="s">
        <v>116</v>
      </c>
      <c r="L1251" s="42" t="s">
        <v>116</v>
      </c>
      <c r="M1251" s="144" t="s">
        <v>116</v>
      </c>
      <c r="N1251" s="118" t="n">
        <v>44012</v>
      </c>
      <c r="O1251" s="42"/>
      <c r="P1251" s="118" t="n">
        <v>44013</v>
      </c>
      <c r="Q1251" s="118" t="n">
        <v>44013</v>
      </c>
      <c r="R1251" s="119" t="n">
        <f aca="false">G1251</f>
        <v>44001</v>
      </c>
      <c r="S1251" s="120" t="n">
        <f aca="false">IF(COUNT(T1251:X1251)&gt;0,MAX(T1251:X1251),G1251)</f>
        <v>44007</v>
      </c>
      <c r="T1251" s="118" t="n">
        <v>44006</v>
      </c>
      <c r="U1251" s="118" t="n">
        <v>44007</v>
      </c>
      <c r="V1251" s="118"/>
      <c r="W1251" s="118"/>
      <c r="X1251" s="118"/>
      <c r="Y1251" s="121" t="str">
        <f aca="false">IF(R1251&lt;&gt;S1251,"Y","N")</f>
        <v>Y</v>
      </c>
      <c r="Z1251" s="121" t="n">
        <f aca="false">COUNTA(T1251:X1251)</f>
        <v>2</v>
      </c>
      <c r="AA1251" s="44" t="s">
        <v>1444</v>
      </c>
      <c r="AB1251" s="44"/>
      <c r="AC1251" s="51"/>
      <c r="AD1251" s="44"/>
      <c r="AE1251" s="44"/>
      <c r="AF1251" s="44" t="s">
        <v>6</v>
      </c>
      <c r="AG1251" s="123"/>
      <c r="AH1251" s="44"/>
      <c r="AI1251" s="44"/>
      <c r="AJ1251" s="44"/>
      <c r="AK1251" s="44"/>
      <c r="AL1251" s="44"/>
      <c r="AM1251" s="120" t="n">
        <v>43973</v>
      </c>
      <c r="AN1251" s="114" t="s">
        <v>360</v>
      </c>
      <c r="AO1251" s="124" t="s">
        <v>122</v>
      </c>
      <c r="AP1251" s="124" t="s">
        <v>365</v>
      </c>
      <c r="AQ1251" s="125"/>
      <c r="AR1251" s="129" t="n">
        <v>0.6</v>
      </c>
      <c r="AS1251" s="115" t="s">
        <v>366</v>
      </c>
    </row>
    <row r="1252" customFormat="false" ht="24.05" hidden="false" customHeight="false" outlineLevel="0" collapsed="false">
      <c r="A1252" s="130" t="s">
        <v>309</v>
      </c>
      <c r="B1252" s="130" t="s">
        <v>335</v>
      </c>
      <c r="C1252" s="110" t="s">
        <v>8</v>
      </c>
      <c r="D1252" s="160" t="s">
        <v>356</v>
      </c>
      <c r="E1252" s="166" t="n">
        <v>60</v>
      </c>
      <c r="F1252" s="110"/>
      <c r="G1252" s="113" t="n">
        <v>43991</v>
      </c>
      <c r="H1252" s="114" t="s">
        <v>220</v>
      </c>
      <c r="I1252" s="170"/>
      <c r="J1252" s="116"/>
      <c r="K1252" s="42" t="s">
        <v>116</v>
      </c>
      <c r="L1252" s="42" t="s">
        <v>116</v>
      </c>
      <c r="M1252" s="144" t="s">
        <v>116</v>
      </c>
      <c r="N1252" s="118" t="n">
        <v>44008</v>
      </c>
      <c r="O1252" s="42"/>
      <c r="P1252" s="118" t="n">
        <v>44008</v>
      </c>
      <c r="Q1252" s="118" t="n">
        <v>44008</v>
      </c>
      <c r="R1252" s="119" t="n">
        <f aca="false">G1252</f>
        <v>43991</v>
      </c>
      <c r="S1252" s="120" t="n">
        <f aca="false">IF(COUNT(T1252:X1252)&gt;0,MAX(T1252:X1252),G1252)</f>
        <v>43992</v>
      </c>
      <c r="T1252" s="118" t="n">
        <v>43992</v>
      </c>
      <c r="U1252" s="118"/>
      <c r="V1252" s="118"/>
      <c r="W1252" s="118"/>
      <c r="X1252" s="118"/>
      <c r="Y1252" s="121" t="str">
        <f aca="false">IF(R1252&lt;&gt;S1252,"Y","N")</f>
        <v>Y</v>
      </c>
      <c r="Z1252" s="121" t="n">
        <f aca="false">COUNTA(T1252:X1252)</f>
        <v>1</v>
      </c>
      <c r="AA1252" s="44" t="s">
        <v>1445</v>
      </c>
      <c r="AB1252" s="44"/>
      <c r="AC1252" s="51"/>
      <c r="AD1252" s="44"/>
      <c r="AE1252" s="44"/>
      <c r="AF1252" s="44" t="s">
        <v>6</v>
      </c>
      <c r="AG1252" s="123"/>
      <c r="AH1252" s="44" t="s">
        <v>331</v>
      </c>
      <c r="AI1252" s="44" t="s">
        <v>314</v>
      </c>
      <c r="AJ1252" s="44" t="s">
        <v>315</v>
      </c>
      <c r="AK1252" s="44" t="s">
        <v>276</v>
      </c>
      <c r="AL1252" s="44" t="s">
        <v>357</v>
      </c>
      <c r="AM1252" s="120" t="n">
        <v>43957</v>
      </c>
      <c r="AN1252" s="114" t="s">
        <v>220</v>
      </c>
      <c r="AO1252" s="124" t="s">
        <v>122</v>
      </c>
      <c r="AP1252" s="124" t="s">
        <v>335</v>
      </c>
      <c r="AQ1252" s="125"/>
      <c r="AR1252" s="124"/>
      <c r="AS1252" s="115" t="s">
        <v>338</v>
      </c>
    </row>
    <row r="1253" customFormat="false" ht="24.05" hidden="false" customHeight="false" outlineLevel="0" collapsed="false">
      <c r="A1253" s="130" t="s">
        <v>399</v>
      </c>
      <c r="B1253" s="130" t="s">
        <v>28</v>
      </c>
      <c r="C1253" s="110" t="s">
        <v>8</v>
      </c>
      <c r="D1253" s="160" t="s">
        <v>404</v>
      </c>
      <c r="E1253" s="166" t="n">
        <v>60</v>
      </c>
      <c r="F1253" s="110"/>
      <c r="G1253" s="113"/>
      <c r="H1253" s="169" t="s">
        <v>7</v>
      </c>
      <c r="I1253" s="170"/>
      <c r="J1253" s="116"/>
      <c r="K1253" s="42"/>
      <c r="L1253" s="42"/>
      <c r="M1253" s="144"/>
      <c r="N1253" s="42"/>
      <c r="O1253" s="42"/>
      <c r="P1253" s="42"/>
      <c r="Q1253" s="42"/>
      <c r="R1253" s="119" t="n">
        <f aca="false">G1253</f>
        <v>0</v>
      </c>
      <c r="S1253" s="120" t="n">
        <f aca="false">IF(COUNT(T1253:X1253)&gt;0,MAX(T1253:X1253),G1253)</f>
        <v>0</v>
      </c>
      <c r="T1253" s="118"/>
      <c r="U1253" s="118"/>
      <c r="V1253" s="118"/>
      <c r="W1253" s="118"/>
      <c r="X1253" s="118"/>
      <c r="Y1253" s="121" t="str">
        <f aca="false">IF(R1253&lt;&gt;S1253,"Y","N")</f>
        <v>N</v>
      </c>
      <c r="Z1253" s="121" t="n">
        <f aca="false">COUNTA(T1253:X1253)</f>
        <v>0</v>
      </c>
      <c r="AA1253" s="44"/>
      <c r="AB1253" s="44"/>
      <c r="AC1253" s="51"/>
      <c r="AD1253" s="44"/>
      <c r="AE1253" s="44"/>
      <c r="AF1253" s="44" t="s">
        <v>6</v>
      </c>
      <c r="AG1253" s="123"/>
      <c r="AH1253" s="44"/>
      <c r="AI1253" s="44"/>
      <c r="AJ1253" s="44"/>
      <c r="AK1253" s="44"/>
      <c r="AL1253" s="44"/>
      <c r="AM1253" s="120" t="s">
        <v>6</v>
      </c>
      <c r="AN1253" s="114" t="s">
        <v>7</v>
      </c>
      <c r="AO1253" s="124"/>
      <c r="AP1253" s="124"/>
      <c r="AQ1253" s="125" t="s">
        <v>1327</v>
      </c>
      <c r="AR1253" s="124"/>
      <c r="AS1253" s="115" t="s">
        <v>403</v>
      </c>
    </row>
    <row r="1254" customFormat="false" ht="12.8" hidden="false" customHeight="false" outlineLevel="0" collapsed="false">
      <c r="A1254" s="130" t="s">
        <v>954</v>
      </c>
      <c r="B1254" s="130" t="s">
        <v>50</v>
      </c>
      <c r="C1254" s="110" t="s">
        <v>8</v>
      </c>
      <c r="D1254" s="130" t="s">
        <v>1446</v>
      </c>
      <c r="E1254" s="166" t="n">
        <v>60</v>
      </c>
      <c r="F1254" s="110"/>
      <c r="G1254" s="113" t="n">
        <v>44005</v>
      </c>
      <c r="H1254" s="114" t="s">
        <v>220</v>
      </c>
      <c r="I1254" s="170"/>
      <c r="J1254" s="116"/>
      <c r="K1254" s="42" t="s">
        <v>116</v>
      </c>
      <c r="L1254" s="42" t="s">
        <v>116</v>
      </c>
      <c r="M1254" s="144" t="s">
        <v>116</v>
      </c>
      <c r="N1254" s="118" t="n">
        <v>44008</v>
      </c>
      <c r="O1254" s="42"/>
      <c r="P1254" s="118" t="n">
        <v>44008</v>
      </c>
      <c r="Q1254" s="118" t="n">
        <v>44008</v>
      </c>
      <c r="R1254" s="119" t="n">
        <f aca="false">G1254</f>
        <v>44005</v>
      </c>
      <c r="S1254" s="120" t="n">
        <f aca="false">IF(COUNT(T1254:X1254)&gt;0,MAX(T1254:X1254),G1254)</f>
        <v>44005</v>
      </c>
      <c r="T1254" s="118"/>
      <c r="U1254" s="118"/>
      <c r="V1254" s="118"/>
      <c r="W1254" s="118"/>
      <c r="X1254" s="118"/>
      <c r="Y1254" s="121" t="str">
        <f aca="false">IF(R1254&lt;&gt;S1254,"Y","N")</f>
        <v>N</v>
      </c>
      <c r="Z1254" s="121" t="n">
        <f aca="false">COUNTA(T1254:X1254)</f>
        <v>0</v>
      </c>
      <c r="AA1254" s="44"/>
      <c r="AB1254" s="44"/>
      <c r="AC1254" s="51"/>
      <c r="AD1254" s="44"/>
      <c r="AE1254" s="44"/>
      <c r="AF1254" s="44" t="s">
        <v>285</v>
      </c>
      <c r="AG1254" s="123"/>
      <c r="AH1254" s="44"/>
      <c r="AI1254" s="44"/>
      <c r="AJ1254" s="44"/>
      <c r="AK1254" s="44"/>
      <c r="AL1254" s="44"/>
      <c r="AM1254" s="120" t="n">
        <v>43977</v>
      </c>
      <c r="AN1254" s="114" t="s">
        <v>220</v>
      </c>
      <c r="AO1254" s="124"/>
      <c r="AP1254" s="124"/>
      <c r="AQ1254" s="125"/>
      <c r="AR1254" s="124"/>
      <c r="AS1254" s="115"/>
    </row>
    <row r="1255" customFormat="false" ht="24.05" hidden="false" customHeight="false" outlineLevel="0" collapsed="false">
      <c r="A1255" s="130" t="s">
        <v>425</v>
      </c>
      <c r="B1255" s="130" t="s">
        <v>448</v>
      </c>
      <c r="C1255" s="110" t="s">
        <v>8</v>
      </c>
      <c r="D1255" s="160" t="s">
        <v>479</v>
      </c>
      <c r="E1255" s="166" t="n">
        <v>60</v>
      </c>
      <c r="F1255" s="110"/>
      <c r="G1255" s="113" t="s">
        <v>6</v>
      </c>
      <c r="H1255" s="114" t="s">
        <v>484</v>
      </c>
      <c r="I1255" s="170"/>
      <c r="J1255" s="116"/>
      <c r="K1255" s="42"/>
      <c r="L1255" s="42"/>
      <c r="M1255" s="144"/>
      <c r="N1255" s="42"/>
      <c r="O1255" s="42"/>
      <c r="P1255" s="42"/>
      <c r="Q1255" s="42"/>
      <c r="R1255" s="119" t="str">
        <f aca="false">G1255</f>
        <v>NA</v>
      </c>
      <c r="S1255" s="120" t="str">
        <f aca="false">IF(COUNT(T1255:X1255)&gt;0,MAX(T1255:X1255),G1255)</f>
        <v>NA</v>
      </c>
      <c r="T1255" s="118"/>
      <c r="U1255" s="118"/>
      <c r="V1255" s="118"/>
      <c r="W1255" s="118"/>
      <c r="X1255" s="118"/>
      <c r="Y1255" s="121" t="str">
        <f aca="false">IF(R1255&lt;&gt;S1255,"Y","N")</f>
        <v>N</v>
      </c>
      <c r="Z1255" s="121" t="n">
        <f aca="false">COUNTA(T1255:X1255)</f>
        <v>0</v>
      </c>
      <c r="AA1255" s="44"/>
      <c r="AB1255" s="44"/>
      <c r="AC1255" s="51"/>
      <c r="AD1255" s="44"/>
      <c r="AE1255" s="44"/>
      <c r="AF1255" s="44" t="s">
        <v>285</v>
      </c>
      <c r="AG1255" s="123"/>
      <c r="AH1255" s="44" t="s">
        <v>450</v>
      </c>
      <c r="AI1255" s="44" t="s">
        <v>429</v>
      </c>
      <c r="AJ1255" s="44" t="s">
        <v>430</v>
      </c>
      <c r="AK1255" s="44" t="s">
        <v>431</v>
      </c>
      <c r="AL1255" s="44" t="s">
        <v>451</v>
      </c>
      <c r="AM1255" s="120" t="n">
        <v>43964</v>
      </c>
      <c r="AN1255" s="114" t="s">
        <v>484</v>
      </c>
      <c r="AO1255" s="124" t="s">
        <v>238</v>
      </c>
      <c r="AP1255" s="124" t="s">
        <v>448</v>
      </c>
      <c r="AQ1255" s="125" t="s">
        <v>1359</v>
      </c>
      <c r="AR1255" s="124"/>
      <c r="AS1255" s="115" t="s">
        <v>452</v>
      </c>
    </row>
    <row r="1256" customFormat="false" ht="24.05" hidden="false" customHeight="false" outlineLevel="0" collapsed="false">
      <c r="A1256" s="130" t="s">
        <v>698</v>
      </c>
      <c r="B1256" s="130" t="s">
        <v>29</v>
      </c>
      <c r="C1256" s="110" t="s">
        <v>8</v>
      </c>
      <c r="D1256" s="160" t="s">
        <v>1332</v>
      </c>
      <c r="E1256" s="166" t="n">
        <v>60</v>
      </c>
      <c r="F1256" s="110"/>
      <c r="G1256" s="113" t="n">
        <v>43994</v>
      </c>
      <c r="H1256" s="114" t="s">
        <v>220</v>
      </c>
      <c r="I1256" s="170"/>
      <c r="J1256" s="116" t="s">
        <v>116</v>
      </c>
      <c r="K1256" s="42" t="s">
        <v>116</v>
      </c>
      <c r="L1256" s="42" t="s">
        <v>116</v>
      </c>
      <c r="M1256" s="144" t="s">
        <v>116</v>
      </c>
      <c r="N1256" s="42" t="s">
        <v>6</v>
      </c>
      <c r="O1256" s="42" t="s">
        <v>6</v>
      </c>
      <c r="P1256" s="42" t="s">
        <v>6</v>
      </c>
      <c r="Q1256" s="42" t="s">
        <v>6</v>
      </c>
      <c r="R1256" s="119" t="n">
        <f aca="false">G1256</f>
        <v>43994</v>
      </c>
      <c r="S1256" s="120" t="n">
        <f aca="false">IF(COUNT(T1256:X1256)&gt;0,MAX(T1256:X1256),G1256)</f>
        <v>43998</v>
      </c>
      <c r="T1256" s="118" t="n">
        <v>43998</v>
      </c>
      <c r="U1256" s="118"/>
      <c r="V1256" s="118"/>
      <c r="W1256" s="118"/>
      <c r="X1256" s="118"/>
      <c r="Y1256" s="121" t="str">
        <f aca="false">IF(R1256&lt;&gt;S1256,"Y","N")</f>
        <v>Y</v>
      </c>
      <c r="Z1256" s="121" t="n">
        <f aca="false">COUNTA(T1256:X1256)</f>
        <v>1</v>
      </c>
      <c r="AA1256" s="44" t="s">
        <v>1447</v>
      </c>
      <c r="AB1256" s="44"/>
      <c r="AC1256" s="51"/>
      <c r="AD1256" s="44"/>
      <c r="AE1256" s="44"/>
      <c r="AF1256" s="44" t="s">
        <v>285</v>
      </c>
      <c r="AG1256" s="123"/>
      <c r="AH1256" s="44"/>
      <c r="AI1256" s="44"/>
      <c r="AJ1256" s="44"/>
      <c r="AK1256" s="44"/>
      <c r="AL1256" s="44"/>
      <c r="AM1256" s="120" t="n">
        <v>43978</v>
      </c>
      <c r="AN1256" s="114" t="s">
        <v>220</v>
      </c>
      <c r="AO1256" s="124"/>
      <c r="AP1256" s="124"/>
      <c r="AQ1256" s="125"/>
      <c r="AR1256" s="124"/>
      <c r="AS1256" s="115"/>
    </row>
    <row r="1257" customFormat="false" ht="24.05" hidden="false" customHeight="false" outlineLevel="0" collapsed="false">
      <c r="A1257" s="130" t="s">
        <v>309</v>
      </c>
      <c r="B1257" s="130" t="s">
        <v>41</v>
      </c>
      <c r="C1257" s="110" t="s">
        <v>8</v>
      </c>
      <c r="D1257" s="160" t="s">
        <v>1334</v>
      </c>
      <c r="E1257" s="166" t="n">
        <v>60</v>
      </c>
      <c r="F1257" s="110"/>
      <c r="G1257" s="113" t="n">
        <v>43990</v>
      </c>
      <c r="H1257" s="114" t="s">
        <v>220</v>
      </c>
      <c r="I1257" s="170"/>
      <c r="J1257" s="116"/>
      <c r="K1257" s="42" t="s">
        <v>116</v>
      </c>
      <c r="L1257" s="42" t="s">
        <v>116</v>
      </c>
      <c r="M1257" s="144" t="s">
        <v>116</v>
      </c>
      <c r="N1257" s="118" t="n">
        <v>44008</v>
      </c>
      <c r="O1257" s="42"/>
      <c r="P1257" s="118" t="n">
        <v>44008</v>
      </c>
      <c r="Q1257" s="118" t="n">
        <v>44008</v>
      </c>
      <c r="R1257" s="119" t="n">
        <f aca="false">G1257</f>
        <v>43990</v>
      </c>
      <c r="S1257" s="120" t="n">
        <f aca="false">IF(COUNT(T1257:X1257)&gt;0,MAX(T1257:X1257),G1257)</f>
        <v>43990</v>
      </c>
      <c r="T1257" s="118"/>
      <c r="U1257" s="118"/>
      <c r="V1257" s="118"/>
      <c r="W1257" s="118"/>
      <c r="X1257" s="118"/>
      <c r="Y1257" s="121" t="str">
        <f aca="false">IF(R1257&lt;&gt;S1257,"Y","N")</f>
        <v>N</v>
      </c>
      <c r="Z1257" s="121" t="n">
        <f aca="false">COUNTA(T1257:X1257)</f>
        <v>0</v>
      </c>
      <c r="AA1257" s="44"/>
      <c r="AB1257" s="44"/>
      <c r="AC1257" s="51"/>
      <c r="AD1257" s="44"/>
      <c r="AE1257" s="44"/>
      <c r="AF1257" s="44" t="s">
        <v>6</v>
      </c>
      <c r="AG1257" s="123"/>
      <c r="AH1257" s="44"/>
      <c r="AI1257" s="44"/>
      <c r="AJ1257" s="44"/>
      <c r="AK1257" s="44"/>
      <c r="AL1257" s="44"/>
      <c r="AM1257" s="120" t="n">
        <v>43958</v>
      </c>
      <c r="AN1257" s="114" t="s">
        <v>220</v>
      </c>
      <c r="AO1257" s="124"/>
      <c r="AP1257" s="124"/>
      <c r="AQ1257" s="125"/>
      <c r="AR1257" s="124"/>
      <c r="AS1257" s="115"/>
    </row>
    <row r="1258" customFormat="false" ht="24.05" hidden="false" customHeight="false" outlineLevel="0" collapsed="false">
      <c r="A1258" s="130" t="s">
        <v>425</v>
      </c>
      <c r="B1258" s="130" t="s">
        <v>53</v>
      </c>
      <c r="C1258" s="110" t="s">
        <v>8</v>
      </c>
      <c r="D1258" s="160" t="s">
        <v>483</v>
      </c>
      <c r="E1258" s="166" t="n">
        <v>60</v>
      </c>
      <c r="F1258" s="110"/>
      <c r="G1258" s="113" t="n">
        <v>43992</v>
      </c>
      <c r="H1258" s="114" t="s">
        <v>886</v>
      </c>
      <c r="I1258" s="170" t="s">
        <v>1381</v>
      </c>
      <c r="J1258" s="116"/>
      <c r="K1258" s="42" t="s">
        <v>116</v>
      </c>
      <c r="L1258" s="42" t="s">
        <v>116</v>
      </c>
      <c r="M1258" s="144" t="s">
        <v>116</v>
      </c>
      <c r="N1258" s="42"/>
      <c r="O1258" s="42"/>
      <c r="P1258" s="42"/>
      <c r="Q1258" s="42"/>
      <c r="R1258" s="119" t="n">
        <f aca="false">G1258</f>
        <v>43992</v>
      </c>
      <c r="S1258" s="120" t="n">
        <f aca="false">IF(COUNT(T1258:X1258)&gt;0,MAX(T1258:X1258),G1258)</f>
        <v>43993</v>
      </c>
      <c r="T1258" s="118" t="n">
        <v>43993</v>
      </c>
      <c r="U1258" s="118"/>
      <c r="V1258" s="118"/>
      <c r="W1258" s="118"/>
      <c r="X1258" s="118"/>
      <c r="Y1258" s="121" t="str">
        <f aca="false">IF(R1258&lt;&gt;S1258,"Y","N")</f>
        <v>Y</v>
      </c>
      <c r="Z1258" s="121" t="n">
        <f aca="false">COUNTA(T1258:X1258)</f>
        <v>1</v>
      </c>
      <c r="AA1258" s="44" t="s">
        <v>1448</v>
      </c>
      <c r="AB1258" s="44"/>
      <c r="AC1258" s="51"/>
      <c r="AD1258" s="44"/>
      <c r="AE1258" s="44"/>
      <c r="AF1258" s="44" t="s">
        <v>285</v>
      </c>
      <c r="AG1258" s="123"/>
      <c r="AH1258" s="44" t="s">
        <v>485</v>
      </c>
      <c r="AI1258" s="44" t="s">
        <v>429</v>
      </c>
      <c r="AJ1258" s="44" t="s">
        <v>430</v>
      </c>
      <c r="AK1258" s="44" t="s">
        <v>431</v>
      </c>
      <c r="AL1258" s="44" t="s">
        <v>486</v>
      </c>
      <c r="AM1258" s="120" t="n">
        <v>43963</v>
      </c>
      <c r="AN1258" s="114" t="s">
        <v>484</v>
      </c>
      <c r="AO1258" s="124" t="s">
        <v>122</v>
      </c>
      <c r="AP1258" s="124" t="s">
        <v>53</v>
      </c>
      <c r="AQ1258" s="125"/>
      <c r="AR1258" s="124"/>
      <c r="AS1258" s="115" t="s">
        <v>487</v>
      </c>
    </row>
    <row r="1259" customFormat="false" ht="24.05" hidden="false" customHeight="false" outlineLevel="0" collapsed="false">
      <c r="A1259" s="130" t="s">
        <v>425</v>
      </c>
      <c r="B1259" s="130" t="s">
        <v>54</v>
      </c>
      <c r="C1259" s="110" t="s">
        <v>8</v>
      </c>
      <c r="D1259" s="160" t="s">
        <v>491</v>
      </c>
      <c r="E1259" s="166" t="n">
        <v>60</v>
      </c>
      <c r="F1259" s="110"/>
      <c r="G1259" s="113" t="n">
        <v>43992</v>
      </c>
      <c r="H1259" s="114" t="s">
        <v>886</v>
      </c>
      <c r="I1259" s="170" t="s">
        <v>1381</v>
      </c>
      <c r="J1259" s="116"/>
      <c r="K1259" s="42" t="s">
        <v>116</v>
      </c>
      <c r="L1259" s="42" t="s">
        <v>116</v>
      </c>
      <c r="M1259" s="144" t="s">
        <v>116</v>
      </c>
      <c r="N1259" s="42"/>
      <c r="O1259" s="42"/>
      <c r="P1259" s="42"/>
      <c r="Q1259" s="42"/>
      <c r="R1259" s="119" t="n">
        <f aca="false">G1259</f>
        <v>43992</v>
      </c>
      <c r="S1259" s="120" t="n">
        <f aca="false">IF(COUNT(T1259:X1259)&gt;0,MAX(T1259:X1259),G1259)</f>
        <v>43997</v>
      </c>
      <c r="T1259" s="118" t="n">
        <v>43994</v>
      </c>
      <c r="U1259" s="118" t="n">
        <v>43997</v>
      </c>
      <c r="V1259" s="118"/>
      <c r="W1259" s="118"/>
      <c r="X1259" s="118"/>
      <c r="Y1259" s="121" t="str">
        <f aca="false">IF(R1259&lt;&gt;S1259,"Y","N")</f>
        <v>Y</v>
      </c>
      <c r="Z1259" s="121" t="n">
        <f aca="false">COUNTA(T1259:X1259)</f>
        <v>2</v>
      </c>
      <c r="AA1259" s="44" t="s">
        <v>1449</v>
      </c>
      <c r="AB1259" s="44"/>
      <c r="AC1259" s="51"/>
      <c r="AD1259" s="44"/>
      <c r="AE1259" s="44"/>
      <c r="AF1259" s="44" t="s">
        <v>285</v>
      </c>
      <c r="AG1259" s="123"/>
      <c r="AH1259" s="44" t="s">
        <v>492</v>
      </c>
      <c r="AI1259" s="44" t="s">
        <v>429</v>
      </c>
      <c r="AJ1259" s="44" t="s">
        <v>430</v>
      </c>
      <c r="AK1259" s="44" t="s">
        <v>431</v>
      </c>
      <c r="AL1259" s="44" t="s">
        <v>486</v>
      </c>
      <c r="AM1259" s="120" t="n">
        <v>43958</v>
      </c>
      <c r="AN1259" s="114" t="s">
        <v>484</v>
      </c>
      <c r="AO1259" s="124" t="s">
        <v>122</v>
      </c>
      <c r="AP1259" s="124" t="s">
        <v>54</v>
      </c>
      <c r="AQ1259" s="125"/>
      <c r="AR1259" s="124"/>
      <c r="AS1259" s="115" t="s">
        <v>435</v>
      </c>
    </row>
    <row r="1260" customFormat="false" ht="24.05" hidden="false" customHeight="false" outlineLevel="0" collapsed="false">
      <c r="A1260" s="130" t="s">
        <v>513</v>
      </c>
      <c r="B1260" s="130" t="s">
        <v>34</v>
      </c>
      <c r="C1260" s="110" t="s">
        <v>8</v>
      </c>
      <c r="D1260" s="160" t="s">
        <v>1168</v>
      </c>
      <c r="E1260" s="166" t="n">
        <v>60</v>
      </c>
      <c r="F1260" s="110"/>
      <c r="G1260" s="113" t="n">
        <v>43993</v>
      </c>
      <c r="H1260" s="114" t="s">
        <v>220</v>
      </c>
      <c r="I1260" s="170" t="s">
        <v>397</v>
      </c>
      <c r="J1260" s="116"/>
      <c r="K1260" s="42" t="s">
        <v>116</v>
      </c>
      <c r="L1260" s="42" t="s">
        <v>116</v>
      </c>
      <c r="M1260" s="144" t="s">
        <v>116</v>
      </c>
      <c r="N1260" s="118" t="n">
        <v>44008</v>
      </c>
      <c r="O1260" s="42"/>
      <c r="P1260" s="118" t="n">
        <v>44008</v>
      </c>
      <c r="Q1260" s="118" t="n">
        <v>44008</v>
      </c>
      <c r="R1260" s="119" t="n">
        <f aca="false">G1260</f>
        <v>43993</v>
      </c>
      <c r="S1260" s="120" t="n">
        <f aca="false">IF(COUNT(T1260:X1260)&gt;0,MAX(T1260:X1260),G1260)</f>
        <v>43993</v>
      </c>
      <c r="T1260" s="118"/>
      <c r="U1260" s="118"/>
      <c r="V1260" s="118"/>
      <c r="W1260" s="118"/>
      <c r="X1260" s="118"/>
      <c r="Y1260" s="121" t="str">
        <f aca="false">IF(R1260&lt;&gt;S1260,"Y","N")</f>
        <v>N</v>
      </c>
      <c r="Z1260" s="121" t="n">
        <f aca="false">COUNTA(T1260:X1260)</f>
        <v>0</v>
      </c>
      <c r="AA1260" s="44"/>
      <c r="AB1260" s="44"/>
      <c r="AC1260" s="51"/>
      <c r="AD1260" s="44"/>
      <c r="AE1260" s="44"/>
      <c r="AF1260" s="44" t="s">
        <v>285</v>
      </c>
      <c r="AG1260" s="123"/>
      <c r="AH1260" s="44" t="s">
        <v>533</v>
      </c>
      <c r="AI1260" s="44" t="s">
        <v>518</v>
      </c>
      <c r="AJ1260" s="44" t="s">
        <v>519</v>
      </c>
      <c r="AK1260" s="44" t="s">
        <v>431</v>
      </c>
      <c r="AL1260" s="44" t="s">
        <v>534</v>
      </c>
      <c r="AM1260" s="120" t="n">
        <v>43965</v>
      </c>
      <c r="AN1260" s="114" t="s">
        <v>220</v>
      </c>
      <c r="AO1260" s="124" t="s">
        <v>122</v>
      </c>
      <c r="AP1260" s="124" t="s">
        <v>535</v>
      </c>
      <c r="AQ1260" s="125"/>
      <c r="AR1260" s="124"/>
      <c r="AS1260" s="115" t="s">
        <v>536</v>
      </c>
    </row>
    <row r="1261" customFormat="false" ht="24.05" hidden="false" customHeight="false" outlineLevel="0" collapsed="false">
      <c r="A1261" s="130" t="s">
        <v>513</v>
      </c>
      <c r="B1261" s="130" t="s">
        <v>49</v>
      </c>
      <c r="C1261" s="110" t="s">
        <v>8</v>
      </c>
      <c r="D1261" s="160" t="s">
        <v>544</v>
      </c>
      <c r="E1261" s="166" t="n">
        <v>90</v>
      </c>
      <c r="F1261" s="110"/>
      <c r="G1261" s="113" t="n">
        <v>43991</v>
      </c>
      <c r="H1261" s="114" t="s">
        <v>220</v>
      </c>
      <c r="I1261" s="170"/>
      <c r="J1261" s="116"/>
      <c r="K1261" s="42" t="s">
        <v>116</v>
      </c>
      <c r="L1261" s="42" t="s">
        <v>116</v>
      </c>
      <c r="M1261" s="144" t="s">
        <v>116</v>
      </c>
      <c r="N1261" s="118" t="n">
        <v>44008</v>
      </c>
      <c r="O1261" s="42"/>
      <c r="P1261" s="118" t="n">
        <v>44008</v>
      </c>
      <c r="Q1261" s="118" t="n">
        <v>44008</v>
      </c>
      <c r="R1261" s="119" t="n">
        <f aca="false">G1261</f>
        <v>43991</v>
      </c>
      <c r="S1261" s="120" t="n">
        <f aca="false">IF(COUNT(T1261:X1261)&gt;0,MAX(T1261:X1261),G1261)</f>
        <v>43991</v>
      </c>
      <c r="T1261" s="118"/>
      <c r="U1261" s="118"/>
      <c r="V1261" s="118"/>
      <c r="W1261" s="118"/>
      <c r="X1261" s="118"/>
      <c r="Y1261" s="121" t="str">
        <f aca="false">IF(R1261&lt;&gt;S1261,"Y","N")</f>
        <v>N</v>
      </c>
      <c r="Z1261" s="121" t="n">
        <f aca="false">COUNTA(T1261:X1261)</f>
        <v>0</v>
      </c>
      <c r="AA1261" s="44"/>
      <c r="AB1261" s="44"/>
      <c r="AC1261" s="51"/>
      <c r="AD1261" s="44"/>
      <c r="AE1261" s="44"/>
      <c r="AF1261" s="44" t="s">
        <v>285</v>
      </c>
      <c r="AG1261" s="123"/>
      <c r="AH1261" s="44" t="s">
        <v>517</v>
      </c>
      <c r="AI1261" s="44" t="s">
        <v>518</v>
      </c>
      <c r="AJ1261" s="44" t="s">
        <v>519</v>
      </c>
      <c r="AK1261" s="44" t="s">
        <v>431</v>
      </c>
      <c r="AL1261" s="44" t="s">
        <v>545</v>
      </c>
      <c r="AM1261" s="120" t="n">
        <v>43963</v>
      </c>
      <c r="AN1261" s="114" t="s">
        <v>220</v>
      </c>
      <c r="AO1261" s="124" t="s">
        <v>122</v>
      </c>
      <c r="AP1261" s="124" t="s">
        <v>520</v>
      </c>
      <c r="AQ1261" s="125"/>
      <c r="AR1261" s="124"/>
      <c r="AS1261" s="115" t="s">
        <v>521</v>
      </c>
    </row>
    <row r="1262" customFormat="false" ht="24.05" hidden="false" customHeight="false" outlineLevel="0" collapsed="false">
      <c r="A1262" s="130" t="s">
        <v>582</v>
      </c>
      <c r="B1262" s="130" t="s">
        <v>33</v>
      </c>
      <c r="C1262" s="110" t="s">
        <v>8</v>
      </c>
      <c r="D1262" s="160" t="s">
        <v>1170</v>
      </c>
      <c r="E1262" s="166" t="n">
        <v>90</v>
      </c>
      <c r="F1262" s="110"/>
      <c r="G1262" s="113" t="n">
        <v>43992</v>
      </c>
      <c r="H1262" s="114" t="s">
        <v>220</v>
      </c>
      <c r="I1262" s="170"/>
      <c r="J1262" s="116"/>
      <c r="K1262" s="42" t="s">
        <v>116</v>
      </c>
      <c r="L1262" s="42" t="s">
        <v>116</v>
      </c>
      <c r="M1262" s="144" t="s">
        <v>116</v>
      </c>
      <c r="N1262" s="118" t="n">
        <v>44008</v>
      </c>
      <c r="O1262" s="42"/>
      <c r="P1262" s="118" t="n">
        <v>44008</v>
      </c>
      <c r="Q1262" s="118" t="n">
        <v>44008</v>
      </c>
      <c r="R1262" s="119" t="n">
        <f aca="false">G1262</f>
        <v>43992</v>
      </c>
      <c r="S1262" s="120" t="n">
        <f aca="false">IF(COUNT(T1262:X1262)&gt;0,MAX(T1262:X1262),G1262)</f>
        <v>43992</v>
      </c>
      <c r="T1262" s="118"/>
      <c r="U1262" s="118"/>
      <c r="V1262" s="118"/>
      <c r="W1262" s="118"/>
      <c r="X1262" s="118"/>
      <c r="Y1262" s="121" t="str">
        <f aca="false">IF(R1262&lt;&gt;S1262,"Y","N")</f>
        <v>N</v>
      </c>
      <c r="Z1262" s="121" t="n">
        <f aca="false">COUNTA(T1262:X1262)</f>
        <v>0</v>
      </c>
      <c r="AA1262" s="44"/>
      <c r="AB1262" s="44"/>
      <c r="AC1262" s="51"/>
      <c r="AD1262" s="44"/>
      <c r="AE1262" s="44"/>
      <c r="AF1262" s="44" t="s">
        <v>285</v>
      </c>
      <c r="AG1262" s="123"/>
      <c r="AH1262" s="44"/>
      <c r="AI1262" s="44"/>
      <c r="AJ1262" s="44"/>
      <c r="AK1262" s="44"/>
      <c r="AL1262" s="44"/>
      <c r="AM1262" s="120" t="n">
        <v>43964</v>
      </c>
      <c r="AN1262" s="114" t="s">
        <v>220</v>
      </c>
      <c r="AO1262" s="124"/>
      <c r="AP1262" s="124"/>
      <c r="AQ1262" s="125"/>
      <c r="AR1262" s="124"/>
      <c r="AS1262" s="115"/>
    </row>
    <row r="1263" customFormat="false" ht="24.05" hidden="false" customHeight="false" outlineLevel="0" collapsed="false">
      <c r="A1263" s="130" t="s">
        <v>582</v>
      </c>
      <c r="B1263" s="130" t="s">
        <v>19</v>
      </c>
      <c r="C1263" s="110" t="s">
        <v>8</v>
      </c>
      <c r="D1263" s="160" t="s">
        <v>646</v>
      </c>
      <c r="E1263" s="166" t="n">
        <v>60</v>
      </c>
      <c r="F1263" s="110"/>
      <c r="G1263" s="113" t="n">
        <v>43993</v>
      </c>
      <c r="H1263" s="114" t="s">
        <v>220</v>
      </c>
      <c r="I1263" s="170"/>
      <c r="J1263" s="116"/>
      <c r="K1263" s="42" t="s">
        <v>116</v>
      </c>
      <c r="L1263" s="42" t="s">
        <v>116</v>
      </c>
      <c r="M1263" s="144" t="s">
        <v>116</v>
      </c>
      <c r="N1263" s="118" t="n">
        <v>44008</v>
      </c>
      <c r="O1263" s="42"/>
      <c r="P1263" s="118" t="n">
        <v>44008</v>
      </c>
      <c r="Q1263" s="118" t="n">
        <v>44008</v>
      </c>
      <c r="R1263" s="119" t="n">
        <f aca="false">G1263</f>
        <v>43993</v>
      </c>
      <c r="S1263" s="120" t="n">
        <f aca="false">IF(COUNT(T1263:X1263)&gt;0,MAX(T1263:X1263),G1263)</f>
        <v>43993</v>
      </c>
      <c r="T1263" s="118"/>
      <c r="U1263" s="118"/>
      <c r="V1263" s="118"/>
      <c r="W1263" s="118"/>
      <c r="X1263" s="118"/>
      <c r="Y1263" s="121" t="str">
        <f aca="false">IF(R1263&lt;&gt;S1263,"Y","N")</f>
        <v>N</v>
      </c>
      <c r="Z1263" s="121" t="n">
        <f aca="false">COUNTA(T1263:X1263)</f>
        <v>0</v>
      </c>
      <c r="AA1263" s="44"/>
      <c r="AB1263" s="44"/>
      <c r="AC1263" s="51"/>
      <c r="AD1263" s="44"/>
      <c r="AE1263" s="44"/>
      <c r="AF1263" s="44" t="s">
        <v>285</v>
      </c>
      <c r="AG1263" s="123"/>
      <c r="AH1263" s="44" t="s">
        <v>610</v>
      </c>
      <c r="AI1263" s="44" t="s">
        <v>119</v>
      </c>
      <c r="AJ1263" s="44" t="s">
        <v>119</v>
      </c>
      <c r="AK1263" s="44" t="s">
        <v>586</v>
      </c>
      <c r="AL1263" s="44" t="s">
        <v>611</v>
      </c>
      <c r="AM1263" s="120" t="n">
        <v>43957</v>
      </c>
      <c r="AN1263" s="114" t="s">
        <v>220</v>
      </c>
      <c r="AO1263" s="124" t="s">
        <v>122</v>
      </c>
      <c r="AP1263" s="124" t="s">
        <v>19</v>
      </c>
      <c r="AQ1263" s="125"/>
      <c r="AR1263" s="124"/>
      <c r="AS1263" s="115" t="s">
        <v>612</v>
      </c>
    </row>
    <row r="1264" customFormat="false" ht="24.05" hidden="false" customHeight="false" outlineLevel="0" collapsed="false">
      <c r="A1264" s="130" t="s">
        <v>582</v>
      </c>
      <c r="B1264" s="130" t="s">
        <v>20</v>
      </c>
      <c r="C1264" s="110" t="s">
        <v>8</v>
      </c>
      <c r="D1264" s="160" t="s">
        <v>999</v>
      </c>
      <c r="E1264" s="166" t="n">
        <v>60</v>
      </c>
      <c r="F1264" s="110"/>
      <c r="G1264" s="113" t="n">
        <v>43993</v>
      </c>
      <c r="H1264" s="114" t="s">
        <v>220</v>
      </c>
      <c r="I1264" s="170"/>
      <c r="J1264" s="116"/>
      <c r="K1264" s="42" t="s">
        <v>116</v>
      </c>
      <c r="L1264" s="42" t="s">
        <v>116</v>
      </c>
      <c r="M1264" s="144" t="s">
        <v>116</v>
      </c>
      <c r="N1264" s="118" t="n">
        <v>44008</v>
      </c>
      <c r="O1264" s="42"/>
      <c r="P1264" s="118" t="n">
        <v>44008</v>
      </c>
      <c r="Q1264" s="118" t="n">
        <v>44008</v>
      </c>
      <c r="R1264" s="119" t="n">
        <f aca="false">G1264</f>
        <v>43993</v>
      </c>
      <c r="S1264" s="120" t="n">
        <f aca="false">IF(COUNT(T1264:X1264)&gt;0,MAX(T1264:X1264),G1264)</f>
        <v>44001</v>
      </c>
      <c r="T1264" s="118" t="n">
        <v>44001</v>
      </c>
      <c r="U1264" s="118"/>
      <c r="V1264" s="118"/>
      <c r="W1264" s="118"/>
      <c r="X1264" s="118"/>
      <c r="Y1264" s="121" t="str">
        <f aca="false">IF(R1264&lt;&gt;S1264,"Y","N")</f>
        <v>Y</v>
      </c>
      <c r="Z1264" s="121" t="n">
        <f aca="false">COUNTA(T1264:X1264)</f>
        <v>1</v>
      </c>
      <c r="AA1264" s="44" t="s">
        <v>1450</v>
      </c>
      <c r="AB1264" s="44"/>
      <c r="AC1264" s="51"/>
      <c r="AD1264" s="44"/>
      <c r="AE1264" s="44"/>
      <c r="AF1264" s="44" t="s">
        <v>285</v>
      </c>
      <c r="AG1264" s="123"/>
      <c r="AH1264" s="44" t="s">
        <v>630</v>
      </c>
      <c r="AI1264" s="44" t="s">
        <v>119</v>
      </c>
      <c r="AJ1264" s="44" t="s">
        <v>119</v>
      </c>
      <c r="AK1264" s="44" t="s">
        <v>586</v>
      </c>
      <c r="AL1264" s="44" t="s">
        <v>611</v>
      </c>
      <c r="AM1264" s="120" t="n">
        <v>43963</v>
      </c>
      <c r="AN1264" s="114" t="s">
        <v>220</v>
      </c>
      <c r="AO1264" s="124" t="s">
        <v>122</v>
      </c>
      <c r="AP1264" s="124" t="s">
        <v>20</v>
      </c>
      <c r="AQ1264" s="125"/>
      <c r="AR1264" s="124"/>
      <c r="AS1264" s="115" t="s">
        <v>631</v>
      </c>
    </row>
    <row r="1265" customFormat="false" ht="24.05" hidden="false" customHeight="false" outlineLevel="0" collapsed="false">
      <c r="A1265" s="130" t="s">
        <v>582</v>
      </c>
      <c r="B1265" s="130" t="s">
        <v>42</v>
      </c>
      <c r="C1265" s="110" t="s">
        <v>8</v>
      </c>
      <c r="D1265" s="160" t="s">
        <v>1337</v>
      </c>
      <c r="E1265" s="166" t="n">
        <v>60</v>
      </c>
      <c r="F1265" s="110"/>
      <c r="G1265" s="113" t="n">
        <v>43997</v>
      </c>
      <c r="H1265" s="114" t="s">
        <v>220</v>
      </c>
      <c r="I1265" s="170"/>
      <c r="J1265" s="116"/>
      <c r="K1265" s="42" t="s">
        <v>116</v>
      </c>
      <c r="L1265" s="42" t="s">
        <v>116</v>
      </c>
      <c r="M1265" s="144" t="s">
        <v>116</v>
      </c>
      <c r="N1265" s="118" t="n">
        <v>44008</v>
      </c>
      <c r="O1265" s="42"/>
      <c r="P1265" s="118" t="n">
        <v>44008</v>
      </c>
      <c r="Q1265" s="118" t="n">
        <v>44008</v>
      </c>
      <c r="R1265" s="119" t="n">
        <f aca="false">G1265</f>
        <v>43997</v>
      </c>
      <c r="S1265" s="120" t="n">
        <f aca="false">IF(COUNT(T1265:X1265)&gt;0,MAX(T1265:X1265),G1265)</f>
        <v>43997</v>
      </c>
      <c r="T1265" s="118"/>
      <c r="U1265" s="118"/>
      <c r="V1265" s="118"/>
      <c r="W1265" s="118"/>
      <c r="X1265" s="118"/>
      <c r="Y1265" s="121" t="str">
        <f aca="false">IF(R1265&lt;&gt;S1265,"Y","N")</f>
        <v>N</v>
      </c>
      <c r="Z1265" s="121" t="n">
        <f aca="false">COUNTA(T1265:X1265)</f>
        <v>0</v>
      </c>
      <c r="AA1265" s="44"/>
      <c r="AB1265" s="44"/>
      <c r="AC1265" s="51"/>
      <c r="AD1265" s="44"/>
      <c r="AE1265" s="44"/>
      <c r="AF1265" s="44" t="s">
        <v>285</v>
      </c>
      <c r="AG1265" s="123"/>
      <c r="AH1265" s="44"/>
      <c r="AI1265" s="44"/>
      <c r="AJ1265" s="44"/>
      <c r="AK1265" s="44"/>
      <c r="AL1265" s="44"/>
      <c r="AM1265" s="120" t="n">
        <v>43966</v>
      </c>
      <c r="AN1265" s="114" t="s">
        <v>220</v>
      </c>
      <c r="AO1265" s="124" t="s">
        <v>122</v>
      </c>
      <c r="AP1265" s="124"/>
      <c r="AQ1265" s="125"/>
      <c r="AR1265" s="124"/>
      <c r="AS1265" s="115"/>
    </row>
    <row r="1266" customFormat="false" ht="24.05" hidden="false" customHeight="false" outlineLevel="0" collapsed="false">
      <c r="A1266" s="130" t="s">
        <v>425</v>
      </c>
      <c r="B1266" s="130" t="s">
        <v>52</v>
      </c>
      <c r="C1266" s="110" t="s">
        <v>8</v>
      </c>
      <c r="D1266" s="160" t="s">
        <v>488</v>
      </c>
      <c r="E1266" s="166" t="n">
        <v>60</v>
      </c>
      <c r="F1266" s="110"/>
      <c r="G1266" s="113" t="n">
        <v>43991</v>
      </c>
      <c r="H1266" s="114" t="s">
        <v>886</v>
      </c>
      <c r="I1266" s="170" t="s">
        <v>1381</v>
      </c>
      <c r="J1266" s="116"/>
      <c r="K1266" s="42" t="s">
        <v>116</v>
      </c>
      <c r="L1266" s="42" t="s">
        <v>116</v>
      </c>
      <c r="M1266" s="144" t="s">
        <v>116</v>
      </c>
      <c r="N1266" s="42"/>
      <c r="O1266" s="42"/>
      <c r="P1266" s="42"/>
      <c r="Q1266" s="42"/>
      <c r="R1266" s="119" t="n">
        <f aca="false">G1266</f>
        <v>43991</v>
      </c>
      <c r="S1266" s="120" t="n">
        <f aca="false">IF(COUNT(T1266:X1266)&gt;0,MAX(T1266:X1266),G1266)</f>
        <v>43991</v>
      </c>
      <c r="T1266" s="118"/>
      <c r="U1266" s="118"/>
      <c r="V1266" s="118"/>
      <c r="W1266" s="118"/>
      <c r="X1266" s="118"/>
      <c r="Y1266" s="121" t="str">
        <f aca="false">IF(R1266&lt;&gt;S1266,"Y","N")</f>
        <v>N</v>
      </c>
      <c r="Z1266" s="121" t="n">
        <f aca="false">COUNTA(T1266:X1266)</f>
        <v>0</v>
      </c>
      <c r="AA1266" s="44"/>
      <c r="AB1266" s="44"/>
      <c r="AC1266" s="51"/>
      <c r="AD1266" s="44"/>
      <c r="AE1266" s="44"/>
      <c r="AF1266" s="44" t="s">
        <v>285</v>
      </c>
      <c r="AG1266" s="123"/>
      <c r="AH1266" s="44" t="s">
        <v>489</v>
      </c>
      <c r="AI1266" s="44" t="s">
        <v>429</v>
      </c>
      <c r="AJ1266" s="44" t="s">
        <v>430</v>
      </c>
      <c r="AK1266" s="44" t="s">
        <v>431</v>
      </c>
      <c r="AL1266" s="44" t="s">
        <v>486</v>
      </c>
      <c r="AM1266" s="120" t="n">
        <v>43962</v>
      </c>
      <c r="AN1266" s="114" t="s">
        <v>484</v>
      </c>
      <c r="AO1266" s="124" t="s">
        <v>122</v>
      </c>
      <c r="AP1266" s="124" t="s">
        <v>52</v>
      </c>
      <c r="AQ1266" s="125"/>
      <c r="AR1266" s="124"/>
      <c r="AS1266" s="115" t="s">
        <v>490</v>
      </c>
    </row>
    <row r="1267" customFormat="false" ht="24.05" hidden="false" customHeight="false" outlineLevel="0" collapsed="false">
      <c r="A1267" s="130" t="s">
        <v>651</v>
      </c>
      <c r="B1267" s="130" t="s">
        <v>652</v>
      </c>
      <c r="C1267" s="110" t="s">
        <v>8</v>
      </c>
      <c r="D1267" s="160" t="s">
        <v>1339</v>
      </c>
      <c r="E1267" s="166" t="n">
        <v>60</v>
      </c>
      <c r="F1267" s="110"/>
      <c r="G1267" s="113" t="n">
        <v>43994</v>
      </c>
      <c r="H1267" s="114" t="s">
        <v>591</v>
      </c>
      <c r="I1267" s="170" t="s">
        <v>1381</v>
      </c>
      <c r="J1267" s="116"/>
      <c r="K1267" s="42" t="s">
        <v>116</v>
      </c>
      <c r="L1267" s="42" t="s">
        <v>116</v>
      </c>
      <c r="M1267" s="144" t="s">
        <v>116</v>
      </c>
      <c r="N1267" s="118" t="n">
        <v>44001</v>
      </c>
      <c r="O1267" s="118"/>
      <c r="P1267" s="118" t="n">
        <v>44007</v>
      </c>
      <c r="Q1267" s="118" t="n">
        <v>44007</v>
      </c>
      <c r="R1267" s="119" t="n">
        <f aca="false">G1267</f>
        <v>43994</v>
      </c>
      <c r="S1267" s="120" t="n">
        <f aca="false">IF(COUNT(T1267:X1267)&gt;0,MAX(T1267:X1267),G1267)</f>
        <v>44000</v>
      </c>
      <c r="T1267" s="118" t="n">
        <v>44000</v>
      </c>
      <c r="U1267" s="118"/>
      <c r="V1267" s="118"/>
      <c r="W1267" s="118"/>
      <c r="X1267" s="118"/>
      <c r="Y1267" s="121" t="str">
        <f aca="false">IF(R1267&lt;&gt;S1267,"Y","N")</f>
        <v>Y</v>
      </c>
      <c r="Z1267" s="121" t="n">
        <f aca="false">COUNTA(T1267:X1267)</f>
        <v>1</v>
      </c>
      <c r="AA1267" s="44" t="s">
        <v>1451</v>
      </c>
      <c r="AB1267" s="44"/>
      <c r="AC1267" s="51"/>
      <c r="AD1267" s="44"/>
      <c r="AE1267" s="44"/>
      <c r="AF1267" s="44" t="s">
        <v>285</v>
      </c>
      <c r="AG1267" s="123"/>
      <c r="AH1267" s="44" t="s">
        <v>655</v>
      </c>
      <c r="AI1267" s="44" t="s">
        <v>591</v>
      </c>
      <c r="AJ1267" s="44" t="s">
        <v>122</v>
      </c>
      <c r="AK1267" s="44"/>
      <c r="AL1267" s="44"/>
      <c r="AM1267" s="120" t="n">
        <v>43965</v>
      </c>
      <c r="AN1267" s="114" t="s">
        <v>591</v>
      </c>
      <c r="AO1267" s="124" t="s">
        <v>122</v>
      </c>
      <c r="AP1267" s="124" t="s">
        <v>665</v>
      </c>
      <c r="AQ1267" s="125"/>
      <c r="AR1267" s="129" t="n">
        <v>0.6</v>
      </c>
      <c r="AS1267" s="115" t="s">
        <v>666</v>
      </c>
    </row>
    <row r="1268" customFormat="false" ht="24.05" hidden="false" customHeight="false" outlineLevel="0" collapsed="false">
      <c r="A1268" s="130" t="s">
        <v>681</v>
      </c>
      <c r="B1268" s="130" t="s">
        <v>682</v>
      </c>
      <c r="C1268" s="110" t="s">
        <v>8</v>
      </c>
      <c r="D1268" s="160" t="s">
        <v>687</v>
      </c>
      <c r="E1268" s="166" t="n">
        <v>60</v>
      </c>
      <c r="F1268" s="110"/>
      <c r="G1268" s="113" t="n">
        <v>43993</v>
      </c>
      <c r="H1268" s="114" t="s">
        <v>688</v>
      </c>
      <c r="I1268" s="170"/>
      <c r="J1268" s="116"/>
      <c r="K1268" s="42" t="s">
        <v>116</v>
      </c>
      <c r="L1268" s="42" t="s">
        <v>116</v>
      </c>
      <c r="M1268" s="144" t="s">
        <v>116</v>
      </c>
      <c r="N1268" s="118" t="n">
        <v>43997</v>
      </c>
      <c r="O1268" s="42"/>
      <c r="P1268" s="118" t="n">
        <v>43997</v>
      </c>
      <c r="Q1268" s="118" t="n">
        <v>43999</v>
      </c>
      <c r="R1268" s="119" t="n">
        <f aca="false">G1268</f>
        <v>43993</v>
      </c>
      <c r="S1268" s="120" t="n">
        <f aca="false">IF(COUNT(T1268:X1268)&gt;0,MAX(T1268:X1268),G1268)</f>
        <v>43993</v>
      </c>
      <c r="T1268" s="118"/>
      <c r="U1268" s="118"/>
      <c r="V1268" s="118"/>
      <c r="W1268" s="118"/>
      <c r="X1268" s="118"/>
      <c r="Y1268" s="121" t="str">
        <f aca="false">IF(R1268&lt;&gt;S1268,"Y","N")</f>
        <v>N</v>
      </c>
      <c r="Z1268" s="121" t="n">
        <f aca="false">COUNTA(T1268:X1268)</f>
        <v>0</v>
      </c>
      <c r="AA1268" s="44"/>
      <c r="AB1268" s="44"/>
      <c r="AC1268" s="51"/>
      <c r="AD1268" s="44"/>
      <c r="AE1268" s="44"/>
      <c r="AF1268" s="44" t="s">
        <v>285</v>
      </c>
      <c r="AG1268" s="123"/>
      <c r="AH1268" s="44" t="s">
        <v>684</v>
      </c>
      <c r="AI1268" s="44" t="s">
        <v>222</v>
      </c>
      <c r="AJ1268" s="44"/>
      <c r="AK1268" s="44" t="s">
        <v>222</v>
      </c>
      <c r="AL1268" s="44" t="s">
        <v>685</v>
      </c>
      <c r="AM1268" s="120" t="s">
        <v>6</v>
      </c>
      <c r="AN1268" s="114" t="s">
        <v>688</v>
      </c>
      <c r="AO1268" s="124" t="s">
        <v>238</v>
      </c>
      <c r="AP1268" s="124" t="s">
        <v>682</v>
      </c>
      <c r="AQ1268" s="125" t="s">
        <v>1044</v>
      </c>
      <c r="AR1268" s="129" t="n">
        <v>0.6</v>
      </c>
      <c r="AS1268" s="115" t="n">
        <v>2</v>
      </c>
    </row>
    <row r="1269" customFormat="false" ht="24.05" hidden="false" customHeight="false" outlineLevel="0" collapsed="false">
      <c r="A1269" s="130" t="s">
        <v>702</v>
      </c>
      <c r="B1269" s="130" t="s">
        <v>40</v>
      </c>
      <c r="C1269" s="110" t="s">
        <v>8</v>
      </c>
      <c r="D1269" s="160" t="s">
        <v>1172</v>
      </c>
      <c r="E1269" s="166" t="n">
        <v>60</v>
      </c>
      <c r="F1269" s="110"/>
      <c r="G1269" s="113" t="n">
        <v>44007</v>
      </c>
      <c r="H1269" s="114" t="s">
        <v>1014</v>
      </c>
      <c r="I1269" s="170"/>
      <c r="J1269" s="116"/>
      <c r="K1269" s="42" t="s">
        <v>116</v>
      </c>
      <c r="L1269" s="42" t="s">
        <v>116</v>
      </c>
      <c r="M1269" s="144" t="s">
        <v>116</v>
      </c>
      <c r="N1269" s="118" t="n">
        <v>44012</v>
      </c>
      <c r="O1269" s="42"/>
      <c r="P1269" s="118" t="n">
        <v>44013</v>
      </c>
      <c r="Q1269" s="118" t="n">
        <v>44013</v>
      </c>
      <c r="R1269" s="119" t="n">
        <f aca="false">G1269</f>
        <v>44007</v>
      </c>
      <c r="S1269" s="120" t="n">
        <f aca="false">IF(COUNT(T1269:X1269)&gt;0,MAX(T1269:X1269),G1269)</f>
        <v>44007</v>
      </c>
      <c r="T1269" s="118"/>
      <c r="U1269" s="118"/>
      <c r="V1269" s="118"/>
      <c r="W1269" s="118"/>
      <c r="X1269" s="118"/>
      <c r="Y1269" s="121" t="str">
        <f aca="false">IF(R1269&lt;&gt;S1269,"Y","N")</f>
        <v>N</v>
      </c>
      <c r="Z1269" s="121" t="n">
        <f aca="false">COUNTA(T1269:X1269)</f>
        <v>0</v>
      </c>
      <c r="AA1269" s="44"/>
      <c r="AB1269" s="44"/>
      <c r="AC1269" s="51"/>
      <c r="AD1269" s="44"/>
      <c r="AE1269" s="44"/>
      <c r="AF1269" s="44" t="s">
        <v>285</v>
      </c>
      <c r="AG1269" s="123"/>
      <c r="AH1269" s="44"/>
      <c r="AI1269" s="44"/>
      <c r="AJ1269" s="44"/>
      <c r="AK1269" s="44"/>
      <c r="AL1269" s="44"/>
      <c r="AM1269" s="120" t="n">
        <v>43973</v>
      </c>
      <c r="AN1269" s="114" t="s">
        <v>1014</v>
      </c>
      <c r="AO1269" s="124"/>
      <c r="AP1269" s="124"/>
      <c r="AQ1269" s="125"/>
      <c r="AR1269" s="129" t="n">
        <v>0.6</v>
      </c>
      <c r="AS1269" s="115"/>
    </row>
    <row r="1270" customFormat="false" ht="24.05" hidden="false" customHeight="false" outlineLevel="0" collapsed="false">
      <c r="A1270" s="130" t="s">
        <v>705</v>
      </c>
      <c r="B1270" s="130" t="s">
        <v>13</v>
      </c>
      <c r="C1270" s="110" t="s">
        <v>8</v>
      </c>
      <c r="D1270" s="160" t="s">
        <v>1173</v>
      </c>
      <c r="E1270" s="166" t="n">
        <v>60</v>
      </c>
      <c r="F1270" s="110"/>
      <c r="G1270" s="158" t="s">
        <v>7</v>
      </c>
      <c r="H1270" s="114" t="s">
        <v>220</v>
      </c>
      <c r="I1270" s="170"/>
      <c r="J1270" s="116"/>
      <c r="K1270" s="42"/>
      <c r="L1270" s="42"/>
      <c r="M1270" s="144"/>
      <c r="N1270" s="42"/>
      <c r="O1270" s="42"/>
      <c r="P1270" s="42"/>
      <c r="Q1270" s="42"/>
      <c r="R1270" s="119" t="str">
        <f aca="false">G1270</f>
        <v>TBD</v>
      </c>
      <c r="S1270" s="120" t="str">
        <f aca="false">IF(COUNT(T1270:X1270)&gt;0,MAX(T1270:X1270),G1270)</f>
        <v>TBD</v>
      </c>
      <c r="T1270" s="118"/>
      <c r="U1270" s="118"/>
      <c r="V1270" s="118"/>
      <c r="W1270" s="118"/>
      <c r="X1270" s="118"/>
      <c r="Y1270" s="121" t="str">
        <f aca="false">IF(R1270&lt;&gt;S1270,"Y","N")</f>
        <v>N</v>
      </c>
      <c r="Z1270" s="121" t="n">
        <f aca="false">COUNTA(T1270:X1270)</f>
        <v>0</v>
      </c>
      <c r="AA1270" s="44"/>
      <c r="AB1270" s="44"/>
      <c r="AC1270" s="51"/>
      <c r="AD1270" s="44"/>
      <c r="AE1270" s="44"/>
      <c r="AF1270" s="44" t="s">
        <v>285</v>
      </c>
      <c r="AG1270" s="123"/>
      <c r="AH1270" s="44"/>
      <c r="AI1270" s="44"/>
      <c r="AJ1270" s="44"/>
      <c r="AK1270" s="44"/>
      <c r="AL1270" s="44"/>
      <c r="AM1270" s="120" t="s">
        <v>6</v>
      </c>
      <c r="AN1270" s="114" t="s">
        <v>220</v>
      </c>
      <c r="AO1270" s="124" t="s">
        <v>122</v>
      </c>
      <c r="AP1270" s="124"/>
      <c r="AQ1270" s="125" t="s">
        <v>1060</v>
      </c>
      <c r="AR1270" s="124"/>
      <c r="AS1270" s="115"/>
    </row>
    <row r="1271" customFormat="false" ht="24.05" hidden="false" customHeight="false" outlineLevel="0" collapsed="false">
      <c r="A1271" s="130" t="s">
        <v>705</v>
      </c>
      <c r="B1271" s="130" t="s">
        <v>46</v>
      </c>
      <c r="C1271" s="110" t="s">
        <v>8</v>
      </c>
      <c r="D1271" s="160" t="s">
        <v>1021</v>
      </c>
      <c r="E1271" s="166" t="n">
        <v>60</v>
      </c>
      <c r="F1271" s="110"/>
      <c r="G1271" s="113" t="n">
        <v>44000</v>
      </c>
      <c r="H1271" s="114" t="s">
        <v>220</v>
      </c>
      <c r="I1271" s="170"/>
      <c r="J1271" s="116"/>
      <c r="K1271" s="42" t="s">
        <v>116</v>
      </c>
      <c r="L1271" s="42" t="s">
        <v>116</v>
      </c>
      <c r="M1271" s="144" t="s">
        <v>116</v>
      </c>
      <c r="N1271" s="118" t="n">
        <v>44008</v>
      </c>
      <c r="O1271" s="42"/>
      <c r="P1271" s="118" t="n">
        <v>44008</v>
      </c>
      <c r="Q1271" s="118" t="n">
        <v>44008</v>
      </c>
      <c r="R1271" s="119" t="n">
        <f aca="false">G1271</f>
        <v>44000</v>
      </c>
      <c r="S1271" s="120" t="n">
        <f aca="false">IF(COUNT(T1271:X1271)&gt;0,MAX(T1271:X1271),G1271)</f>
        <v>44000</v>
      </c>
      <c r="T1271" s="118"/>
      <c r="U1271" s="118"/>
      <c r="V1271" s="118"/>
      <c r="W1271" s="118"/>
      <c r="X1271" s="118"/>
      <c r="Y1271" s="121" t="str">
        <f aca="false">IF(R1271&lt;&gt;S1271,"Y","N")</f>
        <v>N</v>
      </c>
      <c r="Z1271" s="121" t="n">
        <f aca="false">COUNTA(T1271:X1271)</f>
        <v>0</v>
      </c>
      <c r="AA1271" s="44"/>
      <c r="AB1271" s="44"/>
      <c r="AC1271" s="51"/>
      <c r="AD1271" s="44"/>
      <c r="AE1271" s="44"/>
      <c r="AF1271" s="44" t="s">
        <v>285</v>
      </c>
      <c r="AG1271" s="123"/>
      <c r="AH1271" s="44"/>
      <c r="AI1271" s="44"/>
      <c r="AJ1271" s="44"/>
      <c r="AK1271" s="44"/>
      <c r="AL1271" s="44"/>
      <c r="AM1271" s="120" t="n">
        <v>43972</v>
      </c>
      <c r="AN1271" s="114" t="s">
        <v>220</v>
      </c>
      <c r="AO1271" s="124" t="s">
        <v>122</v>
      </c>
      <c r="AP1271" s="124"/>
      <c r="AQ1271" s="125"/>
      <c r="AR1271" s="124"/>
      <c r="AS1271" s="115"/>
    </row>
    <row r="1272" customFormat="false" ht="24.05" hidden="false" customHeight="false" outlineLevel="0" collapsed="false">
      <c r="A1272" s="130" t="s">
        <v>705</v>
      </c>
      <c r="B1272" s="130" t="s">
        <v>51</v>
      </c>
      <c r="C1272" s="110" t="s">
        <v>8</v>
      </c>
      <c r="D1272" s="160" t="s">
        <v>1023</v>
      </c>
      <c r="E1272" s="166" t="n">
        <v>60</v>
      </c>
      <c r="F1272" s="110"/>
      <c r="G1272" s="113" t="n">
        <v>43998</v>
      </c>
      <c r="H1272" s="114" t="s">
        <v>220</v>
      </c>
      <c r="I1272" s="170"/>
      <c r="J1272" s="116"/>
      <c r="K1272" s="42" t="s">
        <v>116</v>
      </c>
      <c r="L1272" s="42" t="s">
        <v>116</v>
      </c>
      <c r="M1272" s="144" t="s">
        <v>116</v>
      </c>
      <c r="N1272" s="118" t="n">
        <v>44008</v>
      </c>
      <c r="O1272" s="42"/>
      <c r="P1272" s="118" t="n">
        <v>44008</v>
      </c>
      <c r="Q1272" s="118" t="n">
        <v>44008</v>
      </c>
      <c r="R1272" s="119" t="n">
        <f aca="false">G1272</f>
        <v>43998</v>
      </c>
      <c r="S1272" s="120" t="n">
        <f aca="false">IF(COUNT(T1272:X1272)&gt;0,MAX(T1272:X1272),G1272)</f>
        <v>43998</v>
      </c>
      <c r="T1272" s="118"/>
      <c r="U1272" s="118"/>
      <c r="V1272" s="118"/>
      <c r="W1272" s="118"/>
      <c r="X1272" s="118"/>
      <c r="Y1272" s="121" t="str">
        <f aca="false">IF(R1272&lt;&gt;S1272,"Y","N")</f>
        <v>N</v>
      </c>
      <c r="Z1272" s="121" t="n">
        <f aca="false">COUNTA(T1272:X1272)</f>
        <v>0</v>
      </c>
      <c r="AA1272" s="44"/>
      <c r="AB1272" s="44"/>
      <c r="AC1272" s="51"/>
      <c r="AD1272" s="44"/>
      <c r="AE1272" s="44"/>
      <c r="AF1272" s="44" t="s">
        <v>285</v>
      </c>
      <c r="AG1272" s="123"/>
      <c r="AH1272" s="44"/>
      <c r="AI1272" s="44"/>
      <c r="AJ1272" s="44"/>
      <c r="AK1272" s="44"/>
      <c r="AL1272" s="44"/>
      <c r="AM1272" s="120" t="n">
        <v>43970</v>
      </c>
      <c r="AN1272" s="114" t="s">
        <v>220</v>
      </c>
      <c r="AO1272" s="124" t="s">
        <v>122</v>
      </c>
      <c r="AP1272" s="124"/>
      <c r="AQ1272" s="125"/>
      <c r="AR1272" s="124"/>
      <c r="AS1272" s="115"/>
    </row>
    <row r="1273" customFormat="false" ht="24.05" hidden="false" customHeight="false" outlineLevel="0" collapsed="false">
      <c r="A1273" s="130" t="s">
        <v>705</v>
      </c>
      <c r="B1273" s="130" t="s">
        <v>26</v>
      </c>
      <c r="C1273" s="110" t="s">
        <v>8</v>
      </c>
      <c r="D1273" s="160" t="s">
        <v>707</v>
      </c>
      <c r="E1273" s="166" t="n">
        <v>60</v>
      </c>
      <c r="F1273" s="110"/>
      <c r="G1273" s="113" t="n">
        <v>44005</v>
      </c>
      <c r="H1273" s="114" t="s">
        <v>220</v>
      </c>
      <c r="I1273" s="170" t="s">
        <v>559</v>
      </c>
      <c r="J1273" s="116"/>
      <c r="K1273" s="42" t="s">
        <v>116</v>
      </c>
      <c r="L1273" s="42" t="s">
        <v>116</v>
      </c>
      <c r="M1273" s="144" t="s">
        <v>116</v>
      </c>
      <c r="N1273" s="118" t="n">
        <v>44008</v>
      </c>
      <c r="O1273" s="42"/>
      <c r="P1273" s="118" t="n">
        <v>44008</v>
      </c>
      <c r="Q1273" s="118" t="n">
        <v>44008</v>
      </c>
      <c r="R1273" s="119" t="n">
        <f aca="false">G1273</f>
        <v>44005</v>
      </c>
      <c r="S1273" s="120" t="n">
        <f aca="false">IF(COUNT(T1273:X1273)&gt;0,MAX(T1273:X1273),G1273)</f>
        <v>44005</v>
      </c>
      <c r="T1273" s="118"/>
      <c r="U1273" s="118"/>
      <c r="V1273" s="118"/>
      <c r="W1273" s="118"/>
      <c r="X1273" s="118"/>
      <c r="Y1273" s="121" t="str">
        <f aca="false">IF(R1273&lt;&gt;S1273,"Y","N")</f>
        <v>N</v>
      </c>
      <c r="Z1273" s="121" t="n">
        <f aca="false">COUNTA(T1273:X1273)</f>
        <v>0</v>
      </c>
      <c r="AA1273" s="44"/>
      <c r="AB1273" s="44"/>
      <c r="AC1273" s="51"/>
      <c r="AD1273" s="44"/>
      <c r="AE1273" s="44"/>
      <c r="AF1273" s="44" t="s">
        <v>285</v>
      </c>
      <c r="AG1273" s="123"/>
      <c r="AH1273" s="44" t="s">
        <v>709</v>
      </c>
      <c r="AI1273" s="44" t="s">
        <v>275</v>
      </c>
      <c r="AJ1273" s="44"/>
      <c r="AK1273" s="44" t="s">
        <v>276</v>
      </c>
      <c r="AL1273" s="44"/>
      <c r="AM1273" s="120" t="n">
        <v>43977</v>
      </c>
      <c r="AN1273" s="114" t="s">
        <v>220</v>
      </c>
      <c r="AO1273" s="124" t="s">
        <v>122</v>
      </c>
      <c r="AP1273" s="124"/>
      <c r="AQ1273" s="125"/>
      <c r="AR1273" s="124"/>
      <c r="AS1273" s="115" t="s">
        <v>710</v>
      </c>
    </row>
    <row r="1274" customFormat="false" ht="24.05" hidden="false" customHeight="false" outlineLevel="0" collapsed="false">
      <c r="A1274" s="130" t="s">
        <v>705</v>
      </c>
      <c r="B1274" s="130" t="s">
        <v>27</v>
      </c>
      <c r="C1274" s="110" t="s">
        <v>8</v>
      </c>
      <c r="D1274" s="160" t="s">
        <v>711</v>
      </c>
      <c r="E1274" s="166" t="n">
        <v>60</v>
      </c>
      <c r="F1274" s="110"/>
      <c r="G1274" s="113" t="n">
        <v>44006</v>
      </c>
      <c r="H1274" s="114" t="s">
        <v>220</v>
      </c>
      <c r="I1274" s="170"/>
      <c r="J1274" s="116"/>
      <c r="K1274" s="42" t="s">
        <v>116</v>
      </c>
      <c r="L1274" s="42" t="s">
        <v>116</v>
      </c>
      <c r="M1274" s="144" t="s">
        <v>116</v>
      </c>
      <c r="N1274" s="118" t="n">
        <v>44008</v>
      </c>
      <c r="O1274" s="42"/>
      <c r="P1274" s="118" t="n">
        <v>44008</v>
      </c>
      <c r="Q1274" s="118" t="n">
        <v>44008</v>
      </c>
      <c r="R1274" s="119" t="n">
        <f aca="false">G1274</f>
        <v>44006</v>
      </c>
      <c r="S1274" s="120" t="n">
        <f aca="false">IF(COUNT(T1274:X1274)&gt;0,MAX(T1274:X1274),G1274)</f>
        <v>44006</v>
      </c>
      <c r="T1274" s="118"/>
      <c r="U1274" s="118"/>
      <c r="V1274" s="118"/>
      <c r="W1274" s="118"/>
      <c r="X1274" s="118"/>
      <c r="Y1274" s="121" t="str">
        <f aca="false">IF(R1274&lt;&gt;S1274,"Y","N")</f>
        <v>N</v>
      </c>
      <c r="Z1274" s="121" t="n">
        <f aca="false">COUNTA(T1274:X1274)</f>
        <v>0</v>
      </c>
      <c r="AA1274" s="44"/>
      <c r="AB1274" s="44"/>
      <c r="AC1274" s="51"/>
      <c r="AD1274" s="44"/>
      <c r="AE1274" s="44"/>
      <c r="AF1274" s="44" t="s">
        <v>285</v>
      </c>
      <c r="AG1274" s="123"/>
      <c r="AH1274" s="44" t="s">
        <v>709</v>
      </c>
      <c r="AI1274" s="44" t="s">
        <v>275</v>
      </c>
      <c r="AJ1274" s="44"/>
      <c r="AK1274" s="44" t="s">
        <v>276</v>
      </c>
      <c r="AL1274" s="44"/>
      <c r="AM1274" s="120" t="n">
        <v>43973</v>
      </c>
      <c r="AN1274" s="114" t="s">
        <v>220</v>
      </c>
      <c r="AO1274" s="124" t="s">
        <v>122</v>
      </c>
      <c r="AP1274" s="124"/>
      <c r="AQ1274" s="125"/>
      <c r="AR1274" s="124"/>
      <c r="AS1274" s="115" t="s">
        <v>712</v>
      </c>
    </row>
    <row r="1275" customFormat="false" ht="24.05" hidden="false" customHeight="false" outlineLevel="0" collapsed="false">
      <c r="A1275" s="130" t="s">
        <v>705</v>
      </c>
      <c r="B1275" s="130" t="s">
        <v>12</v>
      </c>
      <c r="C1275" s="110" t="s">
        <v>8</v>
      </c>
      <c r="D1275" s="160" t="s">
        <v>876</v>
      </c>
      <c r="E1275" s="166" t="n">
        <v>60</v>
      </c>
      <c r="F1275" s="110"/>
      <c r="G1275" s="158" t="s">
        <v>7</v>
      </c>
      <c r="H1275" s="114" t="s">
        <v>220</v>
      </c>
      <c r="I1275" s="170" t="s">
        <v>559</v>
      </c>
      <c r="J1275" s="116"/>
      <c r="K1275" s="42"/>
      <c r="L1275" s="42"/>
      <c r="M1275" s="144"/>
      <c r="N1275" s="42"/>
      <c r="O1275" s="42"/>
      <c r="P1275" s="42"/>
      <c r="Q1275" s="42"/>
      <c r="R1275" s="119" t="str">
        <f aca="false">G1275</f>
        <v>TBD</v>
      </c>
      <c r="S1275" s="120" t="str">
        <f aca="false">IF(COUNT(T1275:X1275)&gt;0,MAX(T1275:X1275),G1275)</f>
        <v>TBD</v>
      </c>
      <c r="T1275" s="118"/>
      <c r="U1275" s="118"/>
      <c r="V1275" s="118"/>
      <c r="W1275" s="118"/>
      <c r="X1275" s="118"/>
      <c r="Y1275" s="121" t="str">
        <f aca="false">IF(R1275&lt;&gt;S1275,"Y","N")</f>
        <v>N</v>
      </c>
      <c r="Z1275" s="121" t="n">
        <f aca="false">COUNTA(T1275:X1275)</f>
        <v>0</v>
      </c>
      <c r="AA1275" s="44"/>
      <c r="AB1275" s="44"/>
      <c r="AC1275" s="51"/>
      <c r="AD1275" s="44"/>
      <c r="AE1275" s="44"/>
      <c r="AF1275" s="44" t="s">
        <v>285</v>
      </c>
      <c r="AG1275" s="123"/>
      <c r="AH1275" s="44"/>
      <c r="AI1275" s="44"/>
      <c r="AJ1275" s="44"/>
      <c r="AK1275" s="44"/>
      <c r="AL1275" s="44"/>
      <c r="AM1275" s="120" t="s">
        <v>6</v>
      </c>
      <c r="AN1275" s="114" t="s">
        <v>220</v>
      </c>
      <c r="AO1275" s="124"/>
      <c r="AP1275" s="124"/>
      <c r="AQ1275" s="125" t="s">
        <v>1251</v>
      </c>
      <c r="AR1275" s="124"/>
      <c r="AS1275" s="115"/>
    </row>
    <row r="1276" customFormat="false" ht="24.05" hidden="false" customHeight="false" outlineLevel="0" collapsed="false">
      <c r="A1276" s="130" t="s">
        <v>721</v>
      </c>
      <c r="B1276" s="130" t="s">
        <v>722</v>
      </c>
      <c r="C1276" s="110" t="s">
        <v>8</v>
      </c>
      <c r="D1276" s="160" t="s">
        <v>728</v>
      </c>
      <c r="E1276" s="166" t="n">
        <v>60</v>
      </c>
      <c r="F1276" s="110"/>
      <c r="G1276" s="113" t="n">
        <v>43994</v>
      </c>
      <c r="H1276" s="114" t="s">
        <v>688</v>
      </c>
      <c r="I1276" s="170"/>
      <c r="J1276" s="116"/>
      <c r="K1276" s="42" t="s">
        <v>116</v>
      </c>
      <c r="L1276" s="42" t="s">
        <v>116</v>
      </c>
      <c r="M1276" s="144" t="s">
        <v>116</v>
      </c>
      <c r="N1276" s="118" t="n">
        <v>43997</v>
      </c>
      <c r="O1276" s="42"/>
      <c r="P1276" s="118" t="n">
        <v>43997</v>
      </c>
      <c r="Q1276" s="118" t="n">
        <v>43999</v>
      </c>
      <c r="R1276" s="119" t="n">
        <f aca="false">G1276</f>
        <v>43994</v>
      </c>
      <c r="S1276" s="120" t="n">
        <f aca="false">IF(COUNT(T1276:X1276)&gt;0,MAX(T1276:X1276),G1276)</f>
        <v>43994</v>
      </c>
      <c r="T1276" s="118"/>
      <c r="U1276" s="118"/>
      <c r="V1276" s="118"/>
      <c r="W1276" s="118"/>
      <c r="X1276" s="118"/>
      <c r="Y1276" s="121" t="str">
        <f aca="false">IF(R1276&lt;&gt;S1276,"Y","N")</f>
        <v>N</v>
      </c>
      <c r="Z1276" s="121" t="n">
        <f aca="false">COUNTA(T1276:X1276)</f>
        <v>0</v>
      </c>
      <c r="AA1276" s="44"/>
      <c r="AB1276" s="44"/>
      <c r="AC1276" s="51"/>
      <c r="AD1276" s="44"/>
      <c r="AE1276" s="44"/>
      <c r="AF1276" s="44" t="s">
        <v>285</v>
      </c>
      <c r="AG1276" s="123"/>
      <c r="AH1276" s="44" t="s">
        <v>222</v>
      </c>
      <c r="AI1276" s="44" t="s">
        <v>222</v>
      </c>
      <c r="AJ1276" s="44"/>
      <c r="AK1276" s="44" t="s">
        <v>724</v>
      </c>
      <c r="AL1276" s="44" t="s">
        <v>725</v>
      </c>
      <c r="AM1276" s="120" t="s">
        <v>6</v>
      </c>
      <c r="AN1276" s="114" t="s">
        <v>688</v>
      </c>
      <c r="AO1276" s="124" t="s">
        <v>238</v>
      </c>
      <c r="AP1276" s="124" t="s">
        <v>722</v>
      </c>
      <c r="AQ1276" s="125" t="s">
        <v>1044</v>
      </c>
      <c r="AR1276" s="129" t="n">
        <v>0.6</v>
      </c>
      <c r="AS1276" s="115" t="s">
        <v>727</v>
      </c>
    </row>
    <row r="1277" customFormat="false" ht="12.8" hidden="false" customHeight="false" outlineLevel="0" collapsed="false">
      <c r="A1277" s="130" t="s">
        <v>309</v>
      </c>
      <c r="B1277" s="130" t="s">
        <v>389</v>
      </c>
      <c r="C1277" s="110" t="s">
        <v>390</v>
      </c>
      <c r="D1277" s="130" t="s">
        <v>391</v>
      </c>
      <c r="E1277" s="166" t="n">
        <v>120</v>
      </c>
      <c r="F1277" s="110"/>
      <c r="G1277" s="113" t="s">
        <v>6</v>
      </c>
      <c r="H1277" s="114" t="s">
        <v>220</v>
      </c>
      <c r="I1277" s="170"/>
      <c r="J1277" s="116"/>
      <c r="K1277" s="42"/>
      <c r="L1277" s="42"/>
      <c r="M1277" s="144"/>
      <c r="N1277" s="42"/>
      <c r="O1277" s="42"/>
      <c r="P1277" s="42"/>
      <c r="Q1277" s="42"/>
      <c r="R1277" s="119" t="str">
        <f aca="false">G1277</f>
        <v>NA</v>
      </c>
      <c r="S1277" s="120" t="str">
        <f aca="false">IF(COUNT(T1277:X1277)&gt;0,MAX(T1277:X1277),G1277)</f>
        <v>NA</v>
      </c>
      <c r="T1277" s="118"/>
      <c r="U1277" s="118"/>
      <c r="V1277" s="118"/>
      <c r="W1277" s="118"/>
      <c r="X1277" s="118"/>
      <c r="Y1277" s="121" t="str">
        <f aca="false">IF(R1277&lt;&gt;S1277,"Y","N")</f>
        <v>N</v>
      </c>
      <c r="Z1277" s="121" t="n">
        <f aca="false">COUNTA(T1277:X1277)</f>
        <v>0</v>
      </c>
      <c r="AA1277" s="44"/>
      <c r="AB1277" s="44"/>
      <c r="AC1277" s="51"/>
      <c r="AD1277" s="44"/>
      <c r="AE1277" s="44"/>
      <c r="AF1277" s="44" t="s">
        <v>6</v>
      </c>
      <c r="AG1277" s="123"/>
      <c r="AH1277" s="44"/>
      <c r="AI1277" s="44"/>
      <c r="AJ1277" s="44"/>
      <c r="AK1277" s="44"/>
      <c r="AL1277" s="44"/>
      <c r="AM1277" s="120" t="s">
        <v>6</v>
      </c>
      <c r="AN1277" s="114" t="s">
        <v>220</v>
      </c>
      <c r="AO1277" s="124"/>
      <c r="AP1277" s="124"/>
      <c r="AQ1277" s="125" t="s">
        <v>1343</v>
      </c>
      <c r="AR1277" s="124"/>
      <c r="AS1277" s="115"/>
    </row>
    <row r="1278" customFormat="false" ht="24.05" hidden="false" customHeight="false" outlineLevel="0" collapsed="false">
      <c r="A1278" s="130" t="s">
        <v>582</v>
      </c>
      <c r="B1278" s="130" t="s">
        <v>16</v>
      </c>
      <c r="C1278" s="110" t="s">
        <v>589</v>
      </c>
      <c r="D1278" s="160" t="s">
        <v>590</v>
      </c>
      <c r="E1278" s="166" t="n">
        <v>60</v>
      </c>
      <c r="F1278" s="110"/>
      <c r="G1278" s="113" t="n">
        <v>43992</v>
      </c>
      <c r="H1278" s="114" t="s">
        <v>591</v>
      </c>
      <c r="I1278" s="170"/>
      <c r="J1278" s="116"/>
      <c r="K1278" s="42" t="s">
        <v>116</v>
      </c>
      <c r="L1278" s="42" t="s">
        <v>116</v>
      </c>
      <c r="M1278" s="144" t="s">
        <v>116</v>
      </c>
      <c r="N1278" s="118" t="n">
        <v>43999</v>
      </c>
      <c r="O1278" s="42"/>
      <c r="P1278" s="118" t="n">
        <v>44008</v>
      </c>
      <c r="Q1278" s="118" t="n">
        <v>44008</v>
      </c>
      <c r="R1278" s="119" t="n">
        <f aca="false">G1278</f>
        <v>43992</v>
      </c>
      <c r="S1278" s="120" t="n">
        <f aca="false">IF(COUNT(T1278:X1278)&gt;0,MAX(T1278:X1278),G1278)</f>
        <v>43992</v>
      </c>
      <c r="T1278" s="118"/>
      <c r="U1278" s="118"/>
      <c r="V1278" s="118"/>
      <c r="W1278" s="118"/>
      <c r="X1278" s="118"/>
      <c r="Y1278" s="121" t="str">
        <f aca="false">IF(R1278&lt;&gt;S1278,"Y","N")</f>
        <v>N</v>
      </c>
      <c r="Z1278" s="121" t="n">
        <f aca="false">COUNTA(T1278:X1278)</f>
        <v>0</v>
      </c>
      <c r="AA1278" s="44"/>
      <c r="AB1278" s="44"/>
      <c r="AC1278" s="51"/>
      <c r="AD1278" s="44"/>
      <c r="AE1278" s="44"/>
      <c r="AF1278" s="44" t="s">
        <v>285</v>
      </c>
      <c r="AG1278" s="123"/>
      <c r="AH1278" s="44" t="s">
        <v>592</v>
      </c>
      <c r="AI1278" s="44" t="s">
        <v>119</v>
      </c>
      <c r="AJ1278" s="44"/>
      <c r="AK1278" s="44" t="s">
        <v>586</v>
      </c>
      <c r="AL1278" s="44" t="s">
        <v>593</v>
      </c>
      <c r="AM1278" s="120" t="n">
        <v>43963</v>
      </c>
      <c r="AN1278" s="114" t="s">
        <v>591</v>
      </c>
      <c r="AO1278" s="124" t="s">
        <v>122</v>
      </c>
      <c r="AP1278" s="124" t="s">
        <v>16</v>
      </c>
      <c r="AQ1278" s="125"/>
      <c r="AR1278" s="129" t="n">
        <v>0.6</v>
      </c>
      <c r="AS1278" s="115" t="s">
        <v>594</v>
      </c>
    </row>
    <row r="1279" customFormat="false" ht="24.05" hidden="false" customHeight="false" outlineLevel="0" collapsed="false">
      <c r="A1279" s="130" t="s">
        <v>582</v>
      </c>
      <c r="B1279" s="130" t="s">
        <v>18</v>
      </c>
      <c r="C1279" s="110" t="s">
        <v>589</v>
      </c>
      <c r="D1279" s="160" t="s">
        <v>595</v>
      </c>
      <c r="E1279" s="166" t="n">
        <v>60</v>
      </c>
      <c r="F1279" s="110"/>
      <c r="G1279" s="113" t="n">
        <v>43993</v>
      </c>
      <c r="H1279" s="114" t="s">
        <v>591</v>
      </c>
      <c r="I1279" s="170"/>
      <c r="J1279" s="116"/>
      <c r="K1279" s="42" t="s">
        <v>116</v>
      </c>
      <c r="L1279" s="42" t="s">
        <v>116</v>
      </c>
      <c r="M1279" s="144" t="s">
        <v>116</v>
      </c>
      <c r="N1279" s="118" t="n">
        <v>43999</v>
      </c>
      <c r="O1279" s="42" t="s">
        <v>116</v>
      </c>
      <c r="P1279" s="118" t="n">
        <v>44008</v>
      </c>
      <c r="Q1279" s="118" t="n">
        <v>44008</v>
      </c>
      <c r="R1279" s="119" t="n">
        <f aca="false">G1279</f>
        <v>43993</v>
      </c>
      <c r="S1279" s="120" t="n">
        <f aca="false">IF(COUNT(T1279:X1279)&gt;0,MAX(T1279:X1279),G1279)</f>
        <v>43993</v>
      </c>
      <c r="T1279" s="118"/>
      <c r="U1279" s="118"/>
      <c r="V1279" s="118"/>
      <c r="W1279" s="118"/>
      <c r="X1279" s="118"/>
      <c r="Y1279" s="121" t="str">
        <f aca="false">IF(R1279&lt;&gt;S1279,"Y","N")</f>
        <v>N</v>
      </c>
      <c r="Z1279" s="121" t="n">
        <f aca="false">COUNTA(T1279:X1279)</f>
        <v>0</v>
      </c>
      <c r="AA1279" s="44"/>
      <c r="AB1279" s="44"/>
      <c r="AC1279" s="51"/>
      <c r="AD1279" s="44"/>
      <c r="AE1279" s="44"/>
      <c r="AF1279" s="44" t="s">
        <v>285</v>
      </c>
      <c r="AG1279" s="123"/>
      <c r="AH1279" s="44" t="s">
        <v>596</v>
      </c>
      <c r="AI1279" s="44" t="s">
        <v>119</v>
      </c>
      <c r="AJ1279" s="44" t="s">
        <v>119</v>
      </c>
      <c r="AK1279" s="44" t="s">
        <v>586</v>
      </c>
      <c r="AL1279" s="44" t="s">
        <v>597</v>
      </c>
      <c r="AM1279" s="120" t="n">
        <v>43963</v>
      </c>
      <c r="AN1279" s="114" t="s">
        <v>591</v>
      </c>
      <c r="AO1279" s="124" t="s">
        <v>122</v>
      </c>
      <c r="AP1279" s="124" t="s">
        <v>18</v>
      </c>
      <c r="AQ1279" s="125"/>
      <c r="AR1279" s="133" t="n">
        <v>0.617</v>
      </c>
      <c r="AS1279" s="115" t="s">
        <v>598</v>
      </c>
    </row>
    <row r="1280" customFormat="false" ht="24.05" hidden="false" customHeight="false" outlineLevel="0" collapsed="false">
      <c r="A1280" s="130" t="s">
        <v>582</v>
      </c>
      <c r="B1280" s="130" t="s">
        <v>599</v>
      </c>
      <c r="C1280" s="110" t="s">
        <v>589</v>
      </c>
      <c r="D1280" s="160" t="s">
        <v>847</v>
      </c>
      <c r="E1280" s="166" t="n">
        <v>60</v>
      </c>
      <c r="F1280" s="110"/>
      <c r="G1280" s="113" t="n">
        <v>43997</v>
      </c>
      <c r="H1280" s="114" t="s">
        <v>591</v>
      </c>
      <c r="I1280" s="170"/>
      <c r="J1280" s="116"/>
      <c r="K1280" s="42" t="s">
        <v>116</v>
      </c>
      <c r="L1280" s="42" t="s">
        <v>116</v>
      </c>
      <c r="M1280" s="144" t="s">
        <v>116</v>
      </c>
      <c r="N1280" s="118" t="n">
        <v>43999</v>
      </c>
      <c r="O1280" s="42" t="s">
        <v>116</v>
      </c>
      <c r="P1280" s="118" t="n">
        <v>44008</v>
      </c>
      <c r="Q1280" s="118" t="n">
        <v>44008</v>
      </c>
      <c r="R1280" s="119" t="n">
        <f aca="false">G1280</f>
        <v>43997</v>
      </c>
      <c r="S1280" s="120" t="n">
        <f aca="false">IF(COUNT(T1280:X1280)&gt;0,MAX(T1280:X1280),G1280)</f>
        <v>43997</v>
      </c>
      <c r="T1280" s="118" t="n">
        <v>43997</v>
      </c>
      <c r="U1280" s="118"/>
      <c r="V1280" s="118"/>
      <c r="W1280" s="118"/>
      <c r="X1280" s="118"/>
      <c r="Y1280" s="121" t="str">
        <f aca="false">IF(R1280&lt;&gt;S1280,"Y","N")</f>
        <v>N</v>
      </c>
      <c r="Z1280" s="121" t="n">
        <f aca="false">COUNTA(T1280:X1280)</f>
        <v>1</v>
      </c>
      <c r="AA1280" s="44"/>
      <c r="AB1280" s="44"/>
      <c r="AC1280" s="51"/>
      <c r="AD1280" s="44"/>
      <c r="AE1280" s="44"/>
      <c r="AF1280" s="44" t="s">
        <v>285</v>
      </c>
      <c r="AG1280" s="123"/>
      <c r="AH1280" s="44" t="s">
        <v>601</v>
      </c>
      <c r="AI1280" s="44" t="s">
        <v>119</v>
      </c>
      <c r="AJ1280" s="44" t="s">
        <v>602</v>
      </c>
      <c r="AK1280" s="44" t="s">
        <v>586</v>
      </c>
      <c r="AL1280" s="44" t="s">
        <v>603</v>
      </c>
      <c r="AM1280" s="120" t="n">
        <v>43964</v>
      </c>
      <c r="AN1280" s="114" t="s">
        <v>591</v>
      </c>
      <c r="AO1280" s="124" t="s">
        <v>122</v>
      </c>
      <c r="AP1280" s="124" t="s">
        <v>599</v>
      </c>
      <c r="AQ1280" s="125"/>
      <c r="AR1280" s="133" t="n">
        <v>0.647</v>
      </c>
      <c r="AS1280" s="115" t="n">
        <v>21656</v>
      </c>
    </row>
    <row r="1281" customFormat="false" ht="24.05" hidden="false" customHeight="false" outlineLevel="0" collapsed="false">
      <c r="A1281" s="130" t="s">
        <v>582</v>
      </c>
      <c r="B1281" s="130" t="s">
        <v>16</v>
      </c>
      <c r="C1281" s="110" t="s">
        <v>15</v>
      </c>
      <c r="D1281" s="160" t="s">
        <v>632</v>
      </c>
      <c r="E1281" s="166" t="n">
        <v>60</v>
      </c>
      <c r="F1281" s="110"/>
      <c r="G1281" s="113" t="n">
        <v>43990</v>
      </c>
      <c r="H1281" s="114" t="s">
        <v>220</v>
      </c>
      <c r="I1281" s="170"/>
      <c r="J1281" s="116"/>
      <c r="K1281" s="42" t="s">
        <v>116</v>
      </c>
      <c r="L1281" s="42" t="s">
        <v>116</v>
      </c>
      <c r="M1281" s="144" t="s">
        <v>116</v>
      </c>
      <c r="N1281" s="118" t="n">
        <v>44008</v>
      </c>
      <c r="O1281" s="42"/>
      <c r="P1281" s="118" t="n">
        <v>44008</v>
      </c>
      <c r="Q1281" s="118" t="n">
        <v>44008</v>
      </c>
      <c r="R1281" s="119" t="n">
        <f aca="false">G1281</f>
        <v>43990</v>
      </c>
      <c r="S1281" s="120" t="n">
        <f aca="false">IF(COUNT(T1281:X1281)&gt;0,MAX(T1281:X1281),G1281)</f>
        <v>43990</v>
      </c>
      <c r="T1281" s="118"/>
      <c r="U1281" s="118"/>
      <c r="V1281" s="118"/>
      <c r="W1281" s="118"/>
      <c r="X1281" s="118"/>
      <c r="Y1281" s="121" t="str">
        <f aca="false">IF(R1281&lt;&gt;S1281,"Y","N")</f>
        <v>N</v>
      </c>
      <c r="Z1281" s="121" t="n">
        <f aca="false">COUNTA(T1281:X1281)</f>
        <v>0</v>
      </c>
      <c r="AA1281" s="44"/>
      <c r="AB1281" s="44"/>
      <c r="AC1281" s="51"/>
      <c r="AD1281" s="44"/>
      <c r="AE1281" s="44"/>
      <c r="AF1281" s="44" t="s">
        <v>285</v>
      </c>
      <c r="AG1281" s="123"/>
      <c r="AH1281" s="44" t="s">
        <v>592</v>
      </c>
      <c r="AI1281" s="44" t="s">
        <v>119</v>
      </c>
      <c r="AJ1281" s="44"/>
      <c r="AK1281" s="44" t="s">
        <v>586</v>
      </c>
      <c r="AL1281" s="44" t="s">
        <v>633</v>
      </c>
      <c r="AM1281" s="120" t="n">
        <v>43959</v>
      </c>
      <c r="AN1281" s="114" t="s">
        <v>220</v>
      </c>
      <c r="AO1281" s="124" t="s">
        <v>122</v>
      </c>
      <c r="AP1281" s="124" t="s">
        <v>16</v>
      </c>
      <c r="AQ1281" s="125"/>
      <c r="AR1281" s="124"/>
      <c r="AS1281" s="115" t="s">
        <v>594</v>
      </c>
    </row>
    <row r="1282" customFormat="false" ht="35.3" hidden="false" customHeight="false" outlineLevel="0" collapsed="false">
      <c r="A1282" s="130" t="s">
        <v>582</v>
      </c>
      <c r="B1282" s="130" t="s">
        <v>18</v>
      </c>
      <c r="C1282" s="110" t="s">
        <v>17</v>
      </c>
      <c r="D1282" s="160" t="s">
        <v>647</v>
      </c>
      <c r="E1282" s="166" t="n">
        <v>60</v>
      </c>
      <c r="F1282" s="110"/>
      <c r="G1282" s="113" t="n">
        <v>43991</v>
      </c>
      <c r="H1282" s="114" t="s">
        <v>220</v>
      </c>
      <c r="I1282" s="170"/>
      <c r="J1282" s="116"/>
      <c r="K1282" s="42" t="s">
        <v>116</v>
      </c>
      <c r="L1282" s="42" t="s">
        <v>116</v>
      </c>
      <c r="M1282" s="144" t="s">
        <v>116</v>
      </c>
      <c r="N1282" s="118" t="n">
        <v>44008</v>
      </c>
      <c r="O1282" s="42"/>
      <c r="P1282" s="118" t="n">
        <v>44008</v>
      </c>
      <c r="Q1282" s="118" t="n">
        <v>44008</v>
      </c>
      <c r="R1282" s="119" t="n">
        <f aca="false">G1282</f>
        <v>43991</v>
      </c>
      <c r="S1282" s="120" t="n">
        <f aca="false">IF(COUNT(T1282:X1282)&gt;0,MAX(T1282:X1282),G1282)</f>
        <v>43991</v>
      </c>
      <c r="T1282" s="118"/>
      <c r="U1282" s="118"/>
      <c r="V1282" s="118"/>
      <c r="W1282" s="118"/>
      <c r="X1282" s="118"/>
      <c r="Y1282" s="121" t="str">
        <f aca="false">IF(R1282&lt;&gt;S1282,"Y","N")</f>
        <v>N</v>
      </c>
      <c r="Z1282" s="121" t="n">
        <f aca="false">COUNTA(T1282:X1282)</f>
        <v>0</v>
      </c>
      <c r="AA1282" s="44"/>
      <c r="AB1282" s="44"/>
      <c r="AC1282" s="51"/>
      <c r="AD1282" s="44"/>
      <c r="AE1282" s="44"/>
      <c r="AF1282" s="44" t="s">
        <v>285</v>
      </c>
      <c r="AG1282" s="123"/>
      <c r="AH1282" s="44" t="s">
        <v>596</v>
      </c>
      <c r="AI1282" s="44" t="s">
        <v>119</v>
      </c>
      <c r="AJ1282" s="44" t="s">
        <v>119</v>
      </c>
      <c r="AK1282" s="44" t="s">
        <v>586</v>
      </c>
      <c r="AL1282" s="134" t="s">
        <v>645</v>
      </c>
      <c r="AM1282" s="120" t="n">
        <v>43963</v>
      </c>
      <c r="AN1282" s="114" t="s">
        <v>220</v>
      </c>
      <c r="AO1282" s="124" t="s">
        <v>122</v>
      </c>
      <c r="AP1282" s="124" t="s">
        <v>18</v>
      </c>
      <c r="AQ1282" s="125"/>
      <c r="AR1282" s="124"/>
      <c r="AS1282" s="115" t="s">
        <v>598</v>
      </c>
    </row>
    <row r="1283" customFormat="false" ht="24.05" hidden="false" customHeight="false" outlineLevel="0" collapsed="false">
      <c r="A1283" s="130" t="s">
        <v>582</v>
      </c>
      <c r="B1283" s="130" t="s">
        <v>31</v>
      </c>
      <c r="C1283" s="110" t="s">
        <v>17</v>
      </c>
      <c r="D1283" s="160" t="s">
        <v>1175</v>
      </c>
      <c r="E1283" s="166" t="n">
        <v>60</v>
      </c>
      <c r="F1283" s="110"/>
      <c r="G1283" s="113" t="n">
        <v>43994</v>
      </c>
      <c r="H1283" s="114" t="s">
        <v>220</v>
      </c>
      <c r="I1283" s="170"/>
      <c r="J1283" s="116"/>
      <c r="K1283" s="42" t="s">
        <v>116</v>
      </c>
      <c r="L1283" s="42" t="s">
        <v>116</v>
      </c>
      <c r="M1283" s="144" t="s">
        <v>116</v>
      </c>
      <c r="N1283" s="118" t="n">
        <v>44008</v>
      </c>
      <c r="O1283" s="42"/>
      <c r="P1283" s="118" t="n">
        <v>44008</v>
      </c>
      <c r="Q1283" s="118" t="n">
        <v>44008</v>
      </c>
      <c r="R1283" s="119" t="n">
        <f aca="false">G1283</f>
        <v>43994</v>
      </c>
      <c r="S1283" s="120" t="n">
        <f aca="false">IF(COUNT(T1283:X1283)&gt;0,MAX(T1283:X1283),G1283)</f>
        <v>43994</v>
      </c>
      <c r="T1283" s="118"/>
      <c r="U1283" s="118"/>
      <c r="V1283" s="118"/>
      <c r="W1283" s="118"/>
      <c r="X1283" s="118"/>
      <c r="Y1283" s="121" t="str">
        <f aca="false">IF(R1283&lt;&gt;S1283,"Y","N")</f>
        <v>N</v>
      </c>
      <c r="Z1283" s="121" t="n">
        <f aca="false">COUNTA(T1283:X1283)</f>
        <v>0</v>
      </c>
      <c r="AA1283" s="44"/>
      <c r="AB1283" s="44"/>
      <c r="AC1283" s="51"/>
      <c r="AD1283" s="44"/>
      <c r="AE1283" s="44"/>
      <c r="AF1283" s="44" t="s">
        <v>285</v>
      </c>
      <c r="AG1283" s="123"/>
      <c r="AH1283" s="44" t="s">
        <v>601</v>
      </c>
      <c r="AI1283" s="44" t="s">
        <v>119</v>
      </c>
      <c r="AJ1283" s="44" t="s">
        <v>602</v>
      </c>
      <c r="AK1283" s="44" t="s">
        <v>586</v>
      </c>
      <c r="AL1283" s="44" t="s">
        <v>603</v>
      </c>
      <c r="AM1283" s="120" t="n">
        <v>43965</v>
      </c>
      <c r="AN1283" s="114" t="s">
        <v>220</v>
      </c>
      <c r="AO1283" s="124" t="s">
        <v>122</v>
      </c>
      <c r="AP1283" s="124" t="s">
        <v>599</v>
      </c>
      <c r="AQ1283" s="125"/>
      <c r="AR1283" s="124"/>
      <c r="AS1283" s="115" t="s">
        <v>604</v>
      </c>
    </row>
    <row r="1284" customFormat="false" ht="12.8" hidden="false" customHeight="false" outlineLevel="0" collapsed="false">
      <c r="A1284" s="130" t="s">
        <v>309</v>
      </c>
      <c r="B1284" s="130" t="s">
        <v>324</v>
      </c>
      <c r="C1284" s="110" t="s">
        <v>393</v>
      </c>
      <c r="D1284" s="130" t="s">
        <v>394</v>
      </c>
      <c r="E1284" s="166" t="n">
        <v>60</v>
      </c>
      <c r="F1284" s="110"/>
      <c r="G1284" s="113" t="s">
        <v>6</v>
      </c>
      <c r="H1284" s="114" t="s">
        <v>220</v>
      </c>
      <c r="I1284" s="170"/>
      <c r="J1284" s="116"/>
      <c r="K1284" s="42"/>
      <c r="L1284" s="42"/>
      <c r="M1284" s="144"/>
      <c r="N1284" s="42"/>
      <c r="O1284" s="42"/>
      <c r="P1284" s="42"/>
      <c r="Q1284" s="42"/>
      <c r="R1284" s="119" t="str">
        <f aca="false">G1284</f>
        <v>NA</v>
      </c>
      <c r="S1284" s="120" t="str">
        <f aca="false">IF(COUNT(T1284:X1284)&gt;0,MAX(T1284:X1284),G1284)</f>
        <v>NA</v>
      </c>
      <c r="T1284" s="118"/>
      <c r="U1284" s="118"/>
      <c r="V1284" s="118"/>
      <c r="W1284" s="118"/>
      <c r="X1284" s="118"/>
      <c r="Y1284" s="121" t="str">
        <f aca="false">IF(R1284&lt;&gt;S1284,"Y","N")</f>
        <v>N</v>
      </c>
      <c r="Z1284" s="121" t="n">
        <f aca="false">COUNTA(T1284:X1284)</f>
        <v>0</v>
      </c>
      <c r="AA1284" s="44"/>
      <c r="AB1284" s="44"/>
      <c r="AC1284" s="51"/>
      <c r="AD1284" s="44"/>
      <c r="AE1284" s="44"/>
      <c r="AF1284" s="44" t="s">
        <v>6</v>
      </c>
      <c r="AG1284" s="123"/>
      <c r="AH1284" s="44"/>
      <c r="AI1284" s="44"/>
      <c r="AJ1284" s="44"/>
      <c r="AK1284" s="44"/>
      <c r="AL1284" s="44"/>
      <c r="AM1284" s="120" t="s">
        <v>6</v>
      </c>
      <c r="AN1284" s="114" t="s">
        <v>220</v>
      </c>
      <c r="AO1284" s="124"/>
      <c r="AP1284" s="124"/>
      <c r="AQ1284" s="125"/>
      <c r="AR1284" s="124"/>
      <c r="AS1284" s="115" t="s">
        <v>328</v>
      </c>
    </row>
    <row r="1285" customFormat="false" ht="35.3" hidden="false" customHeight="false" outlineLevel="0" collapsed="false">
      <c r="A1285" s="130" t="s">
        <v>405</v>
      </c>
      <c r="B1285" s="130" t="s">
        <v>1344</v>
      </c>
      <c r="C1285" s="110" t="s">
        <v>211</v>
      </c>
      <c r="D1285" s="160" t="s">
        <v>1345</v>
      </c>
      <c r="E1285" s="166" t="n">
        <v>60</v>
      </c>
      <c r="F1285" s="110"/>
      <c r="G1285" s="113" t="n">
        <v>44006</v>
      </c>
      <c r="H1285" s="114" t="s">
        <v>1186</v>
      </c>
      <c r="I1285" s="170" t="s">
        <v>130</v>
      </c>
      <c r="J1285" s="116"/>
      <c r="K1285" s="42" t="s">
        <v>116</v>
      </c>
      <c r="L1285" s="42" t="s">
        <v>116</v>
      </c>
      <c r="M1285" s="144" t="s">
        <v>116</v>
      </c>
      <c r="N1285" s="118" t="n">
        <v>44011</v>
      </c>
      <c r="O1285" s="42"/>
      <c r="P1285" s="118" t="n">
        <v>44014</v>
      </c>
      <c r="Q1285" s="118" t="n">
        <v>44014</v>
      </c>
      <c r="R1285" s="119" t="n">
        <f aca="false">G1285</f>
        <v>44006</v>
      </c>
      <c r="S1285" s="120" t="n">
        <f aca="false">IF(COUNT(T1285:X1285)&gt;0,MAX(T1285:X1285),G1285)</f>
        <v>44006</v>
      </c>
      <c r="T1285" s="118"/>
      <c r="U1285" s="118"/>
      <c r="V1285" s="118"/>
      <c r="W1285" s="118"/>
      <c r="X1285" s="118"/>
      <c r="Y1285" s="121" t="str">
        <f aca="false">IF(R1285&lt;&gt;S1285,"Y","N")</f>
        <v>N</v>
      </c>
      <c r="Z1285" s="121" t="n">
        <f aca="false">COUNTA(T1285:X1285)</f>
        <v>0</v>
      </c>
      <c r="AA1285" s="44"/>
      <c r="AB1285" s="44"/>
      <c r="AC1285" s="51"/>
      <c r="AD1285" s="44"/>
      <c r="AE1285" s="44"/>
      <c r="AF1285" s="44"/>
      <c r="AG1285" s="123"/>
      <c r="AH1285" s="44"/>
      <c r="AI1285" s="44"/>
      <c r="AJ1285" s="44"/>
      <c r="AK1285" s="44"/>
      <c r="AL1285" s="44"/>
      <c r="AM1285" s="120" t="n">
        <v>43978</v>
      </c>
      <c r="AN1285" s="114" t="s">
        <v>1186</v>
      </c>
      <c r="AO1285" s="124" t="s">
        <v>122</v>
      </c>
      <c r="AP1285" s="124"/>
      <c r="AQ1285" s="125"/>
      <c r="AR1285" s="129" t="n">
        <v>0.52</v>
      </c>
      <c r="AS1285" s="115"/>
    </row>
    <row r="1286" customFormat="false" ht="24.05" hidden="false" customHeight="false" outlineLevel="0" collapsed="false">
      <c r="A1286" s="130" t="s">
        <v>1188</v>
      </c>
      <c r="B1286" s="130" t="s">
        <v>1189</v>
      </c>
      <c r="C1286" s="110" t="s">
        <v>126</v>
      </c>
      <c r="D1286" s="160" t="s">
        <v>458</v>
      </c>
      <c r="E1286" s="166" t="n">
        <v>60</v>
      </c>
      <c r="F1286" s="110"/>
      <c r="G1286" s="113" t="n">
        <v>43997</v>
      </c>
      <c r="H1286" s="114" t="s">
        <v>130</v>
      </c>
      <c r="I1286" s="170"/>
      <c r="J1286" s="116"/>
      <c r="K1286" s="42" t="s">
        <v>116</v>
      </c>
      <c r="L1286" s="42" t="s">
        <v>116</v>
      </c>
      <c r="M1286" s="144" t="s">
        <v>116</v>
      </c>
      <c r="N1286" s="118" t="n">
        <v>44014</v>
      </c>
      <c r="O1286" s="42"/>
      <c r="P1286" s="118" t="n">
        <v>44015</v>
      </c>
      <c r="Q1286" s="118" t="n">
        <v>44015</v>
      </c>
      <c r="R1286" s="119" t="n">
        <f aca="false">G1286</f>
        <v>43997</v>
      </c>
      <c r="S1286" s="120" t="n">
        <f aca="false">IF(COUNT(T1286:X1286)&gt;0,MAX(T1286:X1286),G1286)</f>
        <v>43997</v>
      </c>
      <c r="T1286" s="118"/>
      <c r="U1286" s="118"/>
      <c r="V1286" s="118"/>
      <c r="W1286" s="118"/>
      <c r="X1286" s="118"/>
      <c r="Y1286" s="121" t="str">
        <f aca="false">IF(R1286&lt;&gt;S1286,"Y","N")</f>
        <v>N</v>
      </c>
      <c r="Z1286" s="121" t="n">
        <f aca="false">COUNTA(T1286:X1286)</f>
        <v>0</v>
      </c>
      <c r="AA1286" s="44"/>
      <c r="AB1286" s="44"/>
      <c r="AC1286" s="51"/>
      <c r="AD1286" s="44" t="s">
        <v>116</v>
      </c>
      <c r="AE1286" s="44" t="s">
        <v>116</v>
      </c>
      <c r="AF1286" s="44"/>
      <c r="AG1286" s="123"/>
      <c r="AH1286" s="44"/>
      <c r="AI1286" s="44"/>
      <c r="AJ1286" s="44"/>
      <c r="AK1286" s="44"/>
      <c r="AL1286" s="44"/>
      <c r="AM1286" s="120" t="s">
        <v>6</v>
      </c>
      <c r="AN1286" s="114" t="s">
        <v>130</v>
      </c>
      <c r="AO1286" s="124"/>
      <c r="AP1286" s="124"/>
      <c r="AQ1286" s="125" t="s">
        <v>1270</v>
      </c>
      <c r="AR1286" s="124"/>
      <c r="AS1286" s="115"/>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8:AS216"/>
  <mergeCells count="1">
    <mergeCell ref="A8:A10"/>
  </mergeCells>
  <conditionalFormatting sqref="P31:Q31 K19:Q20 K50:Q51 K207:Q207 K63:O63 K68:O68 K132:Q132 K175:L176 K131:P131 K105:Q106 K127:Q129 K151:K152 K31:N31 K103:Q103 K32:Q33 K164:Q166 K204:Q204 K153:Q154 K61:Q61 N175:Q176 K134:Q135 K42:Q48 K156:Q161 K53:Q55 K177:Q194 K90:Q99 K110:Q123 K199:Q202 K69:Q72 O108:Q108 K64:Q67 K57:Q57 K56:M56 K59:Q59 K58:M58 K107:M108 K124:M124 K22:Q30 K168:Q174 K140:Q148 K75:Q88">
    <cfRule type="containsText" priority="2" operator="containsText" aboveAverage="0" equalAverage="0" bottom="0" percent="0" rank="0" text="Y" dxfId="0">
      <formula>NOT(ISERROR(SEARCH("Y",K19)))</formula>
    </cfRule>
    <cfRule type="expression" priority="3" aboveAverage="0" equalAverage="0" bottom="0" percent="0" rank="0" text="" dxfId="1">
      <formula>LEN(TRIM(K19))=0</formula>
    </cfRule>
  </conditionalFormatting>
  <conditionalFormatting sqref="Q32 Q50 Q134:Q135 Q79 Q53:Q55 Q142:Q143 Q160:Q161 Q47 Q64:Q67 Q114:Q118 Q70:Q72 Q75">
    <cfRule type="containsText" priority="4" operator="containsText" aboveAverage="0" equalAverage="0" bottom="0" percent="0" rank="0" text="Y" dxfId="2">
      <formula>NOT(ISERROR(SEARCH("Y",Q32)))</formula>
    </cfRule>
    <cfRule type="expression" priority="5" aboveAverage="0" equalAverage="0" bottom="0" percent="0" rank="0" text="" dxfId="3">
      <formula>LEN(TRIM(Q32))=0</formula>
    </cfRule>
  </conditionalFormatting>
  <conditionalFormatting sqref="K123:Q123 K124:M124">
    <cfRule type="containsText" priority="6" operator="containsText" aboveAverage="0" equalAverage="0" bottom="0" percent="0" rank="0" text="Y" dxfId="4">
      <formula>NOT(ISERROR(SEARCH("Y",K123)))</formula>
    </cfRule>
    <cfRule type="expression" priority="7" aboveAverage="0" equalAverage="0" bottom="0" percent="0" rank="0" text="" dxfId="5">
      <formula>LEN(TRIM(K123))=0</formula>
    </cfRule>
  </conditionalFormatting>
  <conditionalFormatting sqref="K42">
    <cfRule type="containsText" priority="8" operator="containsText" aboveAverage="0" equalAverage="0" bottom="0" percent="0" rank="0" text="Y" dxfId="6">
      <formula>NOT(ISERROR(SEARCH("Y",K42)))</formula>
    </cfRule>
    <cfRule type="expression" priority="9" aboveAverage="0" equalAverage="0" bottom="0" percent="0" rank="0" text="" dxfId="7">
      <formula>LEN(TRIM(K42))=0</formula>
    </cfRule>
  </conditionalFormatting>
  <conditionalFormatting sqref="K164 L249">
    <cfRule type="containsText" priority="10" operator="containsText" aboveAverage="0" equalAverage="0" bottom="0" percent="0" rank="0" text="Y" dxfId="8">
      <formula>NOT(ISERROR(SEARCH("Y",K164)))</formula>
    </cfRule>
    <cfRule type="expression" priority="11" aboveAverage="0" equalAverage="0" bottom="0" percent="0" rank="0" text="" dxfId="9">
      <formula>LEN(TRIM(K164))=0</formula>
    </cfRule>
  </conditionalFormatting>
  <conditionalFormatting sqref="K144:K145 L250">
    <cfRule type="containsText" priority="12" operator="containsText" aboveAverage="0" equalAverage="0" bottom="0" percent="0" rank="0" text="Y" dxfId="10">
      <formula>NOT(ISERROR(SEARCH("Y",K144)))</formula>
    </cfRule>
    <cfRule type="expression" priority="13" aboveAverage="0" equalAverage="0" bottom="0" percent="0" rank="0" text="" dxfId="11">
      <formula>LEN(TRIM(K144))=0</formula>
    </cfRule>
  </conditionalFormatting>
  <conditionalFormatting sqref="K122 L250">
    <cfRule type="containsText" priority="14" operator="containsText" aboveAverage="0" equalAverage="0" bottom="0" percent="0" rank="0" text="Y" dxfId="12">
      <formula>NOT(ISERROR(SEARCH("Y",K122)))</formula>
    </cfRule>
    <cfRule type="expression" priority="15" aboveAverage="0" equalAverage="0" bottom="0" percent="0" rank="0" text="" dxfId="13">
      <formula>LEN(TRIM(K122))=0</formula>
    </cfRule>
  </conditionalFormatting>
  <conditionalFormatting sqref="K59 L251 K1071:Q1071 K903:O903 K910:O910 K991:Q991 L1006 K951:Q951 K1043:Q1043 K1009:Q1009 K966:Q966 K1007:Q1007 K968:Q968 K945:Q946 L905:O905 M947 K918:M918 K990:P990 K986:Q987 O918:Q918 K911:Q916 K1060:Q1063 K1004:Q1004 L1002:Q1002 L891:Q891 K904:Q904 K1050:M1051 O1051 O1059 M1044 K1023:O1023 K1018:O1019 K906:O906 K896:O896 K899:O899 K889:O889 K892:Q892 K1020:Q1022 K958:Q962 K976:Q982 K894:Q895 K1011:Q1016 K953:Q956 K970:Q974 K907:Q909 K1055:M1059 K1064:M1067 K1024:Q1040 K867:Q868 K890:Q890 K897:Q898 K993:Q993 K997:Q1001 K872:Q884 K920:Q941">
    <cfRule type="containsText" priority="16" operator="containsText" aboveAverage="0" equalAverage="0" bottom="0" percent="0" rank="0" text="Y" dxfId="14">
      <formula>NOT(ISERROR(SEARCH("Y",K59)))</formula>
    </cfRule>
    <cfRule type="expression" priority="17" aboveAverage="0" equalAverage="0" bottom="0" percent="0" rank="0" text="" dxfId="15">
      <formula>LEN(TRIM(K59))=0</formula>
    </cfRule>
  </conditionalFormatting>
  <conditionalFormatting sqref="K48 L251">
    <cfRule type="containsText" priority="18" operator="containsText" aboveAverage="0" equalAverage="0" bottom="0" percent="0" rank="0" text="Y" dxfId="16">
      <formula>NOT(ISERROR(SEARCH("Y",K48)))</formula>
    </cfRule>
    <cfRule type="expression" priority="19" aboveAverage="0" equalAverage="0" bottom="0" percent="0" rank="0" text="" dxfId="17">
      <formula>LEN(TRIM(K48))=0</formula>
    </cfRule>
  </conditionalFormatting>
  <conditionalFormatting sqref="L48:Q48 L42:Q42">
    <cfRule type="containsText" priority="20" operator="containsText" aboveAverage="0" equalAverage="0" bottom="0" percent="0" rank="0" text="Y" dxfId="18">
      <formula>NOT(ISERROR(SEARCH("Y",L42)))</formula>
    </cfRule>
    <cfRule type="expression" priority="21" aboveAverage="0" equalAverage="0" bottom="0" percent="0" rank="0" text="" dxfId="19">
      <formula>LEN(TRIM(L42))=0</formula>
    </cfRule>
  </conditionalFormatting>
  <conditionalFormatting sqref="L59:Q59">
    <cfRule type="containsText" priority="22" operator="containsText" aboveAverage="0" equalAverage="0" bottom="0" percent="0" rank="0" text="Y" dxfId="20">
      <formula>NOT(ISERROR(SEARCH("Y",L59)))</formula>
    </cfRule>
    <cfRule type="expression" priority="23" aboveAverage="0" equalAverage="0" bottom="0" percent="0" rank="0" text="" dxfId="21">
      <formula>LEN(TRIM(L59))=0</formula>
    </cfRule>
  </conditionalFormatting>
  <conditionalFormatting sqref="L122:Q122 L253">
    <cfRule type="containsText" priority="24" operator="containsText" aboveAverage="0" equalAverage="0" bottom="0" percent="0" rank="0" text="Y" dxfId="22">
      <formula>NOT(ISERROR(SEARCH("Y",L122)))</formula>
    </cfRule>
    <cfRule type="expression" priority="25" aboveAverage="0" equalAverage="0" bottom="0" percent="0" rank="0" text="" dxfId="23">
      <formula>LEN(TRIM(L122))=0</formula>
    </cfRule>
  </conditionalFormatting>
  <conditionalFormatting sqref="L144:Q145 L253">
    <cfRule type="containsText" priority="26" operator="containsText" aboveAverage="0" equalAverage="0" bottom="0" percent="0" rank="0" text="Y" dxfId="24">
      <formula>NOT(ISERROR(SEARCH("Y",L144)))</formula>
    </cfRule>
    <cfRule type="expression" priority="27" aboveAverage="0" equalAverage="0" bottom="0" percent="0" rank="0" text="" dxfId="25">
      <formula>LEN(TRIM(L144))=0</formula>
    </cfRule>
  </conditionalFormatting>
  <conditionalFormatting sqref="L164:Q164">
    <cfRule type="containsText" priority="28" operator="containsText" aboveAverage="0" equalAverage="0" bottom="0" percent="0" rank="0" text="Y" dxfId="26">
      <formula>NOT(ISERROR(SEARCH("Y",L164)))</formula>
    </cfRule>
    <cfRule type="expression" priority="29" aboveAverage="0" equalAverage="0" bottom="0" percent="0" rank="0" text="" dxfId="27">
      <formula>LEN(TRIM(L164))=0</formula>
    </cfRule>
  </conditionalFormatting>
  <conditionalFormatting sqref="L77:Q78 L915:Q915">
    <cfRule type="containsText" priority="30" operator="containsText" aboveAverage="0" equalAverage="0" bottom="0" percent="0" rank="0" text="Y" dxfId="28">
      <formula>NOT(ISERROR(SEARCH("Y",L77)))</formula>
    </cfRule>
    <cfRule type="expression" priority="31" aboveAverage="0" equalAverage="0" bottom="0" percent="0" rank="0" text="" dxfId="29">
      <formula>LEN(TRIM(L77))=0</formula>
    </cfRule>
  </conditionalFormatting>
  <conditionalFormatting sqref="K53:Q53 L257 K938:P939">
    <cfRule type="containsText" priority="32" operator="containsText" aboveAverage="0" equalAverage="0" bottom="0" percent="0" rank="0" text="Y" dxfId="30">
      <formula>NOT(ISERROR(SEARCH("Y",K53)))</formula>
    </cfRule>
    <cfRule type="expression" priority="33" aboveAverage="0" equalAverage="0" bottom="0" percent="0" rank="0" text="" dxfId="31">
      <formula>LEN(TRIM(K53))=0</formula>
    </cfRule>
  </conditionalFormatting>
  <conditionalFormatting sqref="K97:P97 L257 Q938:Q939">
    <cfRule type="containsText" priority="34" operator="containsText" aboveAverage="0" equalAverage="0" bottom="0" percent="0" rank="0" text="Y" dxfId="32">
      <formula>NOT(ISERROR(SEARCH("Y",K97)))</formula>
    </cfRule>
    <cfRule type="expression" priority="35" aboveAverage="0" equalAverage="0" bottom="0" percent="0" rank="0" text="" dxfId="33">
      <formula>LEN(TRIM(K97))=0</formula>
    </cfRule>
  </conditionalFormatting>
  <conditionalFormatting sqref="Q97">
    <cfRule type="containsText" priority="36" operator="containsText" aboveAverage="0" equalAverage="0" bottom="0" percent="0" rank="0" text="Y" dxfId="34">
      <formula>NOT(ISERROR(SEARCH("Y",Q97)))</formula>
    </cfRule>
    <cfRule type="expression" priority="37" aboveAverage="0" equalAverage="0" bottom="0" percent="0" rank="0" text="" dxfId="35">
      <formula>LEN(TRIM(Q97))=0</formula>
    </cfRule>
  </conditionalFormatting>
  <conditionalFormatting sqref="Q31 K914">
    <cfRule type="containsText" priority="38" operator="containsText" aboveAverage="0" equalAverage="0" bottom="0" percent="0" rank="0" text="Y" dxfId="36">
      <formula>NOT(ISERROR(SEARCH("Y",K31)))</formula>
    </cfRule>
    <cfRule type="expression" priority="39" aboveAverage="0" equalAverage="0" bottom="0" percent="0" rank="0" text="" dxfId="37">
      <formula>LEN(TRIM(K31))=0</formula>
    </cfRule>
  </conditionalFormatting>
  <conditionalFormatting sqref="L33:Q33">
    <cfRule type="containsText" priority="40" operator="containsText" aboveAverage="0" equalAverage="0" bottom="0" percent="0" rank="0" text="Y" dxfId="38">
      <formula>NOT(ISERROR(SEARCH("Y",L33)))</formula>
    </cfRule>
    <cfRule type="expression" priority="41" aboveAverage="0" equalAverage="0" bottom="0" percent="0" rank="0" text="" dxfId="39">
      <formula>LEN(TRIM(L33))=0</formula>
    </cfRule>
  </conditionalFormatting>
  <conditionalFormatting sqref="K51:Q51 L259">
    <cfRule type="containsText" priority="42" operator="containsText" aboveAverage="0" equalAverage="0" bottom="0" percent="0" rank="0" text="Y" dxfId="40">
      <formula>NOT(ISERROR(SEARCH("Y",K51)))</formula>
    </cfRule>
    <cfRule type="expression" priority="43" aboveAverage="0" equalAverage="0" bottom="0" percent="0" rank="0" text="" dxfId="41">
      <formula>LEN(TRIM(K51))=0</formula>
    </cfRule>
  </conditionalFormatting>
  <conditionalFormatting sqref="K141:Q141 L261">
    <cfRule type="containsText" priority="44" operator="containsText" aboveAverage="0" equalAverage="0" bottom="0" percent="0" rank="0" text="Y" dxfId="42">
      <formula>NOT(ISERROR(SEARCH("Y",K141)))</formula>
    </cfRule>
    <cfRule type="expression" priority="45" aboveAverage="0" equalAverage="0" bottom="0" percent="0" rank="0" text="" dxfId="43">
      <formula>LEN(TRIM(K141))=0</formula>
    </cfRule>
  </conditionalFormatting>
  <conditionalFormatting sqref="K165:Q166">
    <cfRule type="containsText" priority="46" operator="containsText" aboveAverage="0" equalAverage="0" bottom="0" percent="0" rank="0" text="Y" dxfId="44">
      <formula>NOT(ISERROR(SEARCH("Y",K165)))</formula>
    </cfRule>
    <cfRule type="expression" priority="47" aboveAverage="0" equalAverage="0" bottom="0" percent="0" rank="0" text="" dxfId="45">
      <formula>LEN(TRIM(K165))=0</formula>
    </cfRule>
  </conditionalFormatting>
  <conditionalFormatting sqref="K76 L420">
    <cfRule type="containsText" priority="48" operator="containsText" aboveAverage="0" equalAverage="0" bottom="0" percent="0" rank="0" text="Y" dxfId="46">
      <formula>NOT(ISERROR(SEARCH("Y",K76)))</formula>
    </cfRule>
    <cfRule type="expression" priority="49" aboveAverage="0" equalAverage="0" bottom="0" percent="0" rank="0" text="" dxfId="47">
      <formula>LEN(TRIM(K76))=0</formula>
    </cfRule>
  </conditionalFormatting>
  <conditionalFormatting sqref="L76:Q76 L420">
    <cfRule type="containsText" priority="50" operator="containsText" aboveAverage="0" equalAverage="0" bottom="0" percent="0" rank="0" text="Y" dxfId="48">
      <formula>NOT(ISERROR(SEARCH("Y",L76)))</formula>
    </cfRule>
    <cfRule type="expression" priority="51" aboveAverage="0" equalAverage="0" bottom="0" percent="0" rank="0" text="" dxfId="49">
      <formula>LEN(TRIM(L76))=0</formula>
    </cfRule>
  </conditionalFormatting>
  <conditionalFormatting sqref="K80:Q80 K1020:Q1020">
    <cfRule type="containsText" priority="52" operator="containsText" aboveAverage="0" equalAverage="0" bottom="0" percent="0" rank="0" text="Y" dxfId="50">
      <formula>NOT(ISERROR(SEARCH("Y",K80)))</formula>
    </cfRule>
    <cfRule type="expression" priority="53" aboveAverage="0" equalAverage="0" bottom="0" percent="0" rank="0" text="" dxfId="51">
      <formula>LEN(TRIM(K80))=0</formula>
    </cfRule>
  </conditionalFormatting>
  <conditionalFormatting sqref="Q80 L419 L1020:Q1020">
    <cfRule type="containsText" priority="54" operator="containsText" aboveAverage="0" equalAverage="0" bottom="0" percent="0" rank="0" text="Y" dxfId="52">
      <formula>NOT(ISERROR(SEARCH("Y",L80)))</formula>
    </cfRule>
    <cfRule type="expression" priority="55" aboveAverage="0" equalAverage="0" bottom="0" percent="0" rank="0" text="" dxfId="53">
      <formula>LEN(TRIM(L80))=0</formula>
    </cfRule>
  </conditionalFormatting>
  <conditionalFormatting sqref="K170:Q170 L419 K1022:Q1022">
    <cfRule type="containsText" priority="56" operator="containsText" aboveAverage="0" equalAverage="0" bottom="0" percent="0" rank="0" text="Y" dxfId="54">
      <formula>NOT(ISERROR(SEARCH("Y",K170)))</formula>
    </cfRule>
    <cfRule type="expression" priority="57" aboveAverage="0" equalAverage="0" bottom="0" percent="0" rank="0" text="" dxfId="55">
      <formula>LEN(TRIM(K170))=0</formula>
    </cfRule>
  </conditionalFormatting>
  <conditionalFormatting sqref="K171 L419 L1022:Q1022">
    <cfRule type="containsText" priority="58" operator="containsText" aboveAverage="0" equalAverage="0" bottom="0" percent="0" rank="0" text="Y" dxfId="56">
      <formula>NOT(ISERROR(SEARCH("Y",K171)))</formula>
    </cfRule>
    <cfRule type="expression" priority="59" aboveAverage="0" equalAverage="0" bottom="0" percent="0" rank="0" text="" dxfId="57">
      <formula>LEN(TRIM(K171))=0</formula>
    </cfRule>
  </conditionalFormatting>
  <conditionalFormatting sqref="M158:Q159 L410:L414">
    <cfRule type="containsText" priority="60" operator="containsText" aboveAverage="0" equalAverage="0" bottom="0" percent="0" rank="0" text="Y" dxfId="58">
      <formula>NOT(ISERROR(SEARCH("Y",L158)))</formula>
    </cfRule>
    <cfRule type="expression" priority="61" aboveAverage="0" equalAverage="0" bottom="0" percent="0" rank="0" text="" dxfId="59">
      <formula>LEN(TRIM(L158))=0</formula>
    </cfRule>
  </conditionalFormatting>
  <conditionalFormatting sqref="N46:Q46 L1021:Q1021">
    <cfRule type="containsText" priority="62" operator="containsText" aboveAverage="0" equalAverage="0" bottom="0" percent="0" rank="0" text="Y" dxfId="60">
      <formula>NOT(ISERROR(SEARCH("Y",L46)))</formula>
    </cfRule>
    <cfRule type="expression" priority="63" aboveAverage="0" equalAverage="0" bottom="0" percent="0" rank="0" text="" dxfId="61">
      <formula>LEN(TRIM(L46))=0</formula>
    </cfRule>
  </conditionalFormatting>
  <conditionalFormatting sqref="K175:L176 N175:Q176 L409">
    <cfRule type="containsText" priority="64" operator="containsText" aboveAverage="0" equalAverage="0" bottom="0" percent="0" rank="0" text="Y" dxfId="62">
      <formula>NOT(ISERROR(SEARCH("Y",K175)))</formula>
    </cfRule>
    <cfRule type="expression" priority="65" aboveAverage="0" equalAverage="0" bottom="0" percent="0" rank="0" text="" dxfId="63">
      <formula>LEN(TRIM(K175))=0</formula>
    </cfRule>
  </conditionalFormatting>
  <conditionalFormatting sqref="M156:Q157 L407:L408 L1027:Q1027">
    <cfRule type="containsText" priority="66" operator="containsText" aboveAverage="0" equalAverage="0" bottom="0" percent="0" rank="0" text="Y" dxfId="64">
      <formula>NOT(ISERROR(SEARCH("Y",L156)))</formula>
    </cfRule>
    <cfRule type="expression" priority="67" aboveAverage="0" equalAverage="0" bottom="0" percent="0" rank="0" text="" dxfId="65">
      <formula>LEN(TRIM(L156))=0</formula>
    </cfRule>
  </conditionalFormatting>
  <conditionalFormatting sqref="M69:Q69 L407:L408">
    <cfRule type="containsText" priority="68" operator="containsText" aboveAverage="0" equalAverage="0" bottom="0" percent="0" rank="0" text="Y" dxfId="66">
      <formula>NOT(ISERROR(SEARCH("Y",L69)))</formula>
    </cfRule>
    <cfRule type="expression" priority="69" aboveAverage="0" equalAverage="0" bottom="0" percent="0" rank="0" text="" dxfId="67">
      <formula>LEN(TRIM(L69))=0</formula>
    </cfRule>
  </conditionalFormatting>
  <conditionalFormatting sqref="K172:Q172 L407:L408">
    <cfRule type="containsText" priority="70" operator="containsText" aboveAverage="0" equalAverage="0" bottom="0" percent="0" rank="0" text="Y" dxfId="68">
      <formula>NOT(ISERROR(SEARCH("Y",K172)))</formula>
    </cfRule>
    <cfRule type="expression" priority="71" aboveAverage="0" equalAverage="0" bottom="0" percent="0" rank="0" text="" dxfId="69">
      <formula>LEN(TRIM(K172))=0</formula>
    </cfRule>
  </conditionalFormatting>
  <conditionalFormatting sqref="L172:Q172 L406">
    <cfRule type="containsText" priority="72" operator="containsText" aboveAverage="0" equalAverage="0" bottom="0" percent="0" rank="0" text="Y" dxfId="70">
      <formula>NOT(ISERROR(SEARCH("Y",L172)))</formula>
    </cfRule>
    <cfRule type="expression" priority="73" aboveAverage="0" equalAverage="0" bottom="0" percent="0" rank="0" text="" dxfId="71">
      <formula>LEN(TRIM(L172))=0</formula>
    </cfRule>
  </conditionalFormatting>
  <conditionalFormatting sqref="K174:Q174 L406">
    <cfRule type="containsText" priority="74" operator="containsText" aboveAverage="0" equalAverage="0" bottom="0" percent="0" rank="0" text="Y" dxfId="72">
      <formula>NOT(ISERROR(SEARCH("Y",K174)))</formula>
    </cfRule>
    <cfRule type="expression" priority="75" aboveAverage="0" equalAverage="0" bottom="0" percent="0" rank="0" text="" dxfId="73">
      <formula>LEN(TRIM(K174))=0</formula>
    </cfRule>
  </conditionalFormatting>
  <conditionalFormatting sqref="L174:Q174 L406 L1029:Q1029 L1024:Q1025">
    <cfRule type="containsText" priority="76" operator="containsText" aboveAverage="0" equalAverage="0" bottom="0" percent="0" rank="0" text="Y" dxfId="74">
      <formula>NOT(ISERROR(SEARCH("Y",L174)))</formula>
    </cfRule>
    <cfRule type="expression" priority="77" aboveAverage="0" equalAverage="0" bottom="0" percent="0" rank="0" text="" dxfId="75">
      <formula>LEN(TRIM(L174))=0</formula>
    </cfRule>
  </conditionalFormatting>
  <conditionalFormatting sqref="K177 L396 L1029:Q1029 L1024:Q1025">
    <cfRule type="containsText" priority="78" operator="containsText" aboveAverage="0" equalAverage="0" bottom="0" percent="0" rank="0" text="Y" dxfId="76">
      <formula>NOT(ISERROR(SEARCH("Y",K177)))</formula>
    </cfRule>
    <cfRule type="expression" priority="79" aboveAverage="0" equalAverage="0" bottom="0" percent="0" rank="0" text="" dxfId="77">
      <formula>LEN(TRIM(K177))=0</formula>
    </cfRule>
  </conditionalFormatting>
  <conditionalFormatting sqref="K54:Q54">
    <cfRule type="containsText" priority="80" operator="containsText" aboveAverage="0" equalAverage="0" bottom="0" percent="0" rank="0" text="Y" dxfId="78">
      <formula>NOT(ISERROR(SEARCH("Y",K54)))</formula>
    </cfRule>
    <cfRule type="expression" priority="81" aboveAverage="0" equalAverage="0" bottom="0" percent="0" rank="0" text="" dxfId="79">
      <formula>LEN(TRIM(K54))=0</formula>
    </cfRule>
  </conditionalFormatting>
  <conditionalFormatting sqref="L173:Q173 L393 L395 K1030:M1030 K1028:Q1028 O1030 K1025">
    <cfRule type="containsText" priority="82" operator="containsText" aboveAverage="0" equalAverage="0" bottom="0" percent="0" rank="0" text="Y" dxfId="80">
      <formula>NOT(ISERROR(SEARCH("Y",K173)))</formula>
    </cfRule>
    <cfRule type="expression" priority="83" aboveAverage="0" equalAverage="0" bottom="0" percent="0" rank="0" text="" dxfId="81">
      <formula>LEN(TRIM(K173))=0</formula>
    </cfRule>
  </conditionalFormatting>
  <conditionalFormatting sqref="L173:Q173 L393 L395">
    <cfRule type="containsText" priority="84" operator="containsText" aboveAverage="0" equalAverage="0" bottom="0" percent="0" rank="0" text="Y" dxfId="82">
      <formula>NOT(ISERROR(SEARCH("Y",L173)))</formula>
    </cfRule>
    <cfRule type="expression" priority="85" aboveAverage="0" equalAverage="0" bottom="0" percent="0" rank="0" text="" dxfId="83">
      <formula>LEN(TRIM(L173))=0</formula>
    </cfRule>
  </conditionalFormatting>
  <conditionalFormatting sqref="L180:Q180 L391">
    <cfRule type="containsText" priority="86" operator="containsText" aboveAverage="0" equalAverage="0" bottom="0" percent="0" rank="0" text="Y" dxfId="84">
      <formula>NOT(ISERROR(SEARCH("Y",L180)))</formula>
    </cfRule>
    <cfRule type="expression" priority="87" aboveAverage="0" equalAverage="0" bottom="0" percent="0" rank="0" text="" dxfId="85">
      <formula>LEN(TRIM(L180))=0</formula>
    </cfRule>
  </conditionalFormatting>
  <conditionalFormatting sqref="K180">
    <cfRule type="containsText" priority="88" operator="containsText" aboveAverage="0" equalAverage="0" bottom="0" percent="0" rank="0" text="Y" dxfId="86">
      <formula>NOT(ISERROR(SEARCH("Y",K180)))</formula>
    </cfRule>
    <cfRule type="expression" priority="89" aboveAverage="0" equalAverage="0" bottom="0" percent="0" rank="0" text="" dxfId="87">
      <formula>LEN(TRIM(K180))=0</formula>
    </cfRule>
  </conditionalFormatting>
  <conditionalFormatting sqref="K173">
    <cfRule type="containsText" priority="90" operator="containsText" aboveAverage="0" equalAverage="0" bottom="0" percent="0" rank="0" text="Y" dxfId="88">
      <formula>NOT(ISERROR(SEARCH("Y",K173)))</formula>
    </cfRule>
    <cfRule type="expression" priority="91" aboveAverage="0" equalAverage="0" bottom="0" percent="0" rank="0" text="" dxfId="89">
      <formula>LEN(TRIM(K173))=0</formula>
    </cfRule>
  </conditionalFormatting>
  <conditionalFormatting sqref="K179 L389">
    <cfRule type="containsText" priority="92" operator="containsText" aboveAverage="0" equalAverage="0" bottom="0" percent="0" rank="0" text="Y" dxfId="90">
      <formula>NOT(ISERROR(SEARCH("Y",K179)))</formula>
    </cfRule>
    <cfRule type="expression" priority="93" aboveAverage="0" equalAverage="0" bottom="0" percent="0" rank="0" text="" dxfId="91">
      <formula>LEN(TRIM(K179))=0</formula>
    </cfRule>
  </conditionalFormatting>
  <conditionalFormatting sqref="K182 L389">
    <cfRule type="containsText" priority="94" operator="containsText" aboveAverage="0" equalAverage="0" bottom="0" percent="0" rank="0" text="Y" dxfId="92">
      <formula>NOT(ISERROR(SEARCH("Y",K182)))</formula>
    </cfRule>
    <cfRule type="expression" priority="95" aboveAverage="0" equalAverage="0" bottom="0" percent="0" rank="0" text="" dxfId="93">
      <formula>LEN(TRIM(K182))=0</formula>
    </cfRule>
  </conditionalFormatting>
  <conditionalFormatting sqref="L182:Q182 L175:L176 N175:Q176 L177:Q178 L388 AF1038 AI1038:AL1038">
    <cfRule type="containsText" priority="96" operator="containsText" aboveAverage="0" equalAverage="0" bottom="0" percent="0" rank="0" text="Y" dxfId="94">
      <formula>NOT(ISERROR(SEARCH("Y",L175)))</formula>
    </cfRule>
    <cfRule type="expression" priority="97" aboveAverage="0" equalAverage="0" bottom="0" percent="0" rank="0" text="" dxfId="95">
      <formula>LEN(TRIM(L175))=0</formula>
    </cfRule>
  </conditionalFormatting>
  <conditionalFormatting sqref="L182:Q182 L175:L176 N175:Q176 L177:Q178 L388">
    <cfRule type="containsText" priority="98" operator="containsText" aboveAverage="0" equalAverage="0" bottom="0" percent="0" rank="0" text="Y" dxfId="96">
      <formula>NOT(ISERROR(SEARCH("Y",L175)))</formula>
    </cfRule>
    <cfRule type="expression" priority="99" aboveAverage="0" equalAverage="0" bottom="0" percent="0" rank="0" text="" dxfId="97">
      <formula>LEN(TRIM(L175))=0</formula>
    </cfRule>
  </conditionalFormatting>
  <conditionalFormatting sqref="K183:M183 K181:Q181 K178 O183 L387">
    <cfRule type="containsText" priority="100" operator="containsText" aboveAverage="0" equalAverage="0" bottom="0" percent="0" rank="0" text="Y" dxfId="98">
      <formula>NOT(ISERROR(SEARCH("Y",K178)))</formula>
    </cfRule>
    <cfRule type="expression" priority="101" aboveAverage="0" equalAverage="0" bottom="0" percent="0" rank="0" text="" dxfId="99">
      <formula>LEN(TRIM(K178))=0</formula>
    </cfRule>
  </conditionalFormatting>
  <conditionalFormatting sqref="K183:M183 K181:Q181 K178 O183 L387">
    <cfRule type="containsText" priority="102" operator="containsText" aboveAverage="0" equalAverage="0" bottom="0" percent="0" rank="0" text="Y" dxfId="100">
      <formula>NOT(ISERROR(SEARCH("Y",K178)))</formula>
    </cfRule>
    <cfRule type="expression" priority="103" aboveAverage="0" equalAverage="0" bottom="0" percent="0" rank="0" text="" dxfId="101">
      <formula>LEN(TRIM(K178))=0</formula>
    </cfRule>
  </conditionalFormatting>
  <conditionalFormatting sqref="K185 L386 K1038">
    <cfRule type="containsText" priority="104" operator="containsText" aboveAverage="0" equalAverage="0" bottom="0" percent="0" rank="0" text="Y" dxfId="102">
      <formula>NOT(ISERROR(SEARCH("Y",K185)))</formula>
    </cfRule>
    <cfRule type="expression" priority="105" aboveAverage="0" equalAverage="0" bottom="0" percent="0" rank="0" text="" dxfId="103">
      <formula>LEN(TRIM(K185))=0</formula>
    </cfRule>
  </conditionalFormatting>
  <conditionalFormatting sqref="K185 L386 L1038:Q1038">
    <cfRule type="containsText" priority="106" operator="containsText" aboveAverage="0" equalAverage="0" bottom="0" percent="0" rank="0" text="Y" dxfId="104">
      <formula>NOT(ISERROR(SEARCH("Y",K185)))</formula>
    </cfRule>
    <cfRule type="expression" priority="107" aboveAverage="0" equalAverage="0" bottom="0" percent="0" rank="0" text="" dxfId="105">
      <formula>LEN(TRIM(K185))=0</formula>
    </cfRule>
  </conditionalFormatting>
  <conditionalFormatting sqref="K186 L385 Q441 Q548 Q481 Q553:Q554 Q569:Q570 Q456 Q658 Q763 Q691 Q771:Q774 Q790:Q792 Q667:Q668 AF1039">
    <cfRule type="containsText" priority="108" operator="containsText" aboveAverage="0" equalAverage="0" bottom="0" percent="0" rank="0" text="Y" dxfId="106">
      <formula>NOT(ISERROR(SEARCH("Y",K186)))</formula>
    </cfRule>
    <cfRule type="expression" priority="109" aboveAverage="0" equalAverage="0" bottom="0" percent="0" rank="0" text="" dxfId="107">
      <formula>LEN(TRIM(K186))=0</formula>
    </cfRule>
  </conditionalFormatting>
  <conditionalFormatting sqref="K186 L385 K537:Q537 K753:Q753 AF1039">
    <cfRule type="containsText" priority="110" operator="containsText" aboveAverage="0" equalAverage="0" bottom="0" percent="0" rank="0" text="Y" dxfId="108">
      <formula>NOT(ISERROR(SEARCH("Y",K186)))</formula>
    </cfRule>
    <cfRule type="expression" priority="111" aboveAverage="0" equalAverage="0" bottom="0" percent="0" rank="0" text="" dxfId="109">
      <formula>LEN(TRIM(K186))=0</formula>
    </cfRule>
  </conditionalFormatting>
  <conditionalFormatting sqref="M186 L384 K775:K777 K1039:Q1039">
    <cfRule type="containsText" priority="112" operator="containsText" aboveAverage="0" equalAverage="0" bottom="0" percent="0" rank="0" text="Y" dxfId="110">
      <formula>NOT(ISERROR(SEARCH("Y",K186)))</formula>
    </cfRule>
    <cfRule type="expression" priority="113" aboveAverage="0" equalAverage="0" bottom="0" percent="0" rank="0" text="" dxfId="111">
      <formula>LEN(TRIM(K186))=0</formula>
    </cfRule>
  </conditionalFormatting>
  <conditionalFormatting sqref="M186 L384 K555:K556">
    <cfRule type="containsText" priority="114" operator="containsText" aboveAverage="0" equalAverage="0" bottom="0" percent="0" rank="0" text="Y" dxfId="112">
      <formula>NOT(ISERROR(SEARCH("Y",K186)))</formula>
    </cfRule>
    <cfRule type="expression" priority="115" aboveAverage="0" equalAverage="0" bottom="0" percent="0" rank="0" text="" dxfId="113">
      <formula>LEN(TRIM(K186))=0</formula>
    </cfRule>
  </conditionalFormatting>
  <conditionalFormatting sqref="K190 M190 K675 L1039:Q1039">
    <cfRule type="containsText" priority="116" operator="containsText" aboveAverage="0" equalAverage="0" bottom="0" percent="0" rank="0" text="Y" dxfId="114">
      <formula>NOT(ISERROR(SEARCH("Y",K190)))</formula>
    </cfRule>
    <cfRule type="expression" priority="117" aboveAverage="0" equalAverage="0" bottom="0" percent="0" rank="0" text="" dxfId="115">
      <formula>LEN(TRIM(K190))=0</formula>
    </cfRule>
  </conditionalFormatting>
  <conditionalFormatting sqref="K57 L675:Q675">
    <cfRule type="containsText" priority="118" operator="containsText" aboveAverage="0" equalAverage="0" bottom="0" percent="0" rank="0" text="Y" dxfId="116">
      <formula>NOT(ISERROR(SEARCH("Y",K57)))</formula>
    </cfRule>
    <cfRule type="expression" priority="119" aboveAverage="0" equalAverage="0" bottom="0" percent="0" rank="0" text="" dxfId="117">
      <formula>LEN(TRIM(K57))=0</formula>
    </cfRule>
  </conditionalFormatting>
  <conditionalFormatting sqref="M140 L382 L451:Q451 L752:Q752">
    <cfRule type="containsText" priority="120" operator="containsText" aboveAverage="0" equalAverage="0" bottom="0" percent="0" rank="0" text="Y" dxfId="118">
      <formula>NOT(ISERROR(SEARCH("Y",L140)))</formula>
    </cfRule>
    <cfRule type="expression" priority="121" aboveAverage="0" equalAverage="0" bottom="0" percent="0" rank="0" text="" dxfId="119">
      <formula>LEN(TRIM(L140))=0</formula>
    </cfRule>
  </conditionalFormatting>
  <conditionalFormatting sqref="K184:Q184 L775:Q777 N1037:Q1037">
    <cfRule type="containsText" priority="122" operator="containsText" aboveAverage="0" equalAverage="0" bottom="0" percent="0" rank="0" text="Y" dxfId="120">
      <formula>NOT(ISERROR(SEARCH("Y",K184)))</formula>
    </cfRule>
    <cfRule type="expression" priority="123" aboveAverage="0" equalAverage="0" bottom="0" percent="0" rank="0" text="" dxfId="121">
      <formula>LEN(TRIM(K184))=0</formula>
    </cfRule>
  </conditionalFormatting>
  <conditionalFormatting sqref="AF191 AI191:AL191 L381 L536:Q536 L690:Q690 L1032:Q1032 L1026:Q1026">
    <cfRule type="containsText" priority="124" operator="containsText" aboveAverage="0" equalAverage="0" bottom="0" percent="0" rank="0" text="Y" dxfId="122">
      <formula>NOT(ISERROR(SEARCH("Y",L191)))</formula>
    </cfRule>
    <cfRule type="expression" priority="125" aboveAverage="0" equalAverage="0" bottom="0" percent="0" rank="0" text="" dxfId="123">
      <formula>LEN(TRIM(L191))=0</formula>
    </cfRule>
  </conditionalFormatting>
  <conditionalFormatting sqref="AF191 L381 L555:Q556 K711:P712 L1032:Q1032 L1026:Q1026">
    <cfRule type="containsText" priority="126" operator="containsText" aboveAverage="0" equalAverage="0" bottom="0" percent="0" rank="0" text="Y" dxfId="124">
      <formula>NOT(ISERROR(SEARCH("Y",K191)))</formula>
    </cfRule>
    <cfRule type="expression" priority="127" aboveAverage="0" equalAverage="0" bottom="0" percent="0" rank="0" text="" dxfId="125">
      <formula>LEN(TRIM(K191))=0</formula>
    </cfRule>
  </conditionalFormatting>
  <conditionalFormatting sqref="AI191:AL191 L380">
    <cfRule type="containsText" priority="128" operator="containsText" aboveAverage="0" equalAverage="0" bottom="0" percent="0" rank="0" text="Y" dxfId="126">
      <formula>NOT(ISERROR(SEARCH("Y",L191)))</formula>
    </cfRule>
    <cfRule type="expression" priority="129" aboveAverage="0" equalAverage="0" bottom="0" percent="0" rank="0" text="" dxfId="127">
      <formula>LEN(TRIM(L191))=0</formula>
    </cfRule>
  </conditionalFormatting>
  <conditionalFormatting sqref="K191:Q191 K458:Q458 L1040:Q1040">
    <cfRule type="containsText" priority="130" operator="containsText" aboveAverage="0" equalAverage="0" bottom="0" percent="0" rank="0" text="Y" dxfId="128">
      <formula>NOT(ISERROR(SEARCH("Y",K191)))</formula>
    </cfRule>
    <cfRule type="expression" priority="131" aboveAverage="0" equalAverage="0" bottom="0" percent="0" rank="0" text="" dxfId="129">
      <formula>LEN(TRIM(K191))=0</formula>
    </cfRule>
  </conditionalFormatting>
  <conditionalFormatting sqref="K191 L379 K500:P500 N1030">
    <cfRule type="containsText" priority="132" operator="containsText" aboveAverage="0" equalAverage="0" bottom="0" percent="0" rank="0" text="Y" dxfId="130">
      <formula>NOT(ISERROR(SEARCH("Y",K191)))</formula>
    </cfRule>
    <cfRule type="expression" priority="133" aboveAverage="0" equalAverage="0" bottom="0" percent="0" rank="0" text="" dxfId="131">
      <formula>LEN(TRIM(K191))=0</formula>
    </cfRule>
  </conditionalFormatting>
  <conditionalFormatting sqref="L191:Q191 L689:Q689 P1030:Q1030">
    <cfRule type="containsText" priority="134" operator="containsText" aboveAverage="0" equalAverage="0" bottom="0" percent="0" rank="0" text="Y" dxfId="132">
      <formula>NOT(ISERROR(SEARCH("Y",L191)))</formula>
    </cfRule>
    <cfRule type="expression" priority="135" aboveAverage="0" equalAverage="0" bottom="0" percent="0" rank="0" text="" dxfId="133">
      <formula>LEN(TRIM(L191))=0</formula>
    </cfRule>
  </conditionalFormatting>
  <conditionalFormatting sqref="AF192 L262 Q440">
    <cfRule type="containsText" priority="136" operator="containsText" aboveAverage="0" equalAverage="0" bottom="0" percent="0" rank="0" text="Y" dxfId="134">
      <formula>NOT(ISERROR(SEARCH("Y",L192)))</formula>
    </cfRule>
    <cfRule type="expression" priority="137" aboveAverage="0" equalAverage="0" bottom="0" percent="0" rank="0" text="" dxfId="135">
      <formula>LEN(TRIM(L192))=0</formula>
    </cfRule>
  </conditionalFormatting>
  <conditionalFormatting sqref="AF192 L262 L442:Q442">
    <cfRule type="containsText" priority="138" operator="containsText" aboveAverage="0" equalAverage="0" bottom="0" percent="0" rank="0" text="Y" dxfId="136">
      <formula>NOT(ISERROR(SEARCH("Y",L192)))</formula>
    </cfRule>
    <cfRule type="expression" priority="139" aboveAverage="0" equalAverage="0" bottom="0" percent="0" rank="0" text="" dxfId="137">
      <formula>LEN(TRIM(L192))=0</formula>
    </cfRule>
  </conditionalFormatting>
  <conditionalFormatting sqref="K192:Q192 K552:Q552">
    <cfRule type="containsText" priority="140" operator="containsText" aboveAverage="0" equalAverage="0" bottom="0" percent="0" rank="0" text="Y" dxfId="138">
      <formula>NOT(ISERROR(SEARCH("Y",K192)))</formula>
    </cfRule>
    <cfRule type="expression" priority="141" aboveAverage="0" equalAverage="0" bottom="0" percent="0" rank="0" text="" dxfId="139">
      <formula>LEN(TRIM(K192))=0</formula>
    </cfRule>
  </conditionalFormatting>
  <conditionalFormatting sqref="K192 M788:Q789 P880:Q881 K880:N881 K1072:M1075 O1072:O1074 K867:Q868">
    <cfRule type="containsText" priority="142" operator="containsText" aboveAverage="0" equalAverage="0" bottom="0" percent="0" rank="0" text="Y" dxfId="140">
      <formula>NOT(ISERROR(SEARCH("Y",K192)))</formula>
    </cfRule>
    <cfRule type="expression" priority="143" aboveAverage="0" equalAverage="0" bottom="0" percent="0" rank="0" text="" dxfId="141">
      <formula>LEN(TRIM(K192))=0</formula>
    </cfRule>
  </conditionalFormatting>
  <conditionalFormatting sqref="L192:Q192 L264 K801:L803 N801:Q803">
    <cfRule type="containsText" priority="144" operator="containsText" aboveAverage="0" equalAverage="0" bottom="0" percent="0" rank="0" text="Y" dxfId="142">
      <formula>NOT(ISERROR(SEARCH("Y",K192)))</formula>
    </cfRule>
    <cfRule type="expression" priority="145" aboveAverage="0" equalAverage="0" bottom="0" percent="0" rank="0" text="" dxfId="143">
      <formula>LEN(TRIM(K192))=0</formula>
    </cfRule>
  </conditionalFormatting>
  <conditionalFormatting sqref="N63 K483:M483 O483:P483 K885 M885:Q885">
    <cfRule type="containsText" priority="146" operator="containsText" aboveAverage="0" equalAverage="0" bottom="0" percent="0" rank="0" text="Y" dxfId="144">
      <formula>NOT(ISERROR(SEARCH("Y",K63)))</formula>
    </cfRule>
    <cfRule type="expression" priority="147" aboveAverage="0" equalAverage="0" bottom="0" percent="0" rank="0" text="" dxfId="145">
      <formula>LEN(TRIM(K63))=0</formula>
    </cfRule>
  </conditionalFormatting>
  <conditionalFormatting sqref="L190 L186 Q483 M686:Q686 M885:Q885">
    <cfRule type="containsText" priority="148" operator="containsText" aboveAverage="0" equalAverage="0" bottom="0" percent="0" rank="0" text="Y" dxfId="146">
      <formula>NOT(ISERROR(SEARCH("Y",L186)))</formula>
    </cfRule>
    <cfRule type="expression" priority="149" aboveAverage="0" equalAverage="0" bottom="0" percent="0" rank="0" text="" dxfId="147">
      <formula>LEN(TRIM(L186))=0</formula>
    </cfRule>
  </conditionalFormatting>
  <conditionalFormatting sqref="N190:Q190 N186:Q186 L265 K798:Q798 K885 M885:Q885">
    <cfRule type="containsText" priority="150" operator="containsText" aboveAverage="0" equalAverage="0" bottom="0" percent="0" rank="0" text="Y" dxfId="148">
      <formula>NOT(ISERROR(SEARCH("Y",K186)))</formula>
    </cfRule>
    <cfRule type="expression" priority="151" aboveAverage="0" equalAverage="0" bottom="0" percent="0" rank="0" text="" dxfId="149">
      <formula>LEN(TRIM(K186))=0</formula>
    </cfRule>
  </conditionalFormatting>
  <conditionalFormatting sqref="L185:Q185 L179:Q179 L265 L798:Q798 K885 M885:Q885">
    <cfRule type="containsText" priority="152" operator="containsText" aboveAverage="0" equalAverage="0" bottom="0" percent="0" rank="0" text="Y" dxfId="150">
      <formula>NOT(ISERROR(SEARCH("Y",K179)))</formula>
    </cfRule>
    <cfRule type="expression" priority="153" aboveAverage="0" equalAverage="0" bottom="0" percent="0" rank="0" text="" dxfId="151">
      <formula>LEN(TRIM(K179))=0</formula>
    </cfRule>
  </conditionalFormatting>
  <conditionalFormatting sqref="L185:Q185 L179:Q179 L267 M567:Q568 K800:Q800 K886:O886">
    <cfRule type="containsText" priority="154" operator="containsText" aboveAverage="0" equalAverage="0" bottom="0" percent="0" rank="0" text="Y" dxfId="152">
      <formula>NOT(ISERROR(SEARCH("Y",K179)))</formula>
    </cfRule>
    <cfRule type="expression" priority="155" aboveAverage="0" equalAverage="0" bottom="0" percent="0" rank="0" text="" dxfId="153">
      <formula>LEN(TRIM(K179))=0</formula>
    </cfRule>
  </conditionalFormatting>
  <conditionalFormatting sqref="K193 N455:Q455 L800:Q800 L886:O886">
    <cfRule type="containsText" priority="156" operator="containsText" aboveAverage="0" equalAverage="0" bottom="0" percent="0" rank="0" text="Y" dxfId="154">
      <formula>NOT(ISERROR(SEARCH("Y",K193)))</formula>
    </cfRule>
    <cfRule type="expression" priority="157" aboveAverage="0" equalAverage="0" bottom="0" percent="0" rank="0" text="" dxfId="155">
      <formula>LEN(TRIM(K193))=0</formula>
    </cfRule>
  </conditionalFormatting>
  <conditionalFormatting sqref="K194:Q194 L274 K580:L582 N580:Q582 K886:O886">
    <cfRule type="containsText" priority="158" operator="containsText" aboveAverage="0" equalAverage="0" bottom="0" percent="0" rank="0" text="Y" dxfId="156">
      <formula>NOT(ISERROR(SEARCH("Y",K194)))</formula>
    </cfRule>
    <cfRule type="expression" priority="159" aboveAverage="0" equalAverage="0" bottom="0" percent="0" rank="0" text="" dxfId="157">
      <formula>LEN(TRIM(K194))=0</formula>
    </cfRule>
  </conditionalFormatting>
  <conditionalFormatting sqref="L194:Q194 L274 L799:Q799 K886:O886">
    <cfRule type="containsText" priority="160" operator="containsText" aboveAverage="0" equalAverage="0" bottom="0" percent="0" rank="0" text="Y" dxfId="158">
      <formula>NOT(ISERROR(SEARCH("Y",K194)))</formula>
    </cfRule>
    <cfRule type="expression" priority="161" aboveAverage="0" equalAverage="0" bottom="0" percent="0" rank="0" text="" dxfId="159">
      <formula>LEN(TRIM(K194))=0</formula>
    </cfRule>
  </conditionalFormatting>
  <conditionalFormatting sqref="L193:Q193 L275 L799:Q799 K887 M887:Q887">
    <cfRule type="containsText" priority="162" operator="containsText" aboveAverage="0" equalAverage="0" bottom="0" percent="0" rank="0" text="Y" dxfId="160">
      <formula>NOT(ISERROR(SEARCH("Y",K193)))</formula>
    </cfRule>
    <cfRule type="expression" priority="163" aboveAverage="0" equalAverage="0" bottom="0" percent="0" rank="0" text="" dxfId="161">
      <formula>LEN(TRIM(K193))=0</formula>
    </cfRule>
  </conditionalFormatting>
  <conditionalFormatting sqref="L193:Q193 L275 M887:Q887">
    <cfRule type="containsText" priority="164" operator="containsText" aboveAverage="0" equalAverage="0" bottom="0" percent="0" rank="0" text="Y" dxfId="162">
      <formula>NOT(ISERROR(SEARCH("Y",L193)))</formula>
    </cfRule>
    <cfRule type="expression" priority="165" aboveAverage="0" equalAverage="0" bottom="0" percent="0" rank="0" text="" dxfId="163">
      <formula>LEN(TRIM(L193))=0</formula>
    </cfRule>
  </conditionalFormatting>
  <conditionalFormatting sqref="N183 L276 L577:Q577">
    <cfRule type="containsText" priority="166" operator="containsText" aboveAverage="0" equalAverage="0" bottom="0" percent="0" rank="0" text="Y" dxfId="164">
      <formula>NOT(ISERROR(SEARCH("Y",L183)))</formula>
    </cfRule>
    <cfRule type="expression" priority="167" aboveAverage="0" equalAverage="0" bottom="0" percent="0" rank="0" text="" dxfId="165">
      <formula>LEN(TRIM(L183))=0</formula>
    </cfRule>
  </conditionalFormatting>
  <conditionalFormatting sqref="P183:Q183 L276 K579:Q579">
    <cfRule type="containsText" priority="168" operator="containsText" aboveAverage="0" equalAverage="0" bottom="0" percent="0" rank="0" text="Y" dxfId="166">
      <formula>NOT(ISERROR(SEARCH("Y",K183)))</formula>
    </cfRule>
    <cfRule type="expression" priority="169" aboveAverage="0" equalAverage="0" bottom="0" percent="0" rank="0" text="" dxfId="167">
      <formula>LEN(TRIM(K183))=0</formula>
    </cfRule>
  </conditionalFormatting>
  <conditionalFormatting sqref="N168 L277 L579:Q579">
    <cfRule type="containsText" priority="170" operator="containsText" aboveAverage="0" equalAverage="0" bottom="0" percent="0" rank="0" text="Y" dxfId="168">
      <formula>NOT(ISERROR(SEARCH("Y",L168)))</formula>
    </cfRule>
    <cfRule type="expression" priority="171" aboveAverage="0" equalAverage="0" bottom="0" percent="0" rank="0" text="" dxfId="169">
      <formula>LEN(TRIM(L168))=0</formula>
    </cfRule>
  </conditionalFormatting>
  <conditionalFormatting sqref="K19:Q20 K28:N29 K208:M208 O208 P28:Q29 K22:Q27 L277">
    <cfRule type="containsText" priority="172" operator="containsText" aboveAverage="0" equalAverage="0" bottom="0" percent="0" rank="0" text="Y" dxfId="170">
      <formula>NOT(ISERROR(SEARCH("Y",K19)))</formula>
    </cfRule>
    <cfRule type="expression" priority="173" aboveAverage="0" equalAverage="0" bottom="0" percent="0" rank="0" text="" dxfId="171">
      <formula>LEN(TRIM(K19))=0</formula>
    </cfRule>
  </conditionalFormatting>
  <conditionalFormatting sqref="K199 K459:Q459 L809:Q809 L801:L803 N801:Q803 L804:Q805">
    <cfRule type="containsText" priority="174" operator="containsText" aboveAverage="0" equalAverage="0" bottom="0" percent="0" rank="0" text="Y" dxfId="172">
      <formula>NOT(ISERROR(SEARCH("Y",K199)))</formula>
    </cfRule>
    <cfRule type="expression" priority="175" aboveAverage="0" equalAverage="0" bottom="0" percent="0" rank="0" text="" dxfId="173">
      <formula>LEN(TRIM(K199))=0</formula>
    </cfRule>
  </conditionalFormatting>
  <conditionalFormatting sqref="K19:Q20 K28:N29 K208:M208 O208 P28:Q29 K22:Q27 L578:Q578 L809:Q809 L801:L803 N801:Q803 L804:Q805 Q1002">
    <cfRule type="containsText" priority="176" operator="containsText" aboveAverage="0" equalAverage="0" bottom="0" percent="0" rank="0" text="Y" dxfId="174">
      <formula>NOT(ISERROR(SEARCH("Y",K19)))</formula>
    </cfRule>
    <cfRule type="expression" priority="177" aboveAverage="0" equalAverage="0" bottom="0" percent="0" rank="0" text="" dxfId="175">
      <formula>LEN(TRIM(K19))=0</formula>
    </cfRule>
  </conditionalFormatting>
  <conditionalFormatting sqref="K208 L578:Q578 K810:M810 K808:Q808 O810 K805">
    <cfRule type="containsText" priority="178" operator="containsText" aboveAverage="0" equalAverage="0" bottom="0" percent="0" rank="0" text="Y" dxfId="176">
      <formula>NOT(ISERROR(SEARCH("Y",K208)))</formula>
    </cfRule>
    <cfRule type="expression" priority="179" aboveAverage="0" equalAverage="0" bottom="0" percent="0" rank="0" text="" dxfId="177">
      <formula>LEN(TRIM(K208))=0</formula>
    </cfRule>
  </conditionalFormatting>
  <conditionalFormatting sqref="K34 M34:Q34 L586:Q586 K810:M810 K808:Q808 O810 K805">
    <cfRule type="containsText" priority="180" operator="containsText" aboveAverage="0" equalAverage="0" bottom="0" percent="0" rank="0" text="Y" dxfId="178">
      <formula>NOT(ISERROR(SEARCH("Y",K34)))</formula>
    </cfRule>
    <cfRule type="expression" priority="181" aboveAverage="0" equalAverage="0" bottom="0" percent="0" rank="0" text="" dxfId="179">
      <formula>LEN(TRIM(K34))=0</formula>
    </cfRule>
  </conditionalFormatting>
  <conditionalFormatting sqref="M34:Q34 L282">
    <cfRule type="containsText" priority="182" operator="containsText" aboveAverage="0" equalAverage="0" bottom="0" percent="0" rank="0" text="Y" dxfId="180">
      <formula>NOT(ISERROR(SEARCH("Y",L34)))</formula>
    </cfRule>
    <cfRule type="expression" priority="183" aboveAverage="0" equalAverage="0" bottom="0" percent="0" rank="0" text="" dxfId="181">
      <formula>LEN(TRIM(L34))=0</formula>
    </cfRule>
  </conditionalFormatting>
  <conditionalFormatting sqref="K34 M34:Q34 L282 K812 K869:K870 M870:Q870 M869">
    <cfRule type="containsText" priority="184" operator="containsText" aboveAverage="0" equalAverage="0" bottom="0" percent="0" rank="0" text="Y" dxfId="182">
      <formula>NOT(ISERROR(SEARCH("Y",K34)))</formula>
    </cfRule>
    <cfRule type="expression" priority="185" aboveAverage="0" equalAverage="0" bottom="0" percent="0" rank="0" text="" dxfId="183">
      <formula>LEN(TRIM(K34))=0</formula>
    </cfRule>
  </conditionalFormatting>
  <conditionalFormatting sqref="K34 M34:Q34 L283">
    <cfRule type="containsText" priority="186" operator="containsText" aboveAverage="0" equalAverage="0" bottom="0" percent="0" rank="0" text="Y" dxfId="184">
      <formula>NOT(ISERROR(SEARCH("Y",K34)))</formula>
    </cfRule>
    <cfRule type="expression" priority="187" aboveAverage="0" equalAverage="0" bottom="0" percent="0" rank="0" text="" dxfId="185">
      <formula>LEN(TRIM(K34))=0</formula>
    </cfRule>
  </conditionalFormatting>
  <conditionalFormatting sqref="K35:Q35">
    <cfRule type="containsText" priority="188" operator="containsText" aboveAverage="0" equalAverage="0" bottom="0" percent="0" rank="0" text="Y" dxfId="186">
      <formula>NOT(ISERROR(SEARCH("Y",K35)))</formula>
    </cfRule>
    <cfRule type="expression" priority="189" aboveAverage="0" equalAverage="0" bottom="0" percent="0" rank="0" text="" dxfId="187">
      <formula>LEN(TRIM(K35))=0</formula>
    </cfRule>
  </conditionalFormatting>
  <conditionalFormatting sqref="L35:Q35 L284 L588:Q588 L580:L582 L583:Q584 N580:Q582">
    <cfRule type="containsText" priority="190" operator="containsText" aboveAverage="0" equalAverage="0" bottom="0" percent="0" rank="0" text="Y" dxfId="188">
      <formula>NOT(ISERROR(SEARCH("Y",L35)))</formula>
    </cfRule>
    <cfRule type="expression" priority="191" aboveAverage="0" equalAverage="0" bottom="0" percent="0" rank="0" text="" dxfId="189">
      <formula>LEN(TRIM(L35))=0</formula>
    </cfRule>
  </conditionalFormatting>
  <conditionalFormatting sqref="K35:Q35 L284 M813 K1069:K1070 M1070:Q1070 M1069 O1069:Q1069">
    <cfRule type="containsText" priority="192" operator="containsText" aboveAverage="0" equalAverage="0" bottom="0" percent="0" rank="0" text="Y" dxfId="190">
      <formula>NOT(ISERROR(SEARCH("Y",K35)))</formula>
    </cfRule>
    <cfRule type="expression" priority="193" aboveAverage="0" equalAverage="0" bottom="0" percent="0" rank="0" text="" dxfId="191">
      <formula>LEN(TRIM(K35))=0</formula>
    </cfRule>
  </conditionalFormatting>
  <conditionalFormatting sqref="K35:Q35 L286 K589:M589 K587:Q587 K584 O589">
    <cfRule type="containsText" priority="194" operator="containsText" aboveAverage="0" equalAverage="0" bottom="0" percent="0" rank="0" text="Y" dxfId="192">
      <formula>NOT(ISERROR(SEARCH("Y",K35)))</formula>
    </cfRule>
    <cfRule type="expression" priority="195" aboveAverage="0" equalAverage="0" bottom="0" percent="0" rank="0" text="" dxfId="193">
      <formula>LEN(TRIM(K35))=0</formula>
    </cfRule>
  </conditionalFormatting>
  <conditionalFormatting sqref="K36:Q36 K589:M589 K587:Q587 K584 O589">
    <cfRule type="containsText" priority="196" operator="containsText" aboveAverage="0" equalAverage="0" bottom="0" percent="0" rank="0" text="Y" dxfId="194">
      <formula>NOT(ISERROR(SEARCH("Y",K36)))</formula>
    </cfRule>
    <cfRule type="expression" priority="197" aboveAverage="0" equalAverage="0" bottom="0" percent="0" rank="0" text="" dxfId="195">
      <formula>LEN(TRIM(K36))=0</formula>
    </cfRule>
  </conditionalFormatting>
  <conditionalFormatting sqref="L36:Q36 L287">
    <cfRule type="containsText" priority="198" operator="containsText" aboveAverage="0" equalAverage="0" bottom="0" percent="0" rank="0" text="Y" dxfId="196">
      <formula>NOT(ISERROR(SEARCH("Y",L36)))</formula>
    </cfRule>
    <cfRule type="expression" priority="199" aboveAverage="0" equalAverage="0" bottom="0" percent="0" rank="0" text="" dxfId="197">
      <formula>LEN(TRIM(L36))=0</formula>
    </cfRule>
  </conditionalFormatting>
  <conditionalFormatting sqref="K36:Q36 L287 K591 K811:Q811">
    <cfRule type="containsText" priority="200" operator="containsText" aboveAverage="0" equalAverage="0" bottom="0" percent="0" rank="0" text="Y" dxfId="198">
      <formula>NOT(ISERROR(SEARCH("Y",K36)))</formula>
    </cfRule>
    <cfRule type="expression" priority="201" aboveAverage="0" equalAverage="0" bottom="0" percent="0" rank="0" text="" dxfId="199">
      <formula>LEN(TRIM(K36))=0</formula>
    </cfRule>
  </conditionalFormatting>
  <conditionalFormatting sqref="K36:Q36 L288">
    <cfRule type="containsText" priority="202" operator="containsText" aboveAverage="0" equalAverage="0" bottom="0" percent="0" rank="0" text="Y" dxfId="200">
      <formula>NOT(ISERROR(SEARCH("Y",K36)))</formula>
    </cfRule>
    <cfRule type="expression" priority="203" aboveAverage="0" equalAverage="0" bottom="0" percent="0" rank="0" text="" dxfId="201">
      <formula>LEN(TRIM(K36))=0</formula>
    </cfRule>
  </conditionalFormatting>
  <conditionalFormatting sqref="K37 M37:Q37">
    <cfRule type="containsText" priority="204" operator="containsText" aboveAverage="0" equalAverage="0" bottom="0" percent="0" rank="0" text="Y" dxfId="202">
      <formula>NOT(ISERROR(SEARCH("Y",K37)))</formula>
    </cfRule>
    <cfRule type="expression" priority="205" aboveAverage="0" equalAverage="0" bottom="0" percent="0" rank="0" text="" dxfId="203">
      <formula>LEN(TRIM(K37))=0</formula>
    </cfRule>
  </conditionalFormatting>
  <conditionalFormatting sqref="M37:Q37">
    <cfRule type="containsText" priority="206" operator="containsText" aboveAverage="0" equalAverage="0" bottom="0" percent="0" rank="0" text="Y" dxfId="204">
      <formula>NOT(ISERROR(SEARCH("Y",M37)))</formula>
    </cfRule>
    <cfRule type="expression" priority="207" aboveAverage="0" equalAverage="0" bottom="0" percent="0" rank="0" text="" dxfId="205">
      <formula>LEN(TRIM(M37))=0</formula>
    </cfRule>
  </conditionalFormatting>
  <conditionalFormatting sqref="K37 M37:Q37">
    <cfRule type="containsText" priority="208" operator="containsText" aboveAverage="0" equalAverage="0" bottom="0" percent="0" rank="0" text="Y" dxfId="206">
      <formula>NOT(ISERROR(SEARCH("Y",K37)))</formula>
    </cfRule>
    <cfRule type="expression" priority="209" aboveAverage="0" equalAverage="0" bottom="0" percent="0" rank="0" text="" dxfId="207">
      <formula>LEN(TRIM(K37))=0</formula>
    </cfRule>
  </conditionalFormatting>
  <conditionalFormatting sqref="K37 M37:Q37">
    <cfRule type="containsText" priority="210" operator="containsText" aboveAverage="0" equalAverage="0" bottom="0" percent="0" rank="0" text="Y" dxfId="208">
      <formula>NOT(ISERROR(SEARCH("Y",K37)))</formula>
    </cfRule>
    <cfRule type="expression" priority="211" aboveAverage="0" equalAverage="0" bottom="0" percent="0" rank="0" text="" dxfId="209">
      <formula>LEN(TRIM(K37))=0</formula>
    </cfRule>
  </conditionalFormatting>
  <conditionalFormatting sqref="K38 M38:Q38">
    <cfRule type="containsText" priority="212" operator="containsText" aboveAverage="0" equalAverage="0" bottom="0" percent="0" rank="0" text="Y" dxfId="210">
      <formula>NOT(ISERROR(SEARCH("Y",K38)))</formula>
    </cfRule>
    <cfRule type="expression" priority="213" aboveAverage="0" equalAverage="0" bottom="0" percent="0" rank="0" text="" dxfId="211">
      <formula>LEN(TRIM(K38))=0</formula>
    </cfRule>
  </conditionalFormatting>
  <conditionalFormatting sqref="M38:Q38">
    <cfRule type="containsText" priority="214" operator="containsText" aboveAverage="0" equalAverage="0" bottom="0" percent="0" rank="0" text="Y" dxfId="212">
      <formula>NOT(ISERROR(SEARCH("Y",M38)))</formula>
    </cfRule>
    <cfRule type="expression" priority="215" aboveAverage="0" equalAverage="0" bottom="0" percent="0" rank="0" text="" dxfId="213">
      <formula>LEN(TRIM(M38))=0</formula>
    </cfRule>
  </conditionalFormatting>
  <conditionalFormatting sqref="K38 M38:Q38 K590:Q590">
    <cfRule type="containsText" priority="216" operator="containsText" aboveAverage="0" equalAverage="0" bottom="0" percent="0" rank="0" text="Y" dxfId="214">
      <formula>NOT(ISERROR(SEARCH("Y",K38)))</formula>
    </cfRule>
    <cfRule type="expression" priority="217" aboveAverage="0" equalAverage="0" bottom="0" percent="0" rank="0" text="" dxfId="215">
      <formula>LEN(TRIM(K38))=0</formula>
    </cfRule>
  </conditionalFormatting>
  <conditionalFormatting sqref="K38 M38:Q38 AF597 AI597:AL597">
    <cfRule type="containsText" priority="218" operator="containsText" aboveAverage="0" equalAverage="0" bottom="0" percent="0" rank="0" text="Y" dxfId="216">
      <formula>NOT(ISERROR(SEARCH("Y",K38)))</formula>
    </cfRule>
    <cfRule type="expression" priority="219" aboveAverage="0" equalAverage="0" bottom="0" percent="0" rank="0" text="" dxfId="217">
      <formula>LEN(TRIM(K38))=0</formula>
    </cfRule>
  </conditionalFormatting>
  <conditionalFormatting sqref="K205 M205:Q205">
    <cfRule type="containsText" priority="220" operator="containsText" aboveAverage="0" equalAverage="0" bottom="0" percent="0" rank="0" text="Y" dxfId="218">
      <formula>NOT(ISERROR(SEARCH("Y",K205)))</formula>
    </cfRule>
    <cfRule type="expression" priority="221" aboveAverage="0" equalAverage="0" bottom="0" percent="0" rank="0" text="" dxfId="219">
      <formula>LEN(TRIM(K205))=0</formula>
    </cfRule>
  </conditionalFormatting>
  <conditionalFormatting sqref="K205 M205:Q205 AI597:AL597">
    <cfRule type="containsText" priority="222" operator="containsText" aboveAverage="0" equalAverage="0" bottom="0" percent="0" rank="0" text="Y" dxfId="220">
      <formula>NOT(ISERROR(SEARCH("Y",K205)))</formula>
    </cfRule>
    <cfRule type="expression" priority="223" aboveAverage="0" equalAverage="0" bottom="0" percent="0" rank="0" text="" dxfId="221">
      <formula>LEN(TRIM(K205))=0</formula>
    </cfRule>
  </conditionalFormatting>
  <conditionalFormatting sqref="K205 L294 K597:Q597 N678">
    <cfRule type="containsText" priority="224" operator="containsText" aboveAverage="0" equalAverage="0" bottom="0" percent="0" rank="0" text="Y" dxfId="222">
      <formula>NOT(ISERROR(SEARCH("Y",K205)))</formula>
    </cfRule>
    <cfRule type="expression" priority="225" aboveAverage="0" equalAverage="0" bottom="0" percent="0" rank="0" text="" dxfId="223">
      <formula>LEN(TRIM(K205))=0</formula>
    </cfRule>
  </conditionalFormatting>
  <conditionalFormatting sqref="K145 K597 L817 L813">
    <cfRule type="containsText" priority="226" operator="containsText" aboveAverage="0" equalAverage="0" bottom="0" percent="0" rank="0" text="Y" dxfId="224">
      <formula>NOT(ISERROR(SEARCH("Y",K145)))</formula>
    </cfRule>
    <cfRule type="expression" priority="227" aboveAverage="0" equalAverage="0" bottom="0" percent="0" rank="0" text="" dxfId="225">
      <formula>LEN(TRIM(K145))=0</formula>
    </cfRule>
  </conditionalFormatting>
  <conditionalFormatting sqref="K73:K74 L295 L597:Q597 N813:Q813 N817:Q817">
    <cfRule type="containsText" priority="228" operator="containsText" aboveAverage="0" equalAverage="0" bottom="0" percent="0" rank="0" text="Y" dxfId="226">
      <formula>NOT(ISERROR(SEARCH("Y",K73)))</formula>
    </cfRule>
    <cfRule type="expression" priority="229" aboveAverage="0" equalAverage="0" bottom="0" percent="0" rank="0" text="" dxfId="227">
      <formula>LEN(TRIM(K73))=0</formula>
    </cfRule>
  </conditionalFormatting>
  <conditionalFormatting sqref="L74:Q74 M73:Q73 K598:Q598 L812:Q812 L806:Q806">
    <cfRule type="containsText" priority="230" operator="containsText" aboveAverage="0" equalAverage="0" bottom="0" percent="0" rank="0" text="Y" dxfId="228">
      <formula>NOT(ISERROR(SEARCH("Y",K73)))</formula>
    </cfRule>
    <cfRule type="expression" priority="231" aboveAverage="0" equalAverage="0" bottom="0" percent="0" rank="0" text="" dxfId="229">
      <formula>LEN(TRIM(K73))=0</formula>
    </cfRule>
  </conditionalFormatting>
  <conditionalFormatting sqref="Q147 L812:Q812 L806:Q806">
    <cfRule type="containsText" priority="232" operator="containsText" aboveAverage="0" equalAverage="0" bottom="0" percent="0" rank="0" text="Y" dxfId="230">
      <formula>NOT(ISERROR(SEARCH("Y",L147)))</formula>
    </cfRule>
    <cfRule type="expression" priority="233" aboveAverage="0" equalAverage="0" bottom="0" percent="0" rank="0" text="" dxfId="231">
      <formula>LEN(TRIM(L147))=0</formula>
    </cfRule>
  </conditionalFormatting>
  <conditionalFormatting sqref="K196 M196:Q196 L598:Q598 K820:Q820">
    <cfRule type="containsText" priority="234" operator="containsText" aboveAverage="0" equalAverage="0" bottom="0" percent="0" rank="0" text="Y" dxfId="232">
      <formula>NOT(ISERROR(SEARCH("Y",K196)))</formula>
    </cfRule>
    <cfRule type="expression" priority="235" aboveAverage="0" equalAverage="0" bottom="0" percent="0" rank="0" text="" dxfId="233">
      <formula>LEN(TRIM(K196))=0</formula>
    </cfRule>
  </conditionalFormatting>
  <conditionalFormatting sqref="K196 L298 L820:Q820">
    <cfRule type="containsText" priority="236" operator="containsText" aboveAverage="0" equalAverage="0" bottom="0" percent="0" rank="0" text="Y" dxfId="234">
      <formula>NOT(ISERROR(SEARCH("Y",K196)))</formula>
    </cfRule>
    <cfRule type="expression" priority="237" aboveAverage="0" equalAverage="0" bottom="0" percent="0" rank="0" text="" dxfId="235">
      <formula>LEN(TRIM(K196))=0</formula>
    </cfRule>
  </conditionalFormatting>
  <conditionalFormatting sqref="K21 M21:Q21 N810">
    <cfRule type="containsText" priority="238" operator="containsText" aboveAverage="0" equalAverage="0" bottom="0" percent="0" rank="0" text="Y" dxfId="236">
      <formula>NOT(ISERROR(SEARCH("Y",K21)))</formula>
    </cfRule>
    <cfRule type="expression" priority="239" aboveAverage="0" equalAverage="0" bottom="0" percent="0" rank="0" text="" dxfId="237">
      <formula>LEN(TRIM(K21))=0</formula>
    </cfRule>
  </conditionalFormatting>
  <conditionalFormatting sqref="K21 M21:Q21 L299 N596:Q596 N592:Q592 P810:Q810">
    <cfRule type="containsText" priority="240" operator="containsText" aboveAverage="0" equalAverage="0" bottom="0" percent="0" rank="0" text="Y" dxfId="238">
      <formula>NOT(ISERROR(SEARCH("Y",K21)))</formula>
    </cfRule>
    <cfRule type="expression" priority="241" aboveAverage="0" equalAverage="0" bottom="0" percent="0" rank="0" text="" dxfId="239">
      <formula>LEN(TRIM(K21))=0</formula>
    </cfRule>
  </conditionalFormatting>
  <conditionalFormatting sqref="K21 M21:Q21 L300 L591:Q591 L585:Q585">
    <cfRule type="containsText" priority="242" operator="containsText" aboveAverage="0" equalAverage="0" bottom="0" percent="0" rank="0" text="Y" dxfId="240">
      <formula>NOT(ISERROR(SEARCH("Y",K21)))</formula>
    </cfRule>
    <cfRule type="expression" priority="243" aboveAverage="0" equalAverage="0" bottom="0" percent="0" rank="0" text="" dxfId="241">
      <formula>LEN(TRIM(K21))=0</formula>
    </cfRule>
  </conditionalFormatting>
  <conditionalFormatting sqref="K104 M104:Q104 L591:Q591 L585:Q585 P655:Q656 K642:Q643 K655:N656">
    <cfRule type="containsText" priority="244" operator="containsText" aboveAverage="0" equalAverage="0" bottom="0" percent="0" rank="0" text="Y" dxfId="242">
      <formula>NOT(ISERROR(SEARCH("Y",K104)))</formula>
    </cfRule>
    <cfRule type="expression" priority="245" aboveAverage="0" equalAverage="0" bottom="0" percent="0" rank="0" text="" dxfId="243">
      <formula>LEN(TRIM(K104))=0</formula>
    </cfRule>
  </conditionalFormatting>
  <conditionalFormatting sqref="K102 L301:L303 K824 K827">
    <cfRule type="containsText" priority="246" operator="containsText" aboveAverage="0" equalAverage="0" bottom="0" percent="0" rank="0" text="Y" dxfId="244">
      <formula>NOT(ISERROR(SEARCH("Y",K102)))</formula>
    </cfRule>
    <cfRule type="expression" priority="247" aboveAverage="0" equalAverage="0" bottom="0" percent="0" rank="0" text="" dxfId="245">
      <formula>LEN(TRIM(K102))=0</formula>
    </cfRule>
  </conditionalFormatting>
  <conditionalFormatting sqref="K136 M136:O136 L301:L303 P655:Q656 K642:Q643 K655:N656">
    <cfRule type="containsText" priority="248" operator="containsText" aboveAverage="0" equalAverage="0" bottom="0" percent="0" rank="0" text="Y" dxfId="246">
      <formula>NOT(ISERROR(SEARCH("Y",K136)))</formula>
    </cfRule>
    <cfRule type="expression" priority="249" aboveAverage="0" equalAverage="0" bottom="0" percent="0" rank="0" text="" dxfId="247">
      <formula>LEN(TRIM(K136))=0</formula>
    </cfRule>
  </conditionalFormatting>
  <conditionalFormatting sqref="M136:O136 L301:L303 N589 K660 M660:Q660">
    <cfRule type="containsText" priority="250" operator="containsText" aboveAverage="0" equalAverage="0" bottom="0" percent="0" rank="0" text="Y" dxfId="248">
      <formula>NOT(ISERROR(SEARCH("Y",K136)))</formula>
    </cfRule>
    <cfRule type="expression" priority="251" aboveAverage="0" equalAverage="0" bottom="0" percent="0" rank="0" text="" dxfId="249">
      <formula>LEN(TRIM(K136))=0</formula>
    </cfRule>
  </conditionalFormatting>
  <conditionalFormatting sqref="K136 L301:L303 P589:Q589 M660:Q660">
    <cfRule type="containsText" priority="252" operator="containsText" aboveAverage="0" equalAverage="0" bottom="0" percent="0" rank="0" text="Y" dxfId="250">
      <formula>NOT(ISERROR(SEARCH("Y",K136)))</formula>
    </cfRule>
    <cfRule type="expression" priority="253" aboveAverage="0" equalAverage="0" bottom="0" percent="0" rank="0" text="" dxfId="251">
      <formula>LEN(TRIM(K136))=0</formula>
    </cfRule>
  </conditionalFormatting>
  <conditionalFormatting sqref="K206 M206 O206 N572 K660 M660:Q660">
    <cfRule type="containsText" priority="254" operator="containsText" aboveAverage="0" equalAverage="0" bottom="0" percent="0" rank="0" text="Y" dxfId="252">
      <formula>NOT(ISERROR(SEARCH("Y",K206)))</formula>
    </cfRule>
    <cfRule type="expression" priority="255" aboveAverage="0" equalAverage="0" bottom="0" percent="0" rank="0" text="" dxfId="253">
      <formula>LEN(TRIM(K206))=0</formula>
    </cfRule>
  </conditionalFormatting>
  <conditionalFormatting sqref="K206 M206 O206 P437:Q438 K423:Q424 K437:N438 K630:M634 O630:O634 K660 M660:Q660">
    <cfRule type="containsText" priority="256" operator="containsText" aboveAverage="0" equalAverage="0" bottom="0" percent="0" rank="0" text="Y" dxfId="254">
      <formula>NOT(ISERROR(SEARCH("Y",K206)))</formula>
    </cfRule>
    <cfRule type="expression" priority="257" aboveAverage="0" equalAverage="0" bottom="0" percent="0" rank="0" text="" dxfId="255">
      <formula>LEN(TRIM(K206))=0</formula>
    </cfRule>
  </conditionalFormatting>
  <conditionalFormatting sqref="K206 L309 K661:Q661">
    <cfRule type="containsText" priority="258" operator="containsText" aboveAverage="0" equalAverage="0" bottom="0" percent="0" rank="0" text="Y" dxfId="256">
      <formula>NOT(ISERROR(SEARCH("Y",K206)))</formula>
    </cfRule>
    <cfRule type="expression" priority="259" aboveAverage="0" equalAverage="0" bottom="0" percent="0" rank="0" text="" dxfId="257">
      <formula>LEN(TRIM(K206))=0</formula>
    </cfRule>
  </conditionalFormatting>
  <conditionalFormatting sqref="K49:M49 L309 P437:Q438 K423:Q424 K437:N438 K630:M634 O630:O634 L661:Q661">
    <cfRule type="containsText" priority="260" operator="containsText" aboveAverage="0" equalAverage="0" bottom="0" percent="0" rank="0" text="Y" dxfId="258">
      <formula>NOT(ISERROR(SEARCH("Y",K49)))</formula>
    </cfRule>
    <cfRule type="expression" priority="261" aboveAverage="0" equalAverage="0" bottom="0" percent="0" rank="0" text="" dxfId="259">
      <formula>LEN(TRIM(K49))=0</formula>
    </cfRule>
  </conditionalFormatting>
  <conditionalFormatting sqref="K49 L309 K630:K634 K661:Q661">
    <cfRule type="containsText" priority="262" operator="containsText" aboveAverage="0" equalAverage="0" bottom="0" percent="0" rank="0" text="Y" dxfId="260">
      <formula>NOT(ISERROR(SEARCH("Y",K49)))</formula>
    </cfRule>
    <cfRule type="expression" priority="263" aboveAverage="0" equalAverage="0" bottom="0" percent="0" rank="0" text="" dxfId="261">
      <formula>LEN(TRIM(K49))=0</formula>
    </cfRule>
  </conditionalFormatting>
  <conditionalFormatting sqref="L49:M49 K443 M443:Q443 K661:Q661">
    <cfRule type="containsText" priority="264" operator="containsText" aboveAverage="0" equalAverage="0" bottom="0" percent="0" rank="0" text="Y" dxfId="262">
      <formula>NOT(ISERROR(SEARCH("Y",K49)))</formula>
    </cfRule>
    <cfRule type="expression" priority="265" aboveAverage="0" equalAverage="0" bottom="0" percent="0" rank="0" text="" dxfId="263">
      <formula>LEN(TRIM(K49))=0</formula>
    </cfRule>
  </conditionalFormatting>
  <conditionalFormatting sqref="K60 K662 M662:Q662">
    <cfRule type="containsText" priority="266" operator="containsText" aboveAverage="0" equalAverage="0" bottom="0" percent="0" rank="0" text="Y" dxfId="264">
      <formula>NOT(ISERROR(SEARCH("Y",K60)))</formula>
    </cfRule>
    <cfRule type="expression" priority="267" aboveAverage="0" equalAverage="0" bottom="0" percent="0" rank="0" text="" dxfId="265">
      <formula>LEN(TRIM(K60))=0</formula>
    </cfRule>
  </conditionalFormatting>
  <conditionalFormatting sqref="K60 L318">
    <cfRule type="containsText" priority="268" operator="containsText" aboveAverage="0" equalAverage="0" bottom="0" percent="0" rank="0" text="Y" dxfId="266">
      <formula>NOT(ISERROR(SEARCH("Y",K60)))</formula>
    </cfRule>
    <cfRule type="expression" priority="269" aboveAverage="0" equalAverage="0" bottom="0" percent="0" rank="0" text="" dxfId="267">
      <formula>LEN(TRIM(K60))=0</formula>
    </cfRule>
  </conditionalFormatting>
  <conditionalFormatting sqref="K215 L318">
    <cfRule type="containsText" priority="270" operator="containsText" aboveAverage="0" equalAverage="0" bottom="0" percent="0" rank="0" text="Y" dxfId="268">
      <formula>NOT(ISERROR(SEARCH("Y",K215)))</formula>
    </cfRule>
    <cfRule type="expression" priority="271" aboveAverage="0" equalAverage="0" bottom="0" percent="0" rank="0" text="" dxfId="269">
      <formula>LEN(TRIM(K215))=0</formula>
    </cfRule>
  </conditionalFormatting>
  <conditionalFormatting sqref="K214 K444:Q445">
    <cfRule type="containsText" priority="272" operator="containsText" aboveAverage="0" equalAverage="0" bottom="0" percent="0" rank="0" text="Y" dxfId="270">
      <formula>NOT(ISERROR(SEARCH("Y",K214)))</formula>
    </cfRule>
    <cfRule type="expression" priority="273" aboveAverage="0" equalAverage="0" bottom="0" percent="0" rank="0" text="" dxfId="271">
      <formula>LEN(TRIM(K214))=0</formula>
    </cfRule>
  </conditionalFormatting>
  <conditionalFormatting sqref="K214">
    <cfRule type="containsText" priority="274" operator="containsText" aboveAverage="0" equalAverage="0" bottom="0" percent="0" rank="0" text="Y" dxfId="272">
      <formula>NOT(ISERROR(SEARCH("Y",K214)))</formula>
    </cfRule>
    <cfRule type="expression" priority="275" aboveAverage="0" equalAverage="0" bottom="0" percent="0" rank="0" text="" dxfId="273">
      <formula>LEN(TRIM(K214))=0</formula>
    </cfRule>
  </conditionalFormatting>
  <conditionalFormatting sqref="K214 L325">
    <cfRule type="containsText" priority="276" operator="containsText" aboveAverage="0" equalAverage="0" bottom="0" percent="0" rank="0" text="Y" dxfId="274">
      <formula>NOT(ISERROR(SEARCH("Y",K214)))</formula>
    </cfRule>
    <cfRule type="expression" priority="277" aboveAverage="0" equalAverage="0" bottom="0" percent="0" rank="0" text="" dxfId="275">
      <formula>LEN(TRIM(K214))=0</formula>
    </cfRule>
  </conditionalFormatting>
  <conditionalFormatting sqref="K213:Q216 L325">
    <cfRule type="containsText" priority="278" operator="containsText" aboveAverage="0" equalAverage="0" bottom="0" percent="0" rank="0" text="Y" dxfId="276">
      <formula>NOT(ISERROR(SEARCH("Y",K213)))</formula>
    </cfRule>
    <cfRule type="expression" priority="279" aboveAverage="0" equalAverage="0" bottom="0" percent="0" rank="0" text="" dxfId="277">
      <formula>LEN(TRIM(K213))=0</formula>
    </cfRule>
  </conditionalFormatting>
  <conditionalFormatting sqref="M215 K446:Q446 L1042">
    <cfRule type="containsText" priority="280" operator="containsText" aboveAverage="0" equalAverage="0" bottom="0" percent="0" rank="0" text="Y" dxfId="278">
      <formula>NOT(ISERROR(SEARCH("Y",K215)))</formula>
    </cfRule>
    <cfRule type="expression" priority="281" aboveAverage="0" equalAverage="0" bottom="0" percent="0" rank="0" text="" dxfId="279">
      <formula>LEN(TRIM(K215))=0</formula>
    </cfRule>
  </conditionalFormatting>
  <conditionalFormatting sqref="L21 L328 K822">
    <cfRule type="containsText" priority="282" operator="containsText" aboveAverage="0" equalAverage="0" bottom="0" percent="0" rank="0" text="Y" dxfId="280">
      <formula>NOT(ISERROR(SEARCH("Y",K21)))</formula>
    </cfRule>
    <cfRule type="expression" priority="283" aboveAverage="0" equalAverage="0" bottom="0" percent="0" rank="0" text="" dxfId="281">
      <formula>LEN(TRIM(K21))=0</formula>
    </cfRule>
  </conditionalFormatting>
  <conditionalFormatting sqref="L21 L1040">
    <cfRule type="containsText" priority="284" operator="containsText" aboveAverage="0" equalAverage="0" bottom="0" percent="0" rank="0" text="Y" dxfId="282">
      <formula>NOT(ISERROR(SEARCH("Y",L21)))</formula>
    </cfRule>
    <cfRule type="expression" priority="285" aboveAverage="0" equalAverage="0" bottom="0" percent="0" rank="0" text="" dxfId="283">
      <formula>LEN(TRIM(L21))=0</formula>
    </cfRule>
  </conditionalFormatting>
  <conditionalFormatting sqref="L21 K644:K645 M644:Q645">
    <cfRule type="containsText" priority="286" operator="containsText" aboveAverage="0" equalAverage="0" bottom="0" percent="0" rank="0" text="Y" dxfId="284">
      <formula>NOT(ISERROR(SEARCH("Y",K21)))</formula>
    </cfRule>
    <cfRule type="expression" priority="287" aboveAverage="0" equalAverage="0" bottom="0" percent="0" rank="0" text="" dxfId="285">
      <formula>LEN(TRIM(K21))=0</formula>
    </cfRule>
  </conditionalFormatting>
  <conditionalFormatting sqref="L30 L333 K447 M447:Q447">
    <cfRule type="containsText" priority="288" operator="containsText" aboveAverage="0" equalAverage="0" bottom="0" percent="0" rank="0" text="Y" dxfId="286">
      <formula>NOT(ISERROR(SEARCH("Y",K30)))</formula>
    </cfRule>
    <cfRule type="expression" priority="289" aboveAverage="0" equalAverage="0" bottom="0" percent="0" rank="0" text="" dxfId="287">
      <formula>LEN(TRIM(K30))=0</formula>
    </cfRule>
  </conditionalFormatting>
  <conditionalFormatting sqref="L30 L333 L1038">
    <cfRule type="containsText" priority="290" operator="containsText" aboveAverage="0" equalAverage="0" bottom="0" percent="0" rank="0" text="Y" dxfId="288">
      <formula>NOT(ISERROR(SEARCH("Y",L30)))</formula>
    </cfRule>
    <cfRule type="expression" priority="291" aboveAverage="0" equalAverage="0" bottom="0" percent="0" rank="0" text="" dxfId="289">
      <formula>LEN(TRIM(L30))=0</formula>
    </cfRule>
  </conditionalFormatting>
  <conditionalFormatting sqref="L31 L338 K722">
    <cfRule type="containsText" priority="292" operator="containsText" aboveAverage="0" equalAverage="0" bottom="0" percent="0" rank="0" text="Y" dxfId="290">
      <formula>NOT(ISERROR(SEARCH("Y",K31)))</formula>
    </cfRule>
    <cfRule type="expression" priority="293" aboveAverage="0" equalAverage="0" bottom="0" percent="0" rank="0" text="" dxfId="291">
      <formula>LEN(TRIM(K31))=0</formula>
    </cfRule>
  </conditionalFormatting>
  <conditionalFormatting sqref="L31 K848:K849 M849:Q849 M848 O848:Q848">
    <cfRule type="containsText" priority="294" operator="containsText" aboveAverage="0" equalAverage="0" bottom="0" percent="0" rank="0" text="Y" dxfId="292">
      <formula>NOT(ISERROR(SEARCH("Y",K31)))</formula>
    </cfRule>
    <cfRule type="expression" priority="295" aboveAverage="0" equalAverage="0" bottom="0" percent="0" rank="0" text="" dxfId="293">
      <formula>LEN(TRIM(K31))=0</formula>
    </cfRule>
  </conditionalFormatting>
  <conditionalFormatting sqref="L33 L335">
    <cfRule type="containsText" priority="296" operator="containsText" aboveAverage="0" equalAverage="0" bottom="0" percent="0" rank="0" text="Y" dxfId="294">
      <formula>NOT(ISERROR(SEARCH("Y",L33)))</formula>
    </cfRule>
    <cfRule type="expression" priority="297" aboveAverage="0" equalAverage="0" bottom="0" percent="0" rank="0" text="" dxfId="295">
      <formula>LEN(TRIM(L33))=0</formula>
    </cfRule>
  </conditionalFormatting>
  <conditionalFormatting sqref="L33 L335 K556">
    <cfRule type="containsText" priority="298" operator="containsText" aboveAverage="0" equalAverage="0" bottom="0" percent="0" rank="0" text="Y" dxfId="296">
      <formula>NOT(ISERROR(SEARCH("Y",K33)))</formula>
    </cfRule>
    <cfRule type="expression" priority="299" aboveAverage="0" equalAverage="0" bottom="0" percent="0" rank="0" text="" dxfId="297">
      <formula>LEN(TRIM(K33))=0</formula>
    </cfRule>
  </conditionalFormatting>
  <conditionalFormatting sqref="L34 Q558 K676 M676">
    <cfRule type="containsText" priority="300" operator="containsText" aboveAverage="0" equalAverage="0" bottom="0" percent="0" rank="0" text="Y" dxfId="298">
      <formula>NOT(ISERROR(SEARCH("Y",K34)))</formula>
    </cfRule>
    <cfRule type="expression" priority="301" aboveAverage="0" equalAverage="0" bottom="0" percent="0" rank="0" text="" dxfId="299">
      <formula>LEN(TRIM(K34))=0</formula>
    </cfRule>
  </conditionalFormatting>
  <conditionalFormatting sqref="L34 K676 L1035">
    <cfRule type="containsText" priority="302" operator="containsText" aboveAverage="0" equalAverage="0" bottom="0" percent="0" rank="0" text="Y" dxfId="300">
      <formula>NOT(ISERROR(SEARCH("Y",K34)))</formula>
    </cfRule>
    <cfRule type="expression" priority="303" aboveAverage="0" equalAverage="0" bottom="0" percent="0" rank="0" text="" dxfId="301">
      <formula>LEN(TRIM(K34))=0</formula>
    </cfRule>
  </conditionalFormatting>
  <conditionalFormatting sqref="L34 K601 M676 L1035">
    <cfRule type="containsText" priority="304" operator="containsText" aboveAverage="0" equalAverage="0" bottom="0" percent="0" rank="0" text="Y" dxfId="302">
      <formula>NOT(ISERROR(SEARCH("Y",K34)))</formula>
    </cfRule>
    <cfRule type="expression" priority="305" aboveAverage="0" equalAverage="0" bottom="0" percent="0" rank="0" text="" dxfId="303">
      <formula>LEN(TRIM(K34))=0</formula>
    </cfRule>
  </conditionalFormatting>
  <conditionalFormatting sqref="L37 K425:K426 M425:Q426 K859:K860">
    <cfRule type="containsText" priority="306" operator="containsText" aboveAverage="0" equalAverage="0" bottom="0" percent="0" rank="0" text="Y" dxfId="304">
      <formula>NOT(ISERROR(SEARCH("Y",K37)))</formula>
    </cfRule>
    <cfRule type="expression" priority="307" aboveAverage="0" equalAverage="0" bottom="0" percent="0" rank="0" text="" dxfId="305">
      <formula>LEN(TRIM(K37))=0</formula>
    </cfRule>
  </conditionalFormatting>
  <conditionalFormatting sqref="L37 K425:K426 M425:Q426 K859:K860">
    <cfRule type="containsText" priority="308" operator="containsText" aboveAverage="0" equalAverage="0" bottom="0" percent="0" rank="0" text="Y" dxfId="306">
      <formula>NOT(ISERROR(SEARCH("Y",K37)))</formula>
    </cfRule>
    <cfRule type="expression" priority="309" aboveAverage="0" equalAverage="0" bottom="0" percent="0" rank="0" text="" dxfId="307">
      <formula>LEN(TRIM(K37))=0</formula>
    </cfRule>
  </conditionalFormatting>
  <conditionalFormatting sqref="L37 K425:K426 M425:Q426 K859:K860">
    <cfRule type="containsText" priority="310" operator="containsText" aboveAverage="0" equalAverage="0" bottom="0" percent="0" rank="0" text="Y" dxfId="308">
      <formula>NOT(ISERROR(SEARCH("Y",K37)))</formula>
    </cfRule>
    <cfRule type="expression" priority="311" aboveAverage="0" equalAverage="0" bottom="0" percent="0" rank="0" text="" dxfId="309">
      <formula>LEN(TRIM(K37))=0</formula>
    </cfRule>
  </conditionalFormatting>
  <conditionalFormatting sqref="L38 K512 M512:Q512 K858 M858 O858">
    <cfRule type="containsText" priority="312" operator="containsText" aboveAverage="0" equalAverage="0" bottom="0" percent="0" rank="0" text="Y" dxfId="310">
      <formula>NOT(ISERROR(SEARCH("Y",K38)))</formula>
    </cfRule>
    <cfRule type="expression" priority="313" aboveAverage="0" equalAverage="0" bottom="0" percent="0" rank="0" text="" dxfId="311">
      <formula>LEN(TRIM(K38))=0</formula>
    </cfRule>
  </conditionalFormatting>
  <conditionalFormatting sqref="L38 K510 L644:L645">
    <cfRule type="containsText" priority="314" operator="containsText" aboveAverage="0" equalAverage="0" bottom="0" percent="0" rank="0" text="Y" dxfId="312">
      <formula>NOT(ISERROR(SEARCH("Y",K38)))</formula>
    </cfRule>
    <cfRule type="expression" priority="315" aboveAverage="0" equalAverage="0" bottom="0" percent="0" rank="0" text="" dxfId="313">
      <formula>LEN(TRIM(K38))=0</formula>
    </cfRule>
  </conditionalFormatting>
  <conditionalFormatting sqref="L38 K549 M549:Q549">
    <cfRule type="containsText" priority="316" operator="containsText" aboveAverage="0" equalAverage="0" bottom="0" percent="0" rank="0" text="Y" dxfId="314">
      <formula>NOT(ISERROR(SEARCH("Y",K38)))</formula>
    </cfRule>
    <cfRule type="expression" priority="317" aboveAverage="0" equalAverage="0" bottom="0" percent="0" rank="0" text="" dxfId="315">
      <formula>LEN(TRIM(K38))=0</formula>
    </cfRule>
  </conditionalFormatting>
  <conditionalFormatting sqref="L42 L345">
    <cfRule type="containsText" priority="318" operator="containsText" aboveAverage="0" equalAverage="0" bottom="0" percent="0" rank="0" text="Y" dxfId="316">
      <formula>NOT(ISERROR(SEARCH("Y",L42)))</formula>
    </cfRule>
    <cfRule type="expression" priority="319" aboveAverage="0" equalAverage="0" bottom="0" percent="0" rank="0" text="" dxfId="317">
      <formula>LEN(TRIM(L42))=0</formula>
    </cfRule>
  </conditionalFormatting>
  <conditionalFormatting sqref="L42 L345">
    <cfRule type="containsText" priority="320" operator="containsText" aboveAverage="0" equalAverage="0" bottom="0" percent="0" rank="0" text="Y" dxfId="318">
      <formula>NOT(ISERROR(SEARCH("Y",L42)))</formula>
    </cfRule>
    <cfRule type="expression" priority="321" aboveAverage="0" equalAverage="0" bottom="0" percent="0" rank="0" text="" dxfId="319">
      <formula>LEN(TRIM(L42))=0</formula>
    </cfRule>
  </conditionalFormatting>
  <conditionalFormatting sqref="L43 L347">
    <cfRule type="containsText" priority="322" operator="containsText" aboveAverage="0" equalAverage="0" bottom="0" percent="0" rank="0" text="Y" dxfId="320">
      <formula>NOT(ISERROR(SEARCH("Y",L43)))</formula>
    </cfRule>
    <cfRule type="expression" priority="323" aboveAverage="0" equalAverage="0" bottom="0" percent="0" rank="0" text="" dxfId="321">
      <formula>LEN(TRIM(L43))=0</formula>
    </cfRule>
  </conditionalFormatting>
  <conditionalFormatting sqref="L43 L347 L659">
    <cfRule type="containsText" priority="324" operator="containsText" aboveAverage="0" equalAverage="0" bottom="0" percent="0" rank="0" text="Y" dxfId="322">
      <formula>NOT(ISERROR(SEARCH("Y",L43)))</formula>
    </cfRule>
    <cfRule type="expression" priority="325" aboveAverage="0" equalAverage="0" bottom="0" percent="0" rank="0" text="" dxfId="323">
      <formula>LEN(TRIM(L43))=0</formula>
    </cfRule>
  </conditionalFormatting>
  <conditionalFormatting sqref="L44 L348 K626:K628 M626 O626:Q626 M627:Q628">
    <cfRule type="containsText" priority="326" operator="containsText" aboveAverage="0" equalAverage="0" bottom="0" percent="0" rank="0" text="Y" dxfId="324">
      <formula>NOT(ISERROR(SEARCH("Y",K44)))</formula>
    </cfRule>
    <cfRule type="expression" priority="327" aboveAverage="0" equalAverage="0" bottom="0" percent="0" rank="0" text="" dxfId="325">
      <formula>LEN(TRIM(K44))=0</formula>
    </cfRule>
  </conditionalFormatting>
  <conditionalFormatting sqref="L44 L348 L660 L899">
    <cfRule type="containsText" priority="328" operator="containsText" aboveAverage="0" equalAverage="0" bottom="0" percent="0" rank="0" text="Y" dxfId="326">
      <formula>NOT(ISERROR(SEARCH("Y",L44)))</formula>
    </cfRule>
    <cfRule type="expression" priority="329" aboveAverage="0" equalAverage="0" bottom="0" percent="0" rank="0" text="" dxfId="327">
      <formula>LEN(TRIM(L44))=0</formula>
    </cfRule>
  </conditionalFormatting>
  <conditionalFormatting sqref="L45 L349 K465 M465">
    <cfRule type="containsText" priority="330" operator="containsText" aboveAverage="0" equalAverage="0" bottom="0" percent="0" rank="0" text="Y" dxfId="328">
      <formula>NOT(ISERROR(SEARCH("Y",K45)))</formula>
    </cfRule>
    <cfRule type="expression" priority="331" aboveAverage="0" equalAverage="0" bottom="0" percent="0" rank="0" text="" dxfId="329">
      <formula>LEN(TRIM(K45))=0</formula>
    </cfRule>
  </conditionalFormatting>
  <conditionalFormatting sqref="L45 L349 K465 L660 L900">
    <cfRule type="containsText" priority="332" operator="containsText" aboveAverage="0" equalAverage="0" bottom="0" percent="0" rank="0" text="Y" dxfId="330">
      <formula>NOT(ISERROR(SEARCH("Y",K45)))</formula>
    </cfRule>
    <cfRule type="expression" priority="333" aboveAverage="0" equalAverage="0" bottom="0" percent="0" rank="0" text="" dxfId="331">
      <formula>LEN(TRIM(K45))=0</formula>
    </cfRule>
  </conditionalFormatting>
  <conditionalFormatting sqref="L46 L350 M465 L900">
    <cfRule type="containsText" priority="334" operator="containsText" aboveAverage="0" equalAverage="0" bottom="0" percent="0" rank="0" text="Y" dxfId="332">
      <formula>NOT(ISERROR(SEARCH("Y",L46)))</formula>
    </cfRule>
    <cfRule type="expression" priority="335" aboveAverage="0" equalAverage="0" bottom="0" percent="0" rank="0" text="" dxfId="333">
      <formula>LEN(TRIM(L46))=0</formula>
    </cfRule>
  </conditionalFormatting>
  <conditionalFormatting sqref="L46 L350 L662">
    <cfRule type="containsText" priority="336" operator="containsText" aboveAverage="0" equalAverage="0" bottom="0" percent="0" rank="0" text="Y" dxfId="334">
      <formula>NOT(ISERROR(SEARCH("Y",L46)))</formula>
    </cfRule>
    <cfRule type="expression" priority="337" aboveAverage="0" equalAverage="0" bottom="0" percent="0" rank="0" text="" dxfId="335">
      <formula>LEN(TRIM(L46))=0</formula>
    </cfRule>
  </conditionalFormatting>
  <conditionalFormatting sqref="L47 L351 L662 L903">
    <cfRule type="containsText" priority="338" operator="containsText" aboveAverage="0" equalAverage="0" bottom="0" percent="0" rank="0" text="Y" dxfId="336">
      <formula>NOT(ISERROR(SEARCH("Y",L47)))</formula>
    </cfRule>
    <cfRule type="expression" priority="339" aboveAverage="0" equalAverage="0" bottom="0" percent="0" rank="0" text="" dxfId="337">
      <formula>LEN(TRIM(L47))=0</formula>
    </cfRule>
  </conditionalFormatting>
  <conditionalFormatting sqref="L47 L351 K639">
    <cfRule type="containsText" priority="340" operator="containsText" aboveAverage="0" equalAverage="0" bottom="0" percent="0" rank="0" text="Y" dxfId="338">
      <formula>NOT(ISERROR(SEARCH("Y",K47)))</formula>
    </cfRule>
    <cfRule type="expression" priority="341" aboveAverage="0" equalAverage="0" bottom="0" percent="0" rank="0" text="" dxfId="339">
      <formula>LEN(TRIM(K47))=0</formula>
    </cfRule>
  </conditionalFormatting>
  <conditionalFormatting sqref="L48 K639 L666 L910">
    <cfRule type="containsText" priority="342" operator="containsText" aboveAverage="0" equalAverage="0" bottom="0" percent="0" rank="0" text="Y" dxfId="340">
      <formula>NOT(ISERROR(SEARCH("Y",K48)))</formula>
    </cfRule>
    <cfRule type="expression" priority="343" aboveAverage="0" equalAverage="0" bottom="0" percent="0" rank="0" text="" dxfId="341">
      <formula>LEN(TRIM(K48))=0</formula>
    </cfRule>
  </conditionalFormatting>
  <conditionalFormatting sqref="L48 L667:L668 L911">
    <cfRule type="containsText" priority="344" operator="containsText" aboveAverage="0" equalAverage="0" bottom="0" percent="0" rank="0" text="Y" dxfId="342">
      <formula>NOT(ISERROR(SEARCH("Y",L48)))</formula>
    </cfRule>
    <cfRule type="expression" priority="345" aboveAverage="0" equalAverage="0" bottom="0" percent="0" rank="0" text="" dxfId="343">
      <formula>LEN(TRIM(L48))=0</formula>
    </cfRule>
  </conditionalFormatting>
  <conditionalFormatting sqref="L50 L667:L668 L911">
    <cfRule type="containsText" priority="346" operator="containsText" aboveAverage="0" equalAverage="0" bottom="0" percent="0" rank="0" text="Y" dxfId="344">
      <formula>NOT(ISERROR(SEARCH("Y",L50)))</formula>
    </cfRule>
    <cfRule type="expression" priority="347" aboveAverage="0" equalAverage="0" bottom="0" percent="0" rank="0" text="" dxfId="345">
      <formula>LEN(TRIM(L50))=0</formula>
    </cfRule>
  </conditionalFormatting>
  <conditionalFormatting sqref="L50 L671 L912">
    <cfRule type="containsText" priority="348" operator="containsText" aboveAverage="0" equalAverage="0" bottom="0" percent="0" rank="0" text="Y" dxfId="346">
      <formula>NOT(ISERROR(SEARCH("Y",L50)))</formula>
    </cfRule>
    <cfRule type="expression" priority="349" aboveAverage="0" equalAverage="0" bottom="0" percent="0" rank="0" text="" dxfId="347">
      <formula>LEN(TRIM(L50))=0</formula>
    </cfRule>
  </conditionalFormatting>
  <conditionalFormatting sqref="L51 L425:L426">
    <cfRule type="containsText" priority="350" operator="containsText" aboveAverage="0" equalAverage="0" bottom="0" percent="0" rank="0" text="Y" dxfId="348">
      <formula>NOT(ISERROR(SEARCH("Y",L51)))</formula>
    </cfRule>
    <cfRule type="expression" priority="351" aboveAverage="0" equalAverage="0" bottom="0" percent="0" rank="0" text="" dxfId="349">
      <formula>LEN(TRIM(L51))=0</formula>
    </cfRule>
  </conditionalFormatting>
  <conditionalFormatting sqref="L51 L425:L426 L673">
    <cfRule type="containsText" priority="352" operator="containsText" aboveAverage="0" equalAverage="0" bottom="0" percent="0" rank="0" text="Y" dxfId="350">
      <formula>NOT(ISERROR(SEARCH("Y",L51)))</formula>
    </cfRule>
    <cfRule type="expression" priority="353" aboveAverage="0" equalAverage="0" bottom="0" percent="0" rank="0" text="" dxfId="351">
      <formula>LEN(TRIM(L51))=0</formula>
    </cfRule>
  </conditionalFormatting>
  <conditionalFormatting sqref="L53 L362 L439">
    <cfRule type="containsText" priority="354" operator="containsText" aboveAverage="0" equalAverage="0" bottom="0" percent="0" rank="0" text="Y" dxfId="352">
      <formula>NOT(ISERROR(SEARCH("Y",L53)))</formula>
    </cfRule>
    <cfRule type="expression" priority="355" aboveAverage="0" equalAverage="0" bottom="0" percent="0" rank="0" text="" dxfId="353">
      <formula>LEN(TRIM(L53))=0</formula>
    </cfRule>
  </conditionalFormatting>
  <conditionalFormatting sqref="L53 L362 L439 L915">
    <cfRule type="containsText" priority="356" operator="containsText" aboveAverage="0" equalAverage="0" bottom="0" percent="0" rank="0" text="Y" dxfId="354">
      <formula>NOT(ISERROR(SEARCH("Y",L53)))</formula>
    </cfRule>
    <cfRule type="expression" priority="357" aboveAverage="0" equalAverage="0" bottom="0" percent="0" rank="0" text="" dxfId="355">
      <formula>LEN(TRIM(L53))=0</formula>
    </cfRule>
  </conditionalFormatting>
  <conditionalFormatting sqref="L54 L440 L915">
    <cfRule type="containsText" priority="358" operator="containsText" aboveAverage="0" equalAverage="0" bottom="0" percent="0" rank="0" text="Y" dxfId="356">
      <formula>NOT(ISERROR(SEARCH("Y",L54)))</formula>
    </cfRule>
    <cfRule type="expression" priority="359" aboveAverage="0" equalAverage="0" bottom="0" percent="0" rank="0" text="" dxfId="357">
      <formula>LEN(TRIM(L54))=0</formula>
    </cfRule>
  </conditionalFormatting>
  <conditionalFormatting sqref="L54 L440 L916">
    <cfRule type="containsText" priority="360" operator="containsText" aboveAverage="0" equalAverage="0" bottom="0" percent="0" rank="0" text="Y" dxfId="358">
      <formula>NOT(ISERROR(SEARCH("Y",L54)))</formula>
    </cfRule>
    <cfRule type="expression" priority="361" aboveAverage="0" equalAverage="0" bottom="0" percent="0" rank="0" text="" dxfId="359">
      <formula>LEN(TRIM(L54))=0</formula>
    </cfRule>
  </conditionalFormatting>
  <conditionalFormatting sqref="L55 L367 L858">
    <cfRule type="containsText" priority="362" operator="containsText" aboveAverage="0" equalAverage="0" bottom="0" percent="0" rank="0" text="Y" dxfId="360">
      <formula>NOT(ISERROR(SEARCH("Y",L55)))</formula>
    </cfRule>
    <cfRule type="expression" priority="363" aboveAverage="0" equalAverage="0" bottom="0" percent="0" rank="0" text="" dxfId="361">
      <formula>LEN(TRIM(L55))=0</formula>
    </cfRule>
  </conditionalFormatting>
  <conditionalFormatting sqref="L55 L367 L858">
    <cfRule type="containsText" priority="364" operator="containsText" aboveAverage="0" equalAverage="0" bottom="0" percent="0" rank="0" text="Y" dxfId="362">
      <formula>NOT(ISERROR(SEARCH("Y",L55)))</formula>
    </cfRule>
    <cfRule type="expression" priority="365" aboveAverage="0" equalAverage="0" bottom="0" percent="0" rank="0" text="" dxfId="363">
      <formula>LEN(TRIM(L55))=0</formula>
    </cfRule>
  </conditionalFormatting>
  <conditionalFormatting sqref="L57 L368 L443 L858">
    <cfRule type="containsText" priority="366" operator="containsText" aboveAverage="0" equalAverage="0" bottom="0" percent="0" rank="0" text="Y" dxfId="364">
      <formula>NOT(ISERROR(SEARCH("Y",L57)))</formula>
    </cfRule>
    <cfRule type="expression" priority="367" aboveAverage="0" equalAverage="0" bottom="0" percent="0" rank="0" text="" dxfId="365">
      <formula>LEN(TRIM(L57))=0</formula>
    </cfRule>
  </conditionalFormatting>
  <conditionalFormatting sqref="L57 L368">
    <cfRule type="containsText" priority="368" operator="containsText" aboveAverage="0" equalAverage="0" bottom="0" percent="0" rank="0" text="Y" dxfId="366">
      <formula>NOT(ISERROR(SEARCH("Y",L57)))</formula>
    </cfRule>
    <cfRule type="expression" priority="369" aboveAverage="0" equalAverage="0" bottom="0" percent="0" rank="0" text="" dxfId="367">
      <formula>LEN(TRIM(L57))=0</formula>
    </cfRule>
  </conditionalFormatting>
  <conditionalFormatting sqref="L215 L369 L443 L850">
    <cfRule type="containsText" priority="370" operator="containsText" aboveAverage="0" equalAverage="0" bottom="0" percent="0" rank="0" text="Y" dxfId="368">
      <formula>NOT(ISERROR(SEARCH("Y",L215)))</formula>
    </cfRule>
    <cfRule type="expression" priority="371" aboveAverage="0" equalAverage="0" bottom="0" percent="0" rank="0" text="" dxfId="369">
      <formula>LEN(TRIM(L215))=0</formula>
    </cfRule>
  </conditionalFormatting>
  <conditionalFormatting sqref="L215 L369 L447 L848:L849">
    <cfRule type="containsText" priority="372" operator="containsText" aboveAverage="0" equalAverage="0" bottom="0" percent="0" rank="0" text="Y" dxfId="370">
      <formula>NOT(ISERROR(SEARCH("Y",L215)))</formula>
    </cfRule>
    <cfRule type="expression" priority="373" aboveAverage="0" equalAverage="0" bottom="0" percent="0" rank="0" text="" dxfId="371">
      <formula>LEN(TRIM(L215))=0</formula>
    </cfRule>
  </conditionalFormatting>
  <conditionalFormatting sqref="L215 L447 L848:L849 L921">
    <cfRule type="containsText" priority="374" operator="containsText" aboveAverage="0" equalAverage="0" bottom="0" percent="0" rank="0" text="Y" dxfId="372">
      <formula>NOT(ISERROR(SEARCH("Y",L215)))</formula>
    </cfRule>
    <cfRule type="expression" priority="375" aboveAverage="0" equalAverage="0" bottom="0" percent="0" rank="0" text="" dxfId="373">
      <formula>LEN(TRIM(L215))=0</formula>
    </cfRule>
  </conditionalFormatting>
  <conditionalFormatting sqref="L214 L370">
    <cfRule type="containsText" priority="376" operator="containsText" aboveAverage="0" equalAverage="0" bottom="0" percent="0" rank="0" text="Y" dxfId="374">
      <formula>NOT(ISERROR(SEARCH("Y",L214)))</formula>
    </cfRule>
    <cfRule type="expression" priority="377" aboveAverage="0" equalAverage="0" bottom="0" percent="0" rank="0" text="" dxfId="375">
      <formula>LEN(TRIM(L214))=0</formula>
    </cfRule>
  </conditionalFormatting>
  <conditionalFormatting sqref="L214 L371">
    <cfRule type="containsText" priority="378" operator="containsText" aboveAverage="0" equalAverage="0" bottom="0" percent="0" rank="0" text="Y" dxfId="376">
      <formula>NOT(ISERROR(SEARCH("Y",L214)))</formula>
    </cfRule>
    <cfRule type="expression" priority="379" aboveAverage="0" equalAverage="0" bottom="0" percent="0" rank="0" text="" dxfId="377">
      <formula>LEN(TRIM(L214))=0</formula>
    </cfRule>
  </conditionalFormatting>
  <conditionalFormatting sqref="L214 L371">
    <cfRule type="containsText" priority="380" operator="containsText" aboveAverage="0" equalAverage="0" bottom="0" percent="0" rank="0" text="Y" dxfId="378">
      <formula>NOT(ISERROR(SEARCH("Y",L214)))</formula>
    </cfRule>
    <cfRule type="expression" priority="381" aboveAverage="0" equalAverage="0" bottom="0" percent="0" rank="0" text="" dxfId="379">
      <formula>LEN(TRIM(L214))=0</formula>
    </cfRule>
  </conditionalFormatting>
  <conditionalFormatting sqref="L213 L372">
    <cfRule type="containsText" priority="382" operator="containsText" aboveAverage="0" equalAverage="0" bottom="0" percent="0" rank="0" text="Y" dxfId="380">
      <formula>NOT(ISERROR(SEARCH("Y",L213)))</formula>
    </cfRule>
    <cfRule type="expression" priority="383" aboveAverage="0" equalAverage="0" bottom="0" percent="0" rank="0" text="" dxfId="381">
      <formula>LEN(TRIM(L213))=0</formula>
    </cfRule>
  </conditionalFormatting>
  <conditionalFormatting sqref="L213 L372">
    <cfRule type="containsText" priority="384" operator="containsText" aboveAverage="0" equalAverage="0" bottom="0" percent="0" rank="0" text="Y" dxfId="382">
      <formula>NOT(ISERROR(SEARCH("Y",L213)))</formula>
    </cfRule>
    <cfRule type="expression" priority="385" aboveAverage="0" equalAverage="0" bottom="0" percent="0" rank="0" text="" dxfId="383">
      <formula>LEN(TRIM(L213))=0</formula>
    </cfRule>
  </conditionalFormatting>
  <conditionalFormatting sqref="L213 L373">
    <cfRule type="containsText" priority="386" operator="containsText" aboveAverage="0" equalAverage="0" bottom="0" percent="0" rank="0" text="Y" dxfId="384">
      <formula>NOT(ISERROR(SEARCH("Y",L213)))</formula>
    </cfRule>
    <cfRule type="expression" priority="387" aboveAverage="0" equalAverage="0" bottom="0" percent="0" rank="0" text="" dxfId="385">
      <formula>LEN(TRIM(L213))=0</formula>
    </cfRule>
  </conditionalFormatting>
  <conditionalFormatting sqref="L208 L373 L824 L827">
    <cfRule type="containsText" priority="388" operator="containsText" aboveAverage="0" equalAverage="0" bottom="0" percent="0" rank="0" text="Y" dxfId="386">
      <formula>NOT(ISERROR(SEARCH("Y",L208)))</formula>
    </cfRule>
    <cfRule type="expression" priority="389" aboveAverage="0" equalAverage="0" bottom="0" percent="0" rank="0" text="" dxfId="387">
      <formula>LEN(TRIM(L208))=0</formula>
    </cfRule>
  </conditionalFormatting>
  <conditionalFormatting sqref="L207 L374 L454 L824 L827">
    <cfRule type="containsText" priority="390" operator="containsText" aboveAverage="0" equalAverage="0" bottom="0" percent="0" rank="0" text="Y" dxfId="388">
      <formula>NOT(ISERROR(SEARCH("Y",L207)))</formula>
    </cfRule>
    <cfRule type="expression" priority="391" aboveAverage="0" equalAverage="0" bottom="0" percent="0" rank="0" text="" dxfId="389">
      <formula>LEN(TRIM(L207))=0</formula>
    </cfRule>
  </conditionalFormatting>
  <conditionalFormatting sqref="L207 L374 L454 L927:L930">
    <cfRule type="containsText" priority="392" operator="containsText" aboveAverage="0" equalAverage="0" bottom="0" percent="0" rank="0" text="Y" dxfId="390">
      <formula>NOT(ISERROR(SEARCH("Y",L207)))</formula>
    </cfRule>
    <cfRule type="expression" priority="393" aboveAverage="0" equalAverage="0" bottom="0" percent="0" rank="0" text="" dxfId="391">
      <formula>LEN(TRIM(L207))=0</formula>
    </cfRule>
  </conditionalFormatting>
  <conditionalFormatting sqref="L206 L375 L822">
    <cfRule type="containsText" priority="394" operator="containsText" aboveAverage="0" equalAverage="0" bottom="0" percent="0" rank="0" text="Y" dxfId="392">
      <formula>NOT(ISERROR(SEARCH("Y",L206)))</formula>
    </cfRule>
    <cfRule type="expression" priority="395" aboveAverage="0" equalAverage="0" bottom="0" percent="0" rank="0" text="" dxfId="393">
      <formula>LEN(TRIM(L206))=0</formula>
    </cfRule>
  </conditionalFormatting>
  <conditionalFormatting sqref="L206 L375 L822">
    <cfRule type="containsText" priority="396" operator="containsText" aboveAverage="0" equalAverage="0" bottom="0" percent="0" rank="0" text="Y" dxfId="394">
      <formula>NOT(ISERROR(SEARCH("Y",L206)))</formula>
    </cfRule>
    <cfRule type="expression" priority="397" aboveAverage="0" equalAverage="0" bottom="0" percent="0" rank="0" text="" dxfId="395">
      <formula>LEN(TRIM(L206))=0</formula>
    </cfRule>
  </conditionalFormatting>
  <conditionalFormatting sqref="L206 L376">
    <cfRule type="containsText" priority="398" operator="containsText" aboveAverage="0" equalAverage="0" bottom="0" percent="0" rank="0" text="Y" dxfId="396">
      <formula>NOT(ISERROR(SEARCH("Y",L206)))</formula>
    </cfRule>
    <cfRule type="expression" priority="399" aboveAverage="0" equalAverage="0" bottom="0" percent="0" rank="0" text="" dxfId="397">
      <formula>LEN(TRIM(L206))=0</formula>
    </cfRule>
  </conditionalFormatting>
  <conditionalFormatting sqref="L205 L456 L820 L932:L933">
    <cfRule type="containsText" priority="400" operator="containsText" aboveAverage="0" equalAverage="0" bottom="0" percent="0" rank="0" text="Y" dxfId="398">
      <formula>NOT(ISERROR(SEARCH("Y",L205)))</formula>
    </cfRule>
    <cfRule type="expression" priority="401" aboveAverage="0" equalAverage="0" bottom="0" percent="0" rank="0" text="" dxfId="399">
      <formula>LEN(TRIM(L205))=0</formula>
    </cfRule>
  </conditionalFormatting>
  <conditionalFormatting sqref="L205 L377 L458 L819">
    <cfRule type="containsText" priority="402" operator="containsText" aboveAverage="0" equalAverage="0" bottom="0" percent="0" rank="0" text="Y" dxfId="400">
      <formula>NOT(ISERROR(SEARCH("Y",L205)))</formula>
    </cfRule>
    <cfRule type="expression" priority="403" aboveAverage="0" equalAverage="0" bottom="0" percent="0" rank="0" text="" dxfId="401">
      <formula>LEN(TRIM(L205))=0</formula>
    </cfRule>
  </conditionalFormatting>
  <conditionalFormatting sqref="L205 L377 L458 L819 L934">
    <cfRule type="containsText" priority="404" operator="containsText" aboveAverage="0" equalAverage="0" bottom="0" percent="0" rank="0" text="Y" dxfId="402">
      <formula>NOT(ISERROR(SEARCH("Y",L205)))</formula>
    </cfRule>
    <cfRule type="expression" priority="405" aboveAverage="0" equalAverage="0" bottom="0" percent="0" rank="0" text="" dxfId="403">
      <formula>LEN(TRIM(L205))=0</formula>
    </cfRule>
  </conditionalFormatting>
  <conditionalFormatting sqref="L200 L818">
    <cfRule type="containsText" priority="406" operator="containsText" aboveAverage="0" equalAverage="0" bottom="0" percent="0" rank="0" text="Y" dxfId="404">
      <formula>NOT(ISERROR(SEARCH("Y",L200)))</formula>
    </cfRule>
    <cfRule type="expression" priority="407" aboveAverage="0" equalAverage="0" bottom="0" percent="0" rank="0" text="" dxfId="405">
      <formula>LEN(TRIM(L200))=0</formula>
    </cfRule>
  </conditionalFormatting>
  <conditionalFormatting sqref="L200 L818 L935">
    <cfRule type="containsText" priority="408" operator="containsText" aboveAverage="0" equalAverage="0" bottom="0" percent="0" rank="0" text="Y" dxfId="406">
      <formula>NOT(ISERROR(SEARCH("Y",L200)))</formula>
    </cfRule>
    <cfRule type="expression" priority="409" aboveAverage="0" equalAverage="0" bottom="0" percent="0" rank="0" text="" dxfId="407">
      <formula>LEN(TRIM(L200))=0</formula>
    </cfRule>
  </conditionalFormatting>
  <conditionalFormatting sqref="L199 K334:O334">
    <cfRule type="containsText" priority="410" operator="containsText" aboveAverage="0" equalAverage="0" bottom="0" percent="0" rank="0" text="Y" dxfId="408">
      <formula>NOT(ISERROR(SEARCH("Y",K199)))</formula>
    </cfRule>
    <cfRule type="expression" priority="411" aboveAverage="0" equalAverage="0" bottom="0" percent="0" rank="0" text="" dxfId="409">
      <formula>LEN(TRIM(K199))=0</formula>
    </cfRule>
  </conditionalFormatting>
  <conditionalFormatting sqref="L199 L334">
    <cfRule type="containsText" priority="412" operator="containsText" aboveAverage="0" equalAverage="0" bottom="0" percent="0" rank="0" text="Y" dxfId="410">
      <formula>NOT(ISERROR(SEARCH("Y",L199)))</formula>
    </cfRule>
    <cfRule type="expression" priority="413" aboveAverage="0" equalAverage="0" bottom="0" percent="0" rank="0" text="" dxfId="411">
      <formula>LEN(TRIM(L199))=0</formula>
    </cfRule>
  </conditionalFormatting>
  <conditionalFormatting sqref="L196 L334">
    <cfRule type="containsText" priority="414" operator="containsText" aboveAverage="0" equalAverage="0" bottom="0" percent="0" rank="0" text="Y" dxfId="412">
      <formula>NOT(ISERROR(SEARCH("Y",L196)))</formula>
    </cfRule>
    <cfRule type="expression" priority="415" aboveAverage="0" equalAverage="0" bottom="0" percent="0" rank="0" text="" dxfId="413">
      <formula>LEN(TRIM(L196))=0</formula>
    </cfRule>
  </conditionalFormatting>
  <conditionalFormatting sqref="L196 L462 L816">
    <cfRule type="containsText" priority="416" operator="containsText" aboveAverage="0" equalAverage="0" bottom="0" percent="0" rank="0" text="Y" dxfId="414">
      <formula>NOT(ISERROR(SEARCH("Y",L196)))</formula>
    </cfRule>
    <cfRule type="expression" priority="417" aboveAverage="0" equalAverage="0" bottom="0" percent="0" rank="0" text="" dxfId="415">
      <formula>LEN(TRIM(L196))=0</formula>
    </cfRule>
  </conditionalFormatting>
  <conditionalFormatting sqref="L196 K415:M415 O415 L639">
    <cfRule type="containsText" priority="418" operator="containsText" aboveAverage="0" equalAverage="0" bottom="0" percent="0" rank="0" text="Y" dxfId="416">
      <formula>NOT(ISERROR(SEARCH("Y",K196)))</formula>
    </cfRule>
    <cfRule type="expression" priority="419" aboveAverage="0" equalAverage="0" bottom="0" percent="0" rank="0" text="" dxfId="417">
      <formula>LEN(TRIM(K196))=0</formula>
    </cfRule>
  </conditionalFormatting>
  <conditionalFormatting sqref="L194 K415 L639 L815">
    <cfRule type="containsText" priority="420" operator="containsText" aboveAverage="0" equalAverage="0" bottom="0" percent="0" rank="0" text="Y" dxfId="418">
      <formula>NOT(ISERROR(SEARCH("Y",K194)))</formula>
    </cfRule>
    <cfRule type="expression" priority="421" aboveAverage="0" equalAverage="0" bottom="0" percent="0" rank="0" text="" dxfId="419">
      <formula>LEN(TRIM(K194))=0</formula>
    </cfRule>
  </conditionalFormatting>
  <conditionalFormatting sqref="L194 L415 L639 L814 L940">
    <cfRule type="containsText" priority="422" operator="containsText" aboveAverage="0" equalAverage="0" bottom="0" percent="0" rank="0" text="Y" dxfId="420">
      <formula>NOT(ISERROR(SEARCH("Y",L194)))</formula>
    </cfRule>
    <cfRule type="expression" priority="423" aboveAverage="0" equalAverage="0" bottom="0" percent="0" rank="0" text="" dxfId="421">
      <formula>LEN(TRIM(L194))=0</formula>
    </cfRule>
  </conditionalFormatting>
  <conditionalFormatting sqref="L192 P267:Q267">
    <cfRule type="containsText" priority="424" operator="containsText" aboveAverage="0" equalAverage="0" bottom="0" percent="0" rank="0" text="Y" dxfId="422">
      <formula>NOT(ISERROR(SEARCH("Y",L192)))</formula>
    </cfRule>
    <cfRule type="expression" priority="425" aboveAverage="0" equalAverage="0" bottom="0" percent="0" rank="0" text="" dxfId="423">
      <formula>LEN(TRIM(L192))=0</formula>
    </cfRule>
  </conditionalFormatting>
  <conditionalFormatting sqref="L192 P267:Q267">
    <cfRule type="containsText" priority="426" operator="containsText" aboveAverage="0" equalAverage="0" bottom="0" percent="0" rank="0" text="Y" dxfId="424">
      <formula>NOT(ISERROR(SEARCH("Y",L192)))</formula>
    </cfRule>
    <cfRule type="expression" priority="427" aboveAverage="0" equalAverage="0" bottom="0" percent="0" rank="0" text="" dxfId="425">
      <formula>LEN(TRIM(L192))=0</formula>
    </cfRule>
  </conditionalFormatting>
  <conditionalFormatting sqref="L191 L638">
    <cfRule type="containsText" priority="428" operator="containsText" aboveAverage="0" equalAverage="0" bottom="0" percent="0" rank="0" text="Y" dxfId="426">
      <formula>NOT(ISERROR(SEARCH("Y",L191)))</formula>
    </cfRule>
    <cfRule type="expression" priority="429" aboveAverage="0" equalAverage="0" bottom="0" percent="0" rank="0" text="" dxfId="427">
      <formula>LEN(TRIM(L191))=0</formula>
    </cfRule>
  </conditionalFormatting>
  <conditionalFormatting sqref="L191 L812 L941 L945:L946">
    <cfRule type="containsText" priority="430" operator="containsText" aboveAverage="0" equalAverage="0" bottom="0" percent="0" rank="0" text="Y" dxfId="428">
      <formula>NOT(ISERROR(SEARCH("Y",L191)))</formula>
    </cfRule>
    <cfRule type="expression" priority="431" aboveAverage="0" equalAverage="0" bottom="0" percent="0" rank="0" text="" dxfId="429">
      <formula>LEN(TRIM(L191))=0</formula>
    </cfRule>
  </conditionalFormatting>
  <conditionalFormatting sqref="L190 P274:Q274">
    <cfRule type="containsText" priority="432" operator="containsText" aboveAverage="0" equalAverage="0" bottom="0" percent="0" rank="0" text="Y" dxfId="430">
      <formula>NOT(ISERROR(SEARCH("Y",L190)))</formula>
    </cfRule>
    <cfRule type="expression" priority="433" aboveAverage="0" equalAverage="0" bottom="0" percent="0" rank="0" text="" dxfId="431">
      <formula>LEN(TRIM(L190))=0</formula>
    </cfRule>
  </conditionalFormatting>
  <conditionalFormatting sqref="L190">
    <cfRule type="containsText" priority="434" operator="containsText" aboveAverage="0" equalAverage="0" bottom="0" percent="0" rank="0" text="Y" dxfId="432">
      <formula>NOT(ISERROR(SEARCH("Y",L190)))</formula>
    </cfRule>
    <cfRule type="expression" priority="435" aboveAverage="0" equalAverage="0" bottom="0" percent="0" rank="0" text="" dxfId="433">
      <formula>LEN(TRIM(L190))=0</formula>
    </cfRule>
  </conditionalFormatting>
  <conditionalFormatting sqref="L189 L626:L628">
    <cfRule type="containsText" priority="436" operator="containsText" aboveAverage="0" equalAverage="0" bottom="0" percent="0" rank="0" text="Y" dxfId="434">
      <formula>NOT(ISERROR(SEARCH("Y",L189)))</formula>
    </cfRule>
    <cfRule type="expression" priority="437" aboveAverage="0" equalAverage="0" bottom="0" percent="0" rank="0" text="" dxfId="435">
      <formula>LEN(TRIM(L189))=0</formula>
    </cfRule>
  </conditionalFormatting>
  <conditionalFormatting sqref="L189 L626:L628 L810">
    <cfRule type="containsText" priority="438" operator="containsText" aboveAverage="0" equalAverage="0" bottom="0" percent="0" rank="0" text="Y" dxfId="436">
      <formula>NOT(ISERROR(SEARCH("Y",L189)))</formula>
    </cfRule>
    <cfRule type="expression" priority="439" aboveAverage="0" equalAverage="0" bottom="0" percent="0" rank="0" text="" dxfId="437">
      <formula>LEN(TRIM(L189))=0</formula>
    </cfRule>
  </conditionalFormatting>
  <conditionalFormatting sqref="L188 L626:L628 L810">
    <cfRule type="containsText" priority="440" operator="containsText" aboveAverage="0" equalAverage="0" bottom="0" percent="0" rank="0" text="Y" dxfId="438">
      <formula>NOT(ISERROR(SEARCH("Y",L188)))</formula>
    </cfRule>
    <cfRule type="expression" priority="441" aboveAverage="0" equalAverage="0" bottom="0" percent="0" rank="0" text="" dxfId="439">
      <formula>LEN(TRIM(L188))=0</formula>
    </cfRule>
  </conditionalFormatting>
  <conditionalFormatting sqref="L188">
    <cfRule type="containsText" priority="442" operator="containsText" aboveAverage="0" equalAverage="0" bottom="0" percent="0" rank="0" text="Y" dxfId="440">
      <formula>NOT(ISERROR(SEARCH("Y",L188)))</formula>
    </cfRule>
    <cfRule type="expression" priority="443" aboveAverage="0" equalAverage="0" bottom="0" percent="0" rank="0" text="" dxfId="441">
      <formula>LEN(TRIM(L188))=0</formula>
    </cfRule>
  </conditionalFormatting>
  <conditionalFormatting sqref="L187">
    <cfRule type="containsText" priority="444" operator="containsText" aboveAverage="0" equalAverage="0" bottom="0" percent="0" rank="0" text="Y" dxfId="442">
      <formula>NOT(ISERROR(SEARCH("Y",L187)))</formula>
    </cfRule>
    <cfRule type="expression" priority="445" aboveAverage="0" equalAverage="0" bottom="0" percent="0" rank="0" text="" dxfId="443">
      <formula>LEN(TRIM(L187))=0</formula>
    </cfRule>
  </conditionalFormatting>
  <conditionalFormatting sqref="L187 M372 L675">
    <cfRule type="containsText" priority="446" operator="containsText" aboveAverage="0" equalAverage="0" bottom="0" percent="0" rank="0" text="Y" dxfId="444">
      <formula>NOT(ISERROR(SEARCH("Y",L187)))</formula>
    </cfRule>
    <cfRule type="expression" priority="447" aboveAverage="0" equalAverage="0" bottom="0" percent="0" rank="0" text="" dxfId="445">
      <formula>LEN(TRIM(L187))=0</formula>
    </cfRule>
  </conditionalFormatting>
  <conditionalFormatting sqref="L186 M372 L675">
    <cfRule type="containsText" priority="448" operator="containsText" aboveAverage="0" equalAverage="0" bottom="0" percent="0" rank="0" text="Y" dxfId="446">
      <formula>NOT(ISERROR(SEARCH("Y",L186)))</formula>
    </cfRule>
    <cfRule type="expression" priority="449" aboveAverage="0" equalAverage="0" bottom="0" percent="0" rank="0" text="" dxfId="447">
      <formula>LEN(TRIM(L186))=0</formula>
    </cfRule>
  </conditionalFormatting>
  <conditionalFormatting sqref="L186 M372 L676">
    <cfRule type="containsText" priority="450" operator="containsText" aboveAverage="0" equalAverage="0" bottom="0" percent="0" rank="0" text="Y" dxfId="448">
      <formula>NOT(ISERROR(SEARCH("Y",L186)))</formula>
    </cfRule>
    <cfRule type="expression" priority="451" aboveAverage="0" equalAverage="0" bottom="0" percent="0" rank="0" text="" dxfId="449">
      <formula>LEN(TRIM(L186))=0</formula>
    </cfRule>
  </conditionalFormatting>
  <conditionalFormatting sqref="L185 L603 L605 L676 L979">
    <cfRule type="containsText" priority="452" operator="containsText" aboveAverage="0" equalAverage="0" bottom="0" percent="0" rank="0" text="Y" dxfId="450">
      <formula>NOT(ISERROR(SEARCH("Y",L185)))</formula>
    </cfRule>
    <cfRule type="expression" priority="453" aboveAverage="0" equalAverage="0" bottom="0" percent="0" rank="0" text="" dxfId="451">
      <formula>LEN(TRIM(L185))=0</formula>
    </cfRule>
  </conditionalFormatting>
  <conditionalFormatting sqref="L185 L603 L605 L676 L981">
    <cfRule type="containsText" priority="454" operator="containsText" aboveAverage="0" equalAverage="0" bottom="0" percent="0" rank="0" text="Y" dxfId="452">
      <formula>NOT(ISERROR(SEARCH("Y",L185)))</formula>
    </cfRule>
    <cfRule type="expression" priority="455" aboveAverage="0" equalAverage="0" bottom="0" percent="0" rank="0" text="" dxfId="453">
      <formula>LEN(TRIM(L185))=0</formula>
    </cfRule>
  </conditionalFormatting>
  <conditionalFormatting sqref="L184 N388">
    <cfRule type="containsText" priority="456" operator="containsText" aboveAverage="0" equalAverage="0" bottom="0" percent="0" rank="0" text="Y" dxfId="454">
      <formula>NOT(ISERROR(SEARCH("Y",L184)))</formula>
    </cfRule>
    <cfRule type="expression" priority="457" aboveAverage="0" equalAverage="0" bottom="0" percent="0" rank="0" text="" dxfId="455">
      <formula>LEN(TRIM(L184))=0</formula>
    </cfRule>
  </conditionalFormatting>
  <conditionalFormatting sqref="L184 N262:Q262">
    <cfRule type="containsText" priority="458" operator="containsText" aboveAverage="0" equalAverage="0" bottom="0" percent="0" rank="0" text="Y" dxfId="456">
      <formula>NOT(ISERROR(SEARCH("Y",L184)))</formula>
    </cfRule>
    <cfRule type="expression" priority="459" aboveAverage="0" equalAverage="0" bottom="0" percent="0" rank="0" text="" dxfId="457">
      <formula>LEN(TRIM(L184))=0</formula>
    </cfRule>
  </conditionalFormatting>
  <conditionalFormatting sqref="L183 P367">
    <cfRule type="containsText" priority="460" operator="containsText" aboveAverage="0" equalAverage="0" bottom="0" percent="0" rank="0" text="Y" dxfId="458">
      <formula>NOT(ISERROR(SEARCH("Y",L183)))</formula>
    </cfRule>
    <cfRule type="expression" priority="461" aboveAverage="0" equalAverage="0" bottom="0" percent="0" rank="0" text="" dxfId="459">
      <formula>LEN(TRIM(L183))=0</formula>
    </cfRule>
  </conditionalFormatting>
  <conditionalFormatting sqref="L183 P374">
    <cfRule type="containsText" priority="462" operator="containsText" aboveAverage="0" equalAverage="0" bottom="0" percent="0" rank="0" text="Y" dxfId="460">
      <formula>NOT(ISERROR(SEARCH("Y",L183)))</formula>
    </cfRule>
    <cfRule type="expression" priority="463" aboveAverage="0" equalAverage="0" bottom="0" percent="0" rank="0" text="" dxfId="461">
      <formula>LEN(TRIM(L183))=0</formula>
    </cfRule>
  </conditionalFormatting>
  <conditionalFormatting sqref="L58 P379">
    <cfRule type="containsText" priority="464" operator="containsText" aboveAverage="0" equalAverage="0" bottom="0" percent="0" rank="0" text="Y" dxfId="462">
      <formula>NOT(ISERROR(SEARCH("Y",L58)))</formula>
    </cfRule>
    <cfRule type="expression" priority="465" aboveAverage="0" equalAverage="0" bottom="0" percent="0" rank="0" text="" dxfId="463">
      <formula>LEN(TRIM(L58))=0</formula>
    </cfRule>
  </conditionalFormatting>
  <conditionalFormatting sqref="L58 P388">
    <cfRule type="containsText" priority="466" operator="containsText" aboveAverage="0" equalAverage="0" bottom="0" percent="0" rank="0" text="Y" dxfId="464">
      <formula>NOT(ISERROR(SEARCH("Y",L58)))</formula>
    </cfRule>
    <cfRule type="expression" priority="467" aboveAverage="0" equalAverage="0" bottom="0" percent="0" rank="0" text="" dxfId="465">
      <formula>LEN(TRIM(L58))=0</formula>
    </cfRule>
  </conditionalFormatting>
  <conditionalFormatting sqref="L59 L598 L687 L990">
    <cfRule type="containsText" priority="468" operator="containsText" aboveAverage="0" equalAverage="0" bottom="0" percent="0" rank="0" text="Y" dxfId="466">
      <formula>NOT(ISERROR(SEARCH("Y",L59)))</formula>
    </cfRule>
    <cfRule type="expression" priority="469" aboveAverage="0" equalAverage="0" bottom="0" percent="0" rank="0" text="" dxfId="467">
      <formula>LEN(TRIM(L59))=0</formula>
    </cfRule>
  </conditionalFormatting>
  <conditionalFormatting sqref="L59 L597 L687 L990">
    <cfRule type="containsText" priority="470" operator="containsText" aboveAverage="0" equalAverage="0" bottom="0" percent="0" rank="0" text="Y" dxfId="468">
      <formula>NOT(ISERROR(SEARCH("Y",L59)))</formula>
    </cfRule>
    <cfRule type="expression" priority="471" aboveAverage="0" equalAverage="0" bottom="0" percent="0" rank="0" text="" dxfId="469">
      <formula>LEN(TRIM(L59))=0</formula>
    </cfRule>
  </conditionalFormatting>
  <conditionalFormatting sqref="L61 Q374">
    <cfRule type="containsText" priority="472" operator="containsText" aboveAverage="0" equalAverage="0" bottom="0" percent="0" rank="0" text="Y" dxfId="470">
      <formula>NOT(ISERROR(SEARCH("Y",L61)))</formula>
    </cfRule>
    <cfRule type="expression" priority="473" aboveAverage="0" equalAverage="0" bottom="0" percent="0" rank="0" text="" dxfId="471">
      <formula>LEN(TRIM(L61))=0</formula>
    </cfRule>
  </conditionalFormatting>
  <conditionalFormatting sqref="L61 Q367">
    <cfRule type="containsText" priority="474" operator="containsText" aboveAverage="0" equalAverage="0" bottom="0" percent="0" rank="0" text="Y" dxfId="472">
      <formula>NOT(ISERROR(SEARCH("Y",L61)))</formula>
    </cfRule>
    <cfRule type="expression" priority="475" aboveAverage="0" equalAverage="0" bottom="0" percent="0" rank="0" text="" dxfId="473">
      <formula>LEN(TRIM(L61))=0</formula>
    </cfRule>
  </conditionalFormatting>
  <conditionalFormatting sqref="L63 N295:Q295">
    <cfRule type="containsText" priority="476" operator="containsText" aboveAverage="0" equalAverage="0" bottom="0" percent="0" rank="0" text="Y" dxfId="474">
      <formula>NOT(ISERROR(SEARCH("Y",L63)))</formula>
    </cfRule>
    <cfRule type="expression" priority="477" aboveAverage="0" equalAverage="0" bottom="0" percent="0" rank="0" text="" dxfId="475">
      <formula>LEN(TRIM(L63))=0</formula>
    </cfRule>
  </conditionalFormatting>
  <conditionalFormatting sqref="L63">
    <cfRule type="containsText" priority="478" operator="containsText" aboveAverage="0" equalAverage="0" bottom="0" percent="0" rank="0" text="Y" dxfId="476">
      <formula>NOT(ISERROR(SEARCH("Y",L63)))</formula>
    </cfRule>
    <cfRule type="expression" priority="479" aboveAverage="0" equalAverage="0" bottom="0" percent="0" rank="0" text="" dxfId="477">
      <formula>LEN(TRIM(L63))=0</formula>
    </cfRule>
  </conditionalFormatting>
  <conditionalFormatting sqref="L64:L67 N254:Q254">
    <cfRule type="containsText" priority="480" operator="containsText" aboveAverage="0" equalAverage="0" bottom="0" percent="0" rank="0" text="Y" dxfId="478">
      <formula>NOT(ISERROR(SEARCH("Y",L64)))</formula>
    </cfRule>
    <cfRule type="expression" priority="481" aboveAverage="0" equalAverage="0" bottom="0" percent="0" rank="0" text="" dxfId="479">
      <formula>LEN(TRIM(L64))=0</formula>
    </cfRule>
  </conditionalFormatting>
  <conditionalFormatting sqref="L64:L67">
    <cfRule type="containsText" priority="482" operator="containsText" aboveAverage="0" equalAverage="0" bottom="0" percent="0" rank="0" text="Y" dxfId="480">
      <formula>NOT(ISERROR(SEARCH("Y",L64)))</formula>
    </cfRule>
    <cfRule type="expression" priority="483" aboveAverage="0" equalAverage="0" bottom="0" percent="0" rank="0" text="" dxfId="481">
      <formula>LEN(TRIM(L64))=0</formula>
    </cfRule>
  </conditionalFormatting>
  <conditionalFormatting sqref="L68 N254:Q254 L594 L693 L1001">
    <cfRule type="containsText" priority="484" operator="containsText" aboveAverage="0" equalAverage="0" bottom="0" percent="0" rank="0" text="Y" dxfId="482">
      <formula>NOT(ISERROR(SEARCH("Y",L68)))</formula>
    </cfRule>
    <cfRule type="expression" priority="485" aboveAverage="0" equalAverage="0" bottom="0" percent="0" rank="0" text="" dxfId="483">
      <formula>LEN(TRIM(L68))=0</formula>
    </cfRule>
  </conditionalFormatting>
  <conditionalFormatting sqref="L68 N261:Q261">
    <cfRule type="containsText" priority="486" operator="containsText" aboveAverage="0" equalAverage="0" bottom="0" percent="0" rank="0" text="Y" dxfId="484">
      <formula>NOT(ISERROR(SEARCH("Y",L68)))</formula>
    </cfRule>
    <cfRule type="expression" priority="487" aboveAverage="0" equalAverage="0" bottom="0" percent="0" rank="0" text="" dxfId="485">
      <formula>LEN(TRIM(L68))=0</formula>
    </cfRule>
  </conditionalFormatting>
  <conditionalFormatting sqref="L69">
    <cfRule type="containsText" priority="488" operator="containsText" aboveAverage="0" equalAverage="0" bottom="0" percent="0" rank="0" text="Y" dxfId="486">
      <formula>NOT(ISERROR(SEARCH("Y",L69)))</formula>
    </cfRule>
    <cfRule type="expression" priority="489" aboveAverage="0" equalAverage="0" bottom="0" percent="0" rank="0" text="" dxfId="487">
      <formula>LEN(TRIM(L69))=0</formula>
    </cfRule>
  </conditionalFormatting>
  <conditionalFormatting sqref="L69 N262:Q262">
    <cfRule type="containsText" priority="490" operator="containsText" aboveAverage="0" equalAverage="0" bottom="0" percent="0" rank="0" text="Y" dxfId="488">
      <formula>NOT(ISERROR(SEARCH("Y",L69)))</formula>
    </cfRule>
    <cfRule type="expression" priority="491" aboveAverage="0" equalAverage="0" bottom="0" percent="0" rank="0" text="" dxfId="489">
      <formula>LEN(TRIM(L69))=0</formula>
    </cfRule>
  </conditionalFormatting>
  <conditionalFormatting sqref="L70:L71">
    <cfRule type="containsText" priority="492" operator="containsText" aboveAverage="0" equalAverage="0" bottom="0" percent="0" rank="0" text="Y" dxfId="490">
      <formula>NOT(ISERROR(SEARCH("Y",L70)))</formula>
    </cfRule>
    <cfRule type="expression" priority="493" aboveAverage="0" equalAverage="0" bottom="0" percent="0" rank="0" text="" dxfId="491">
      <formula>LEN(TRIM(L70))=0</formula>
    </cfRule>
  </conditionalFormatting>
  <conditionalFormatting sqref="L70:L71">
    <cfRule type="containsText" priority="494" operator="containsText" aboveAverage="0" equalAverage="0" bottom="0" percent="0" rank="0" text="Y" dxfId="492">
      <formula>NOT(ISERROR(SEARCH("Y",L70)))</formula>
    </cfRule>
    <cfRule type="expression" priority="495" aboveAverage="0" equalAverage="0" bottom="0" percent="0" rank="0" text="" dxfId="493">
      <formula>LEN(TRIM(L70))=0</formula>
    </cfRule>
  </conditionalFormatting>
  <conditionalFormatting sqref="L72 N264:Q264">
    <cfRule type="containsText" priority="496" operator="containsText" aboveAverage="0" equalAverage="0" bottom="0" percent="0" rank="0" text="Y" dxfId="494">
      <formula>NOT(ISERROR(SEARCH("Y",L72)))</formula>
    </cfRule>
    <cfRule type="expression" priority="497" aboveAverage="0" equalAverage="0" bottom="0" percent="0" rank="0" text="" dxfId="495">
      <formula>LEN(TRIM(L72))=0</formula>
    </cfRule>
  </conditionalFormatting>
  <conditionalFormatting sqref="L72">
    <cfRule type="containsText" priority="498" operator="containsText" aboveAverage="0" equalAverage="0" bottom="0" percent="0" rank="0" text="Y" dxfId="496">
      <formula>NOT(ISERROR(SEARCH("Y",L72)))</formula>
    </cfRule>
    <cfRule type="expression" priority="499" aboveAverage="0" equalAverage="0" bottom="0" percent="0" rank="0" text="" dxfId="497">
      <formula>LEN(TRIM(L72))=0</formula>
    </cfRule>
  </conditionalFormatting>
  <conditionalFormatting sqref="L73">
    <cfRule type="containsText" priority="500" operator="containsText" aboveAverage="0" equalAverage="0" bottom="0" percent="0" rank="0" text="Y" dxfId="498">
      <formula>NOT(ISERROR(SEARCH("Y",L73)))</formula>
    </cfRule>
    <cfRule type="expression" priority="501" aboveAverage="0" equalAverage="0" bottom="0" percent="0" rank="0" text="" dxfId="499">
      <formula>LEN(TRIM(L73))=0</formula>
    </cfRule>
  </conditionalFormatting>
  <conditionalFormatting sqref="L73 N295:Q295">
    <cfRule type="containsText" priority="502" operator="containsText" aboveAverage="0" equalAverage="0" bottom="0" percent="0" rank="0" text="Y" dxfId="500">
      <formula>NOT(ISERROR(SEARCH("Y",L73)))</formula>
    </cfRule>
    <cfRule type="expression" priority="503" aboveAverage="0" equalAverage="0" bottom="0" percent="0" rank="0" text="" dxfId="501">
      <formula>LEN(TRIM(L73))=0</formula>
    </cfRule>
  </conditionalFormatting>
  <conditionalFormatting sqref="L73">
    <cfRule type="containsText" priority="504" operator="containsText" aboveAverage="0" equalAverage="0" bottom="0" percent="0" rank="0" text="Y" dxfId="502">
      <formula>NOT(ISERROR(SEARCH("Y",L73)))</formula>
    </cfRule>
    <cfRule type="expression" priority="505" aboveAverage="0" equalAverage="0" bottom="0" percent="0" rank="0" text="" dxfId="503">
      <formula>LEN(TRIM(L73))=0</formula>
    </cfRule>
  </conditionalFormatting>
  <conditionalFormatting sqref="L75 N298:Q298">
    <cfRule type="containsText" priority="506" operator="containsText" aboveAverage="0" equalAverage="0" bottom="0" percent="0" rank="0" text="Y" dxfId="504">
      <formula>NOT(ISERROR(SEARCH("Y",L75)))</formula>
    </cfRule>
    <cfRule type="expression" priority="507" aboveAverage="0" equalAverage="0" bottom="0" percent="0" rank="0" text="" dxfId="505">
      <formula>LEN(TRIM(L75))=0</formula>
    </cfRule>
  </conditionalFormatting>
  <conditionalFormatting sqref="L75 N311:Q311">
    <cfRule type="containsText" priority="508" operator="containsText" aboveAverage="0" equalAverage="0" bottom="0" percent="0" rank="0" text="Y" dxfId="506">
      <formula>NOT(ISERROR(SEARCH("Y",L75)))</formula>
    </cfRule>
    <cfRule type="expression" priority="509" aboveAverage="0" equalAverage="0" bottom="0" percent="0" rank="0" text="" dxfId="507">
      <formula>LEN(TRIM(L75))=0</formula>
    </cfRule>
  </conditionalFormatting>
  <conditionalFormatting sqref="L77:L78">
    <cfRule type="containsText" priority="510" operator="containsText" aboveAverage="0" equalAverage="0" bottom="0" percent="0" rank="0" text="Y" dxfId="508">
      <formula>NOT(ISERROR(SEARCH("Y",L77)))</formula>
    </cfRule>
    <cfRule type="expression" priority="511" aboveAverage="0" equalAverage="0" bottom="0" percent="0" rank="0" text="" dxfId="509">
      <formula>LEN(TRIM(L77))=0</formula>
    </cfRule>
  </conditionalFormatting>
  <conditionalFormatting sqref="L77:L78 K244:Q244">
    <cfRule type="containsText" priority="512" operator="containsText" aboveAverage="0" equalAverage="0" bottom="0" percent="0" rank="0" text="Y" dxfId="510">
      <formula>NOT(ISERROR(SEARCH("Y",K77)))</formula>
    </cfRule>
    <cfRule type="expression" priority="513" aboveAverage="0" equalAverage="0" bottom="0" percent="0" rank="0" text="" dxfId="511">
      <formula>LEN(TRIM(K77))=0</formula>
    </cfRule>
  </conditionalFormatting>
  <conditionalFormatting sqref="L79">
    <cfRule type="containsText" priority="514" operator="containsText" aboveAverage="0" equalAverage="0" bottom="0" percent="0" rank="0" text="Y" dxfId="512">
      <formula>NOT(ISERROR(SEARCH("Y",L79)))</formula>
    </cfRule>
    <cfRule type="expression" priority="515" aboveAverage="0" equalAverage="0" bottom="0" percent="0" rank="0" text="" dxfId="513">
      <formula>LEN(TRIM(L79))=0</formula>
    </cfRule>
  </conditionalFormatting>
  <conditionalFormatting sqref="L79">
    <cfRule type="containsText" priority="516" operator="containsText" aboveAverage="0" equalAverage="0" bottom="0" percent="0" rank="0" text="Y" dxfId="514">
      <formula>NOT(ISERROR(SEARCH("Y",L79)))</formula>
    </cfRule>
    <cfRule type="expression" priority="517" aboveAverage="0" equalAverage="0" bottom="0" percent="0" rank="0" text="" dxfId="515">
      <formula>LEN(TRIM(L79))=0</formula>
    </cfRule>
  </conditionalFormatting>
  <conditionalFormatting sqref="L80 K245:Q245">
    <cfRule type="containsText" priority="518" operator="containsText" aboveAverage="0" equalAverage="0" bottom="0" percent="0" rank="0" text="Y" dxfId="516">
      <formula>NOT(ISERROR(SEARCH("Y",K80)))</formula>
    </cfRule>
    <cfRule type="expression" priority="519" aboveAverage="0" equalAverage="0" bottom="0" percent="0" rank="0" text="" dxfId="517">
      <formula>LEN(TRIM(K80))=0</formula>
    </cfRule>
  </conditionalFormatting>
  <conditionalFormatting sqref="L80">
    <cfRule type="containsText" priority="520" operator="containsText" aboveAverage="0" equalAverage="0" bottom="0" percent="0" rank="0" text="Y" dxfId="518">
      <formula>NOT(ISERROR(SEARCH("Y",L80)))</formula>
    </cfRule>
    <cfRule type="expression" priority="521" aboveAverage="0" equalAverage="0" bottom="0" percent="0" rank="0" text="" dxfId="519">
      <formula>LEN(TRIM(L80))=0</formula>
    </cfRule>
  </conditionalFormatting>
  <conditionalFormatting sqref="L81">
    <cfRule type="containsText" priority="522" operator="containsText" aboveAverage="0" equalAverage="0" bottom="0" percent="0" rank="0" text="Y" dxfId="520">
      <formula>NOT(ISERROR(SEARCH("Y",L81)))</formula>
    </cfRule>
    <cfRule type="expression" priority="523" aboveAverage="0" equalAverage="0" bottom="0" percent="0" rank="0" text="" dxfId="521">
      <formula>LEN(TRIM(L81))=0</formula>
    </cfRule>
  </conditionalFormatting>
  <conditionalFormatting sqref="L81 K246:Q246 L706">
    <cfRule type="containsText" priority="524" operator="containsText" aboveAverage="0" equalAverage="0" bottom="0" percent="0" rank="0" text="Y" dxfId="522">
      <formula>NOT(ISERROR(SEARCH("Y",K81)))</formula>
    </cfRule>
    <cfRule type="expression" priority="525" aboveAverage="0" equalAverage="0" bottom="0" percent="0" rank="0" text="" dxfId="523">
      <formula>LEN(TRIM(K81))=0</formula>
    </cfRule>
  </conditionalFormatting>
  <conditionalFormatting sqref="L82 L706">
    <cfRule type="containsText" priority="526" operator="containsText" aboveAverage="0" equalAverage="0" bottom="0" percent="0" rank="0" text="Y" dxfId="524">
      <formula>NOT(ISERROR(SEARCH("Y",L82)))</formula>
    </cfRule>
    <cfRule type="expression" priority="527" aboveAverage="0" equalAverage="0" bottom="0" percent="0" rank="0" text="" dxfId="525">
      <formula>LEN(TRIM(L82))=0</formula>
    </cfRule>
  </conditionalFormatting>
  <conditionalFormatting sqref="L82 L707">
    <cfRule type="containsText" priority="528" operator="containsText" aboveAverage="0" equalAverage="0" bottom="0" percent="0" rank="0" text="Y" dxfId="526">
      <formula>NOT(ISERROR(SEARCH("Y",L82)))</formula>
    </cfRule>
    <cfRule type="expression" priority="529" aboveAverage="0" equalAverage="0" bottom="0" percent="0" rank="0" text="" dxfId="527">
      <formula>LEN(TRIM(L82))=0</formula>
    </cfRule>
  </conditionalFormatting>
  <conditionalFormatting sqref="L84 K256:Q256 L707">
    <cfRule type="containsText" priority="530" operator="containsText" aboveAverage="0" equalAverage="0" bottom="0" percent="0" rank="0" text="Y" dxfId="528">
      <formula>NOT(ISERROR(SEARCH("Y",K84)))</formula>
    </cfRule>
    <cfRule type="expression" priority="531" aboveAverage="0" equalAverage="0" bottom="0" percent="0" rank="0" text="" dxfId="529">
      <formula>LEN(TRIM(K84))=0</formula>
    </cfRule>
  </conditionalFormatting>
  <conditionalFormatting sqref="L84">
    <cfRule type="containsText" priority="532" operator="containsText" aboveAverage="0" equalAverage="0" bottom="0" percent="0" rank="0" text="Y" dxfId="530">
      <formula>NOT(ISERROR(SEARCH("Y",L84)))</formula>
    </cfRule>
    <cfRule type="expression" priority="533" aboveAverage="0" equalAverage="0" bottom="0" percent="0" rank="0" text="" dxfId="531">
      <formula>LEN(TRIM(L84))=0</formula>
    </cfRule>
  </conditionalFormatting>
  <conditionalFormatting sqref="L85">
    <cfRule type="containsText" priority="534" operator="containsText" aboveAverage="0" equalAverage="0" bottom="0" percent="0" rank="0" text="Y" dxfId="532">
      <formula>NOT(ISERROR(SEARCH("Y",L85)))</formula>
    </cfRule>
    <cfRule type="expression" priority="535" aboveAverage="0" equalAverage="0" bottom="0" percent="0" rank="0" text="" dxfId="533">
      <formula>LEN(TRIM(L85))=0</formula>
    </cfRule>
  </conditionalFormatting>
  <conditionalFormatting sqref="L85 K266:Q266">
    <cfRule type="containsText" priority="536" operator="containsText" aboveAverage="0" equalAverage="0" bottom="0" percent="0" rank="0" text="Y" dxfId="534">
      <formula>NOT(ISERROR(SEARCH("Y",K85)))</formula>
    </cfRule>
    <cfRule type="expression" priority="537" aboveAverage="0" equalAverage="0" bottom="0" percent="0" rank="0" text="" dxfId="535">
      <formula>LEN(TRIM(K85))=0</formula>
    </cfRule>
  </conditionalFormatting>
  <conditionalFormatting sqref="L86 K266:Q266 L477">
    <cfRule type="containsText" priority="538" operator="containsText" aboveAverage="0" equalAverage="0" bottom="0" percent="0" rank="0" text="Y" dxfId="536">
      <formula>NOT(ISERROR(SEARCH("Y",K86)))</formula>
    </cfRule>
    <cfRule type="expression" priority="539" aboveAverage="0" equalAverage="0" bottom="0" percent="0" rank="0" text="" dxfId="537">
      <formula>LEN(TRIM(K86))=0</formula>
    </cfRule>
  </conditionalFormatting>
  <conditionalFormatting sqref="L86 K266:Q266 L478">
    <cfRule type="containsText" priority="540" operator="containsText" aboveAverage="0" equalAverage="0" bottom="0" percent="0" rank="0" text="Y" dxfId="538">
      <formula>NOT(ISERROR(SEARCH("Y",K86)))</formula>
    </cfRule>
    <cfRule type="expression" priority="541" aboveAverage="0" equalAverage="0" bottom="0" percent="0" rank="0" text="" dxfId="539">
      <formula>LEN(TRIM(K86))=0</formula>
    </cfRule>
  </conditionalFormatting>
  <conditionalFormatting sqref="L87 K291:Q291">
    <cfRule type="containsText" priority="542" operator="containsText" aboveAverage="0" equalAverage="0" bottom="0" percent="0" rank="0" text="Y" dxfId="540">
      <formula>NOT(ISERROR(SEARCH("Y",K87)))</formula>
    </cfRule>
    <cfRule type="expression" priority="543" aboveAverage="0" equalAverage="0" bottom="0" percent="0" rank="0" text="" dxfId="541">
      <formula>LEN(TRIM(K87))=0</formula>
    </cfRule>
  </conditionalFormatting>
  <conditionalFormatting sqref="L87">
    <cfRule type="containsText" priority="544" operator="containsText" aboveAverage="0" equalAverage="0" bottom="0" percent="0" rank="0" text="Y" dxfId="542">
      <formula>NOT(ISERROR(SEARCH("Y",L87)))</formula>
    </cfRule>
    <cfRule type="expression" priority="545" aboveAverage="0" equalAverage="0" bottom="0" percent="0" rank="0" text="" dxfId="543">
      <formula>LEN(TRIM(L87))=0</formula>
    </cfRule>
  </conditionalFormatting>
  <conditionalFormatting sqref="L88">
    <cfRule type="containsText" priority="546" operator="containsText" aboveAverage="0" equalAverage="0" bottom="0" percent="0" rank="0" text="Y" dxfId="544">
      <formula>NOT(ISERROR(SEARCH("Y",L88)))</formula>
    </cfRule>
    <cfRule type="expression" priority="547" aboveAverage="0" equalAverage="0" bottom="0" percent="0" rank="0" text="" dxfId="545">
      <formula>LEN(TRIM(L88))=0</formula>
    </cfRule>
  </conditionalFormatting>
  <conditionalFormatting sqref="L88 K304:Q304 L481">
    <cfRule type="containsText" priority="548" operator="containsText" aboveAverage="0" equalAverage="0" bottom="0" percent="0" rank="0" text="Y" dxfId="546">
      <formula>NOT(ISERROR(SEARCH("Y",K88)))</formula>
    </cfRule>
    <cfRule type="expression" priority="549" aboveAverage="0" equalAverage="0" bottom="0" percent="0" rank="0" text="" dxfId="547">
      <formula>LEN(TRIM(K88))=0</formula>
    </cfRule>
  </conditionalFormatting>
  <conditionalFormatting sqref="L90 L714 L716:L718">
    <cfRule type="containsText" priority="550" operator="containsText" aboveAverage="0" equalAverage="0" bottom="0" percent="0" rank="0" text="Y" dxfId="548">
      <formula>NOT(ISERROR(SEARCH("Y",L90)))</formula>
    </cfRule>
    <cfRule type="expression" priority="551" aboveAverage="0" equalAverage="0" bottom="0" percent="0" rank="0" text="" dxfId="549">
      <formula>LEN(TRIM(L90))=0</formula>
    </cfRule>
  </conditionalFormatting>
  <conditionalFormatting sqref="L90 L483 L714 L716:L718 P903:Q903">
    <cfRule type="containsText" priority="552" operator="containsText" aboveAverage="0" equalAverage="0" bottom="0" percent="0" rank="0" text="Y" dxfId="550">
      <formula>NOT(ISERROR(SEARCH("Y",L90)))</formula>
    </cfRule>
    <cfRule type="expression" priority="553" aboveAverage="0" equalAverage="0" bottom="0" percent="0" rank="0" text="" dxfId="551">
      <formula>LEN(TRIM(L90))=0</formula>
    </cfRule>
  </conditionalFormatting>
  <conditionalFormatting sqref="L91 L483 L714 L716:L718 P903:Q903">
    <cfRule type="containsText" priority="554" operator="containsText" aboveAverage="0" equalAverage="0" bottom="0" percent="0" rank="0" text="Y" dxfId="552">
      <formula>NOT(ISERROR(SEARCH("Y",L91)))</formula>
    </cfRule>
    <cfRule type="expression" priority="555" aboveAverage="0" equalAverage="0" bottom="0" percent="0" rank="0" text="" dxfId="553">
      <formula>LEN(TRIM(L91))=0</formula>
    </cfRule>
  </conditionalFormatting>
  <conditionalFormatting sqref="L91 L484">
    <cfRule type="containsText" priority="556" operator="containsText" aboveAverage="0" equalAverage="0" bottom="0" percent="0" rank="0" text="Y" dxfId="554">
      <formula>NOT(ISERROR(SEARCH("Y",L91)))</formula>
    </cfRule>
    <cfRule type="expression" priority="557" aboveAverage="0" equalAverage="0" bottom="0" percent="0" rank="0" text="" dxfId="555">
      <formula>LEN(TRIM(L91))=0</formula>
    </cfRule>
  </conditionalFormatting>
  <conditionalFormatting sqref="L92 L484 L723">
    <cfRule type="containsText" priority="558" operator="containsText" aboveAverage="0" equalAverage="0" bottom="0" percent="0" rank="0" text="Y" dxfId="556">
      <formula>NOT(ISERROR(SEARCH("Y",L92)))</formula>
    </cfRule>
    <cfRule type="expression" priority="559" aboveAverage="0" equalAverage="0" bottom="0" percent="0" rank="0" text="" dxfId="557">
      <formula>LEN(TRIM(L92))=0</formula>
    </cfRule>
  </conditionalFormatting>
  <conditionalFormatting sqref="L92 L485">
    <cfRule type="containsText" priority="560" operator="containsText" aboveAverage="0" equalAverage="0" bottom="0" percent="0" rank="0" text="Y" dxfId="558">
      <formula>NOT(ISERROR(SEARCH("Y",L92)))</formula>
    </cfRule>
    <cfRule type="expression" priority="561" aboveAverage="0" equalAverage="0" bottom="0" percent="0" rank="0" text="" dxfId="559">
      <formula>LEN(TRIM(L92))=0</formula>
    </cfRule>
  </conditionalFormatting>
  <conditionalFormatting sqref="L93 L485 L724 P910:Q910">
    <cfRule type="containsText" priority="562" operator="containsText" aboveAverage="0" equalAverage="0" bottom="0" percent="0" rank="0" text="Y" dxfId="560">
      <formula>NOT(ISERROR(SEARCH("Y",L93)))</formula>
    </cfRule>
    <cfRule type="expression" priority="563" aboveAverage="0" equalAverage="0" bottom="0" percent="0" rank="0" text="" dxfId="561">
      <formula>LEN(TRIM(L93))=0</formula>
    </cfRule>
  </conditionalFormatting>
  <conditionalFormatting sqref="L93 L487 L724 P910:Q910">
    <cfRule type="containsText" priority="564" operator="containsText" aboveAverage="0" equalAverage="0" bottom="0" percent="0" rank="0" text="Y" dxfId="562">
      <formula>NOT(ISERROR(SEARCH("Y",L93)))</formula>
    </cfRule>
    <cfRule type="expression" priority="565" aboveAverage="0" equalAverage="0" bottom="0" percent="0" rank="0" text="" dxfId="563">
      <formula>LEN(TRIM(L93))=0</formula>
    </cfRule>
  </conditionalFormatting>
  <conditionalFormatting sqref="L94 L487 L743">
    <cfRule type="containsText" priority="566" operator="containsText" aboveAverage="0" equalAverage="0" bottom="0" percent="0" rank="0" text="Y" dxfId="564">
      <formula>NOT(ISERROR(SEARCH("Y",L94)))</formula>
    </cfRule>
    <cfRule type="expression" priority="567" aboveAverage="0" equalAverage="0" bottom="0" percent="0" rank="0" text="" dxfId="565">
      <formula>LEN(TRIM(L94))=0</formula>
    </cfRule>
  </conditionalFormatting>
  <conditionalFormatting sqref="L94 K329:Q329 M882:Q882">
    <cfRule type="containsText" priority="568" operator="containsText" aboveAverage="0" equalAverage="0" bottom="0" percent="0" rank="0" text="Y" dxfId="566">
      <formula>NOT(ISERROR(SEARCH("Y",K94)))</formula>
    </cfRule>
    <cfRule type="expression" priority="569" aboveAverage="0" equalAverage="0" bottom="0" percent="0" rank="0" text="" dxfId="567">
      <formula>LEN(TRIM(K94))=0</formula>
    </cfRule>
  </conditionalFormatting>
  <conditionalFormatting sqref="L96 K329:Q329 L488 L748">
    <cfRule type="containsText" priority="570" operator="containsText" aboveAverage="0" equalAverage="0" bottom="0" percent="0" rank="0" text="Y" dxfId="568">
      <formula>NOT(ISERROR(SEARCH("Y",K96)))</formula>
    </cfRule>
    <cfRule type="expression" priority="571" aboveAverage="0" equalAverage="0" bottom="0" percent="0" rank="0" text="" dxfId="569">
      <formula>LEN(TRIM(K96))=0</formula>
    </cfRule>
  </conditionalFormatting>
  <conditionalFormatting sqref="L96 L489 L748">
    <cfRule type="containsText" priority="572" operator="containsText" aboveAverage="0" equalAverage="0" bottom="0" percent="0" rank="0" text="Y" dxfId="570">
      <formula>NOT(ISERROR(SEARCH("Y",L96)))</formula>
    </cfRule>
    <cfRule type="expression" priority="573" aboveAverage="0" equalAverage="0" bottom="0" percent="0" rank="0" text="" dxfId="571">
      <formula>LEN(TRIM(L96))=0</formula>
    </cfRule>
  </conditionalFormatting>
  <conditionalFormatting sqref="L97 L489 L750">
    <cfRule type="containsText" priority="574" operator="containsText" aboveAverage="0" equalAverage="0" bottom="0" percent="0" rank="0" text="Y" dxfId="572">
      <formula>NOT(ISERROR(SEARCH("Y",L97)))</formula>
    </cfRule>
    <cfRule type="expression" priority="575" aboveAverage="0" equalAverage="0" bottom="0" percent="0" rank="0" text="" dxfId="573">
      <formula>LEN(TRIM(L97))=0</formula>
    </cfRule>
  </conditionalFormatting>
  <conditionalFormatting sqref="L97 L750">
    <cfRule type="containsText" priority="576" operator="containsText" aboveAverage="0" equalAverage="0" bottom="0" percent="0" rank="0" text="Y" dxfId="574">
      <formula>NOT(ISERROR(SEARCH("Y",L97)))</formula>
    </cfRule>
    <cfRule type="expression" priority="577" aboveAverage="0" equalAverage="0" bottom="0" percent="0" rank="0" text="" dxfId="575">
      <formula>LEN(TRIM(L97))=0</formula>
    </cfRule>
  </conditionalFormatting>
  <conditionalFormatting sqref="L98 L752">
    <cfRule type="containsText" priority="578" operator="containsText" aboveAverage="0" equalAverage="0" bottom="0" percent="0" rank="0" text="Y" dxfId="576">
      <formula>NOT(ISERROR(SEARCH("Y",L98)))</formula>
    </cfRule>
    <cfRule type="expression" priority="579" aboveAverage="0" equalAverage="0" bottom="0" percent="0" rank="0" text="" dxfId="577">
      <formula>LEN(TRIM(L98))=0</formula>
    </cfRule>
  </conditionalFormatting>
  <conditionalFormatting sqref="L98 L491 P1020">
    <cfRule type="containsText" priority="580" operator="containsText" aboveAverage="0" equalAverage="0" bottom="0" percent="0" rank="0" text="Y" dxfId="578">
      <formula>NOT(ISERROR(SEARCH("Y",L98)))</formula>
    </cfRule>
    <cfRule type="expression" priority="581" aboveAverage="0" equalAverage="0" bottom="0" percent="0" rank="0" text="" dxfId="579">
      <formula>LEN(TRIM(L98))=0</formula>
    </cfRule>
  </conditionalFormatting>
  <conditionalFormatting sqref="L99 K337:M337 L753 P1025">
    <cfRule type="containsText" priority="582" operator="containsText" aboveAverage="0" equalAverage="0" bottom="0" percent="0" rank="0" text="Y" dxfId="580">
      <formula>NOT(ISERROR(SEARCH("Y",K99)))</formula>
    </cfRule>
    <cfRule type="expression" priority="583" aboveAverage="0" equalAverage="0" bottom="0" percent="0" rank="0" text="" dxfId="581">
      <formula>LEN(TRIM(K99))=0</formula>
    </cfRule>
  </conditionalFormatting>
  <conditionalFormatting sqref="L99 K341:Q341 L753 P1030">
    <cfRule type="containsText" priority="584" operator="containsText" aboveAverage="0" equalAverage="0" bottom="0" percent="0" rank="0" text="Y" dxfId="582">
      <formula>NOT(ISERROR(SEARCH("Y",K99)))</formula>
    </cfRule>
    <cfRule type="expression" priority="585" aboveAverage="0" equalAverage="0" bottom="0" percent="0" rank="0" text="" dxfId="583">
      <formula>LEN(TRIM(K99))=0</formula>
    </cfRule>
  </conditionalFormatting>
  <conditionalFormatting sqref="L99 P1039">
    <cfRule type="containsText" priority="586" operator="containsText" aboveAverage="0" equalAverage="0" bottom="0" percent="0" rank="0" text="Y" dxfId="584">
      <formula>NOT(ISERROR(SEARCH("Y",L99)))</formula>
    </cfRule>
    <cfRule type="expression" priority="587" aboveAverage="0" equalAverage="0" bottom="0" percent="0" rank="0" text="" dxfId="585">
      <formula>LEN(TRIM(L99))=0</formula>
    </cfRule>
  </conditionalFormatting>
  <conditionalFormatting sqref="L99 Q1039">
    <cfRule type="containsText" priority="588" operator="containsText" aboveAverage="0" equalAverage="0" bottom="0" percent="0" rank="0" text="Y" dxfId="586">
      <formula>NOT(ISERROR(SEARCH("Y",L99)))</formula>
    </cfRule>
    <cfRule type="expression" priority="589" aboveAverage="0" equalAverage="0" bottom="0" percent="0" rank="0" text="" dxfId="587">
      <formula>LEN(TRIM(L99))=0</formula>
    </cfRule>
  </conditionalFormatting>
  <conditionalFormatting sqref="L103 L494 L758 Q1030">
    <cfRule type="containsText" priority="590" operator="containsText" aboveAverage="0" equalAverage="0" bottom="0" percent="0" rank="0" text="Y" dxfId="588">
      <formula>NOT(ISERROR(SEARCH("Y",L103)))</formula>
    </cfRule>
    <cfRule type="expression" priority="591" aboveAverage="0" equalAverage="0" bottom="0" percent="0" rank="0" text="" dxfId="589">
      <formula>LEN(TRIM(L103))=0</formula>
    </cfRule>
  </conditionalFormatting>
  <conditionalFormatting sqref="L103 L495 Q1025">
    <cfRule type="containsText" priority="592" operator="containsText" aboveAverage="0" equalAverage="0" bottom="0" percent="0" rank="0" text="Y" dxfId="590">
      <formula>NOT(ISERROR(SEARCH("Y",L103)))</formula>
    </cfRule>
    <cfRule type="expression" priority="593" aboveAverage="0" equalAverage="0" bottom="0" percent="0" rank="0" text="" dxfId="591">
      <formula>LEN(TRIM(L103))=0</formula>
    </cfRule>
  </conditionalFormatting>
  <conditionalFormatting sqref="L104 K342:Q342 Q1020">
    <cfRule type="containsText" priority="594" operator="containsText" aboveAverage="0" equalAverage="0" bottom="0" percent="0" rank="0" text="Y" dxfId="592">
      <formula>NOT(ISERROR(SEARCH("Y",K104)))</formula>
    </cfRule>
    <cfRule type="expression" priority="595" aboveAverage="0" equalAverage="0" bottom="0" percent="0" rank="0" text="" dxfId="593">
      <formula>LEN(TRIM(K104))=0</formula>
    </cfRule>
  </conditionalFormatting>
  <conditionalFormatting sqref="L104 K353:M353 L496 L760 N896:O896">
    <cfRule type="containsText" priority="596" operator="containsText" aboveAverage="0" equalAverage="0" bottom="0" percent="0" rank="0" text="Y" dxfId="594">
      <formula>NOT(ISERROR(SEARCH("Y",K104)))</formula>
    </cfRule>
    <cfRule type="expression" priority="597" aboveAverage="0" equalAverage="0" bottom="0" percent="0" rank="0" text="" dxfId="595">
      <formula>LEN(TRIM(K104))=0</formula>
    </cfRule>
  </conditionalFormatting>
  <conditionalFormatting sqref="L104 K353:M353 L496 L760">
    <cfRule type="containsText" priority="598" operator="containsText" aboveAverage="0" equalAverage="0" bottom="0" percent="0" rank="0" text="Y" dxfId="596">
      <formula>NOT(ISERROR(SEARCH("Y",K104)))</formula>
    </cfRule>
    <cfRule type="expression" priority="599" aboveAverage="0" equalAverage="0" bottom="0" percent="0" rank="0" text="" dxfId="597">
      <formula>LEN(TRIM(K104))=0</formula>
    </cfRule>
  </conditionalFormatting>
  <conditionalFormatting sqref="L106 K353:M353 L763">
    <cfRule type="containsText" priority="600" operator="containsText" aboveAverage="0" equalAverage="0" bottom="0" percent="0" rank="0" text="Y" dxfId="598">
      <formula>NOT(ISERROR(SEARCH("Y",K106)))</formula>
    </cfRule>
    <cfRule type="expression" priority="601" aboveAverage="0" equalAverage="0" bottom="0" percent="0" rank="0" text="" dxfId="599">
      <formula>LEN(TRIM(K106))=0</formula>
    </cfRule>
  </conditionalFormatting>
  <conditionalFormatting sqref="L106 L767">
    <cfRule type="containsText" priority="602" operator="containsText" aboveAverage="0" equalAverage="0" bottom="0" percent="0" rank="0" text="Y" dxfId="600">
      <formula>NOT(ISERROR(SEARCH("Y",L106)))</formula>
    </cfRule>
    <cfRule type="expression" priority="603" aboveAverage="0" equalAverage="0" bottom="0" percent="0" rank="0" text="" dxfId="601">
      <formula>LEN(TRIM(L106))=0</formula>
    </cfRule>
  </conditionalFormatting>
  <conditionalFormatting sqref="L113 L354:Q354 N899:O899">
    <cfRule type="containsText" priority="604" operator="containsText" aboveAverage="0" equalAverage="0" bottom="0" percent="0" rank="0" text="Y" dxfId="602">
      <formula>NOT(ISERROR(SEARCH("Y",L113)))</formula>
    </cfRule>
    <cfRule type="expression" priority="605" aboveAverage="0" equalAverage="0" bottom="0" percent="0" rank="0" text="" dxfId="603">
      <formula>LEN(TRIM(L113))=0</formula>
    </cfRule>
  </conditionalFormatting>
  <conditionalFormatting sqref="L113 L354:Q354 N899:O899">
    <cfRule type="containsText" priority="606" operator="containsText" aboveAverage="0" equalAverage="0" bottom="0" percent="0" rank="0" text="Y" dxfId="604">
      <formula>NOT(ISERROR(SEARCH("Y",L113)))</formula>
    </cfRule>
    <cfRule type="expression" priority="607" aboveAverage="0" equalAverage="0" bottom="0" percent="0" rank="0" text="" dxfId="605">
      <formula>LEN(TRIM(L113))=0</formula>
    </cfRule>
  </conditionalFormatting>
  <conditionalFormatting sqref="L116 K356:Q356">
    <cfRule type="containsText" priority="608" operator="containsText" aboveAverage="0" equalAverage="0" bottom="0" percent="0" rank="0" text="Y" dxfId="606">
      <formula>NOT(ISERROR(SEARCH("Y",K116)))</formula>
    </cfRule>
    <cfRule type="expression" priority="609" aboveAverage="0" equalAverage="0" bottom="0" percent="0" rank="0" text="" dxfId="607">
      <formula>LEN(TRIM(K116))=0</formula>
    </cfRule>
  </conditionalFormatting>
  <conditionalFormatting sqref="L116 K356:Q356">
    <cfRule type="containsText" priority="610" operator="containsText" aboveAverage="0" equalAverage="0" bottom="0" percent="0" rank="0" text="Y" dxfId="608">
      <formula>NOT(ISERROR(SEARCH("Y",K116)))</formula>
    </cfRule>
    <cfRule type="expression" priority="611" aboveAverage="0" equalAverage="0" bottom="0" percent="0" rank="0" text="" dxfId="609">
      <formula>LEN(TRIM(K116))=0</formula>
    </cfRule>
  </conditionalFormatting>
  <conditionalFormatting sqref="L117 K356:Q356 L501">
    <cfRule type="containsText" priority="612" operator="containsText" aboveAverage="0" equalAverage="0" bottom="0" percent="0" rank="0" text="Y" dxfId="610">
      <formula>NOT(ISERROR(SEARCH("Y",K117)))</formula>
    </cfRule>
    <cfRule type="expression" priority="613" aboveAverage="0" equalAverage="0" bottom="0" percent="0" rank="0" text="" dxfId="611">
      <formula>LEN(TRIM(K117))=0</formula>
    </cfRule>
  </conditionalFormatting>
  <conditionalFormatting sqref="L117 K364 L501 N934:Q934">
    <cfRule type="containsText" priority="614" operator="containsText" aboveAverage="0" equalAverage="0" bottom="0" percent="0" rank="0" text="Y" dxfId="612">
      <formula>NOT(ISERROR(SEARCH("Y",K117)))</formula>
    </cfRule>
    <cfRule type="expression" priority="615" aboveAverage="0" equalAverage="0" bottom="0" percent="0" rank="0" text="" dxfId="613">
      <formula>LEN(TRIM(K117))=0</formula>
    </cfRule>
  </conditionalFormatting>
  <conditionalFormatting sqref="L119 L502 L504:L506 N934:Q934">
    <cfRule type="containsText" priority="616" operator="containsText" aboveAverage="0" equalAverage="0" bottom="0" percent="0" rank="0" text="Y" dxfId="614">
      <formula>NOT(ISERROR(SEARCH("Y",L119)))</formula>
    </cfRule>
    <cfRule type="expression" priority="617" aboveAverage="0" equalAverage="0" bottom="0" percent="0" rank="0" text="" dxfId="615">
      <formula>LEN(TRIM(L119))=0</formula>
    </cfRule>
  </conditionalFormatting>
  <conditionalFormatting sqref="L119 L502 L504:L506">
    <cfRule type="containsText" priority="618" operator="containsText" aboveAverage="0" equalAverage="0" bottom="0" percent="0" rank="0" text="Y" dxfId="616">
      <formula>NOT(ISERROR(SEARCH("Y",L119)))</formula>
    </cfRule>
    <cfRule type="expression" priority="619" aboveAverage="0" equalAverage="0" bottom="0" percent="0" rank="0" text="" dxfId="617">
      <formula>LEN(TRIM(L119))=0</formula>
    </cfRule>
  </conditionalFormatting>
  <conditionalFormatting sqref="L120 K390:M390 L502 L504:L506">
    <cfRule type="containsText" priority="620" operator="containsText" aboveAverage="0" equalAverage="0" bottom="0" percent="0" rank="0" text="Y" dxfId="618">
      <formula>NOT(ISERROR(SEARCH("Y",K120)))</formula>
    </cfRule>
    <cfRule type="expression" priority="621" aboveAverage="0" equalAverage="0" bottom="0" percent="0" rank="0" text="" dxfId="619">
      <formula>LEN(TRIM(K120))=0</formula>
    </cfRule>
  </conditionalFormatting>
  <conditionalFormatting sqref="L120 K390:M390 L502 L504:L506 N956:Q956">
    <cfRule type="containsText" priority="622" operator="containsText" aboveAverage="0" equalAverage="0" bottom="0" percent="0" rank="0" text="Y" dxfId="620">
      <formula>NOT(ISERROR(SEARCH("Y",K120)))</formula>
    </cfRule>
    <cfRule type="expression" priority="623" aboveAverage="0" equalAverage="0" bottom="0" percent="0" rank="0" text="" dxfId="621">
      <formula>LEN(TRIM(K120))=0</formula>
    </cfRule>
  </conditionalFormatting>
  <conditionalFormatting sqref="L122 K390:M390 L511 N956:Q956">
    <cfRule type="containsText" priority="624" operator="containsText" aboveAverage="0" equalAverage="0" bottom="0" percent="0" rank="0" text="Y" dxfId="622">
      <formula>NOT(ISERROR(SEARCH("Y",K122)))</formula>
    </cfRule>
    <cfRule type="expression" priority="625" aboveAverage="0" equalAverage="0" bottom="0" percent="0" rank="0" text="" dxfId="623">
      <formula>LEN(TRIM(K122))=0</formula>
    </cfRule>
  </conditionalFormatting>
  <conditionalFormatting sqref="L122 K392:M392 L511 L779">
    <cfRule type="containsText" priority="626" operator="containsText" aboveAverage="0" equalAverage="0" bottom="0" percent="0" rank="0" text="Y" dxfId="624">
      <formula>NOT(ISERROR(SEARCH("Y",K122)))</formula>
    </cfRule>
    <cfRule type="expression" priority="627" aboveAverage="0" equalAverage="0" bottom="0" percent="0" rank="0" text="" dxfId="625">
      <formula>LEN(TRIM(K122))=0</formula>
    </cfRule>
  </conditionalFormatting>
  <conditionalFormatting sqref="L123:L124 L512 K888:O888">
    <cfRule type="containsText" priority="628" operator="containsText" aboveAverage="0" equalAverage="0" bottom="0" percent="0" rank="0" text="Y" dxfId="626">
      <formula>NOT(ISERROR(SEARCH("Y",K123)))</formula>
    </cfRule>
    <cfRule type="expression" priority="629" aboveAverage="0" equalAverage="0" bottom="0" percent="0" rank="0" text="" dxfId="627">
      <formula>LEN(TRIM(K123))=0</formula>
    </cfRule>
  </conditionalFormatting>
  <conditionalFormatting sqref="L123:L124 K888:O888">
    <cfRule type="containsText" priority="630" operator="containsText" aboveAverage="0" equalAverage="0" bottom="0" percent="0" rank="0" text="Y" dxfId="628">
      <formula>NOT(ISERROR(SEARCH("Y",K123)))</formula>
    </cfRule>
    <cfRule type="expression" priority="631" aboveAverage="0" equalAverage="0" bottom="0" percent="0" rank="0" text="" dxfId="629">
      <formula>LEN(TRIM(K123))=0</formula>
    </cfRule>
  </conditionalFormatting>
  <conditionalFormatting sqref="L127 L512 L780">
    <cfRule type="containsText" priority="632" operator="containsText" aboveAverage="0" equalAverage="0" bottom="0" percent="0" rank="0" text="Y" dxfId="630">
      <formula>NOT(ISERROR(SEARCH("Y",L127)))</formula>
    </cfRule>
    <cfRule type="expression" priority="633" aboveAverage="0" equalAverage="0" bottom="0" percent="0" rank="0" text="" dxfId="631">
      <formula>LEN(TRIM(L127))=0</formula>
    </cfRule>
  </conditionalFormatting>
  <conditionalFormatting sqref="L127 L513 K893:Q893">
    <cfRule type="containsText" priority="634" operator="containsText" aboveAverage="0" equalAverage="0" bottom="0" percent="0" rank="0" text="Y" dxfId="632">
      <formula>NOT(ISERROR(SEARCH("Y",K127)))</formula>
    </cfRule>
    <cfRule type="expression" priority="635" aboveAverage="0" equalAverage="0" bottom="0" percent="0" rank="0" text="" dxfId="633">
      <formula>LEN(TRIM(K127))=0</formula>
    </cfRule>
  </conditionalFormatting>
  <conditionalFormatting sqref="L129 K416:M416 K893:Q893">
    <cfRule type="containsText" priority="636" operator="containsText" aboveAverage="0" equalAverage="0" bottom="0" percent="0" rank="0" text="Y" dxfId="634">
      <formula>NOT(ISERROR(SEARCH("Y",K129)))</formula>
    </cfRule>
    <cfRule type="expression" priority="637" aboveAverage="0" equalAverage="0" bottom="0" percent="0" rank="0" text="" dxfId="635">
      <formula>LEN(TRIM(K129))=0</formula>
    </cfRule>
  </conditionalFormatting>
  <conditionalFormatting sqref="L129 K418:M418 L527">
    <cfRule type="containsText" priority="638" operator="containsText" aboveAverage="0" equalAverage="0" bottom="0" percent="0" rank="0" text="Y" dxfId="636">
      <formula>NOT(ISERROR(SEARCH("Y",K129)))</formula>
    </cfRule>
    <cfRule type="expression" priority="639" aboveAverage="0" equalAverage="0" bottom="0" percent="0" rank="0" text="" dxfId="637">
      <formula>LEN(TRIM(K129))=0</formula>
    </cfRule>
  </conditionalFormatting>
  <conditionalFormatting sqref="L134 K418:M418 L527">
    <cfRule type="containsText" priority="640" operator="containsText" aboveAverage="0" equalAverage="0" bottom="0" percent="0" rank="0" text="Y" dxfId="638">
      <formula>NOT(ISERROR(SEARCH("Y",K134)))</formula>
    </cfRule>
    <cfRule type="expression" priority="641" aboveAverage="0" equalAverage="0" bottom="0" percent="0" rank="0" text="" dxfId="639">
      <formula>LEN(TRIM(K134))=0</formula>
    </cfRule>
  </conditionalFormatting>
  <conditionalFormatting sqref="L136 K418:M418">
    <cfRule type="containsText" priority="642" operator="containsText" aboveAverage="0" equalAverage="0" bottom="0" percent="0" rank="0" text="Y" dxfId="640">
      <formula>NOT(ISERROR(SEARCH("Y",K136)))</formula>
    </cfRule>
    <cfRule type="expression" priority="643" aboveAverage="0" equalAverage="0" bottom="0" percent="0" rank="0" text="" dxfId="641">
      <formula>LEN(TRIM(K136))=0</formula>
    </cfRule>
  </conditionalFormatting>
  <conditionalFormatting sqref="L131 N337:O337">
    <cfRule type="containsText" priority="644" operator="containsText" aboveAverage="0" equalAverage="0" bottom="0" percent="0" rank="0" text="Y" dxfId="642">
      <formula>NOT(ISERROR(SEARCH("Y",L131)))</formula>
    </cfRule>
    <cfRule type="expression" priority="645" aboveAverage="0" equalAverage="0" bottom="0" percent="0" rank="0" text="" dxfId="643">
      <formula>LEN(TRIM(L131))=0</formula>
    </cfRule>
  </conditionalFormatting>
  <conditionalFormatting sqref="L131 N337:O337">
    <cfRule type="containsText" priority="646" operator="containsText" aboveAverage="0" equalAverage="0" bottom="0" percent="0" rank="0" text="Y" dxfId="644">
      <formula>NOT(ISERROR(SEARCH("Y",L131)))</formula>
    </cfRule>
    <cfRule type="expression" priority="647" aboveAverage="0" equalAverage="0" bottom="0" percent="0" rank="0" text="" dxfId="645">
      <formula>LEN(TRIM(L131))=0</formula>
    </cfRule>
  </conditionalFormatting>
  <conditionalFormatting sqref="L134 N337:O337">
    <cfRule type="containsText" priority="648" operator="containsText" aboveAverage="0" equalAverage="0" bottom="0" percent="0" rank="0" text="Y" dxfId="646">
      <formula>NOT(ISERROR(SEARCH("Y",L134)))</formula>
    </cfRule>
    <cfRule type="expression" priority="649" aboveAverage="0" equalAverage="0" bottom="0" percent="0" rank="0" text="" dxfId="647">
      <formula>LEN(TRIM(L134))=0</formula>
    </cfRule>
  </conditionalFormatting>
  <conditionalFormatting sqref="L136 O353 K948:Q948">
    <cfRule type="containsText" priority="650" operator="containsText" aboveAverage="0" equalAverage="0" bottom="0" percent="0" rank="0" text="Y" dxfId="648">
      <formula>NOT(ISERROR(SEARCH("Y",K136)))</formula>
    </cfRule>
    <cfRule type="expression" priority="651" aboveAverage="0" equalAverage="0" bottom="0" percent="0" rank="0" text="" dxfId="649">
      <formula>LEN(TRIM(K136))=0</formula>
    </cfRule>
  </conditionalFormatting>
  <conditionalFormatting sqref="L136 K948:Q948">
    <cfRule type="containsText" priority="652" operator="containsText" aboveAverage="0" equalAverage="0" bottom="0" percent="0" rank="0" text="Y" dxfId="650">
      <formula>NOT(ISERROR(SEARCH("Y",K136)))</formula>
    </cfRule>
    <cfRule type="expression" priority="653" aboveAverage="0" equalAverage="0" bottom="0" percent="0" rank="0" text="" dxfId="651">
      <formula>LEN(TRIM(K136))=0</formula>
    </cfRule>
  </conditionalFormatting>
  <conditionalFormatting sqref="L140 O353 L537 L797">
    <cfRule type="containsText" priority="654" operator="containsText" aboveAverage="0" equalAverage="0" bottom="0" percent="0" rank="0" text="Y" dxfId="652">
      <formula>NOT(ISERROR(SEARCH("Y",L140)))</formula>
    </cfRule>
    <cfRule type="expression" priority="655" aboveAverage="0" equalAverage="0" bottom="0" percent="0" rank="0" text="" dxfId="653">
      <formula>LEN(TRIM(L140))=0</formula>
    </cfRule>
  </conditionalFormatting>
  <conditionalFormatting sqref="L140 L537 L797 K963:L965 N965:Q965 O963">
    <cfRule type="containsText" priority="656" operator="containsText" aboveAverage="0" equalAverage="0" bottom="0" percent="0" rank="0" text="Y" dxfId="654">
      <formula>NOT(ISERROR(SEARCH("Y",K140)))</formula>
    </cfRule>
    <cfRule type="expression" priority="657" aboveAverage="0" equalAverage="0" bottom="0" percent="0" rank="0" text="" dxfId="655">
      <formula>LEN(TRIM(K140))=0</formula>
    </cfRule>
  </conditionalFormatting>
  <conditionalFormatting sqref="L140 L540 L798 K963:L965 N965:Q965 O963">
    <cfRule type="containsText" priority="658" operator="containsText" aboveAverage="0" equalAverage="0" bottom="0" percent="0" rank="0" text="Y" dxfId="656">
      <formula>NOT(ISERROR(SEARCH("Y",K140)))</formula>
    </cfRule>
    <cfRule type="expression" priority="659" aboveAverage="0" equalAverage="0" bottom="0" percent="0" rank="0" text="" dxfId="657">
      <formula>LEN(TRIM(K140))=0</formula>
    </cfRule>
  </conditionalFormatting>
  <conditionalFormatting sqref="L140 L540 L798 K963:L965 N965:Q965 O963">
    <cfRule type="containsText" priority="660" operator="containsText" aboveAverage="0" equalAverage="0" bottom="0" percent="0" rank="0" text="Y" dxfId="658">
      <formula>NOT(ISERROR(SEARCH("Y",K140)))</formula>
    </cfRule>
    <cfRule type="expression" priority="661" aboveAverage="0" equalAverage="0" bottom="0" percent="0" rank="0" text="" dxfId="659">
      <formula>LEN(TRIM(K140))=0</formula>
    </cfRule>
  </conditionalFormatting>
  <conditionalFormatting sqref="L141 L542">
    <cfRule type="containsText" priority="662" operator="containsText" aboveAverage="0" equalAverage="0" bottom="0" percent="0" rank="0" text="Y" dxfId="660">
      <formula>NOT(ISERROR(SEARCH("Y",L141)))</formula>
    </cfRule>
    <cfRule type="expression" priority="663" aboveAverage="0" equalAverage="0" bottom="0" percent="0" rank="0" text="" dxfId="661">
      <formula>LEN(TRIM(L141))=0</formula>
    </cfRule>
  </conditionalFormatting>
  <conditionalFormatting sqref="L141 L542 L799 K983:Q983">
    <cfRule type="containsText" priority="664" operator="containsText" aboveAverage="0" equalAverage="0" bottom="0" percent="0" rank="0" text="Y" dxfId="662">
      <formula>NOT(ISERROR(SEARCH("Y",K141)))</formula>
    </cfRule>
    <cfRule type="expression" priority="665" aboveAverage="0" equalAverage="0" bottom="0" percent="0" rank="0" text="" dxfId="663">
      <formula>LEN(TRIM(K141))=0</formula>
    </cfRule>
  </conditionalFormatting>
  <conditionalFormatting sqref="L142 L547 L800 K983:Q983">
    <cfRule type="containsText" priority="666" operator="containsText" aboveAverage="0" equalAverage="0" bottom="0" percent="0" rank="0" text="Y" dxfId="664">
      <formula>NOT(ISERROR(SEARCH("Y",K142)))</formula>
    </cfRule>
    <cfRule type="expression" priority="667" aboveAverage="0" equalAverage="0" bottom="0" percent="0" rank="0" text="" dxfId="665">
      <formula>LEN(TRIM(K142))=0</formula>
    </cfRule>
  </conditionalFormatting>
  <conditionalFormatting sqref="L142 L800 K984:M985 O984:O985">
    <cfRule type="containsText" priority="668" operator="containsText" aboveAverage="0" equalAverage="0" bottom="0" percent="0" rank="0" text="Y" dxfId="666">
      <formula>NOT(ISERROR(SEARCH("Y",K142)))</formula>
    </cfRule>
    <cfRule type="expression" priority="669" aboveAverage="0" equalAverage="0" bottom="0" percent="0" rank="0" text="" dxfId="667">
      <formula>LEN(TRIM(K142))=0</formula>
    </cfRule>
  </conditionalFormatting>
  <conditionalFormatting sqref="L144 L544 L801:L803 K984:M985 O984:O985">
    <cfRule type="containsText" priority="670" operator="containsText" aboveAverage="0" equalAverage="0" bottom="0" percent="0" rank="0" text="Y" dxfId="668">
      <formula>NOT(ISERROR(SEARCH("Y",K144)))</formula>
    </cfRule>
    <cfRule type="expression" priority="671" aboveAverage="0" equalAverage="0" bottom="0" percent="0" rank="0" text="" dxfId="669">
      <formula>LEN(TRIM(K144))=0</formula>
    </cfRule>
  </conditionalFormatting>
  <conditionalFormatting sqref="L144 L544 L801:L803 K984:M985 O984:O985">
    <cfRule type="containsText" priority="672" operator="containsText" aboveAverage="0" equalAverage="0" bottom="0" percent="0" rank="0" text="Y" dxfId="670">
      <formula>NOT(ISERROR(SEARCH("Y",K144)))</formula>
    </cfRule>
    <cfRule type="expression" priority="673" aboveAverage="0" equalAverage="0" bottom="0" percent="0" rank="0" text="" dxfId="671">
      <formula>LEN(TRIM(K144))=0</formula>
    </cfRule>
  </conditionalFormatting>
  <conditionalFormatting sqref="L145 L547 L804 K992:M992">
    <cfRule type="containsText" priority="674" operator="containsText" aboveAverage="0" equalAverage="0" bottom="0" percent="0" rank="0" text="Y" dxfId="672">
      <formula>NOT(ISERROR(SEARCH("Y",K145)))</formula>
    </cfRule>
    <cfRule type="expression" priority="675" aboveAverage="0" equalAverage="0" bottom="0" percent="0" rank="0" text="" dxfId="673">
      <formula>LEN(TRIM(K145))=0</formula>
    </cfRule>
  </conditionalFormatting>
  <conditionalFormatting sqref="L145 L549">
    <cfRule type="containsText" priority="676" operator="containsText" aboveAverage="0" equalAverage="0" bottom="0" percent="0" rank="0" text="Y" dxfId="674">
      <formula>NOT(ISERROR(SEARCH("Y",L145)))</formula>
    </cfRule>
    <cfRule type="expression" priority="677" aboveAverage="0" equalAverage="0" bottom="0" percent="0" rank="0" text="" dxfId="675">
      <formula>LEN(TRIM(L145))=0</formula>
    </cfRule>
  </conditionalFormatting>
  <conditionalFormatting sqref="L146 N418:Q418">
    <cfRule type="containsText" priority="678" operator="containsText" aboveAverage="0" equalAverage="0" bottom="0" percent="0" rank="0" text="Y" dxfId="676">
      <formula>NOT(ISERROR(SEARCH("Y",L146)))</formula>
    </cfRule>
    <cfRule type="expression" priority="679" aboveAverage="0" equalAverage="0" bottom="0" percent="0" rank="0" text="" dxfId="677">
      <formula>LEN(TRIM(L146))=0</formula>
    </cfRule>
  </conditionalFormatting>
  <conditionalFormatting sqref="L146 K994:M996">
    <cfRule type="containsText" priority="680" operator="containsText" aboveAverage="0" equalAverage="0" bottom="0" percent="0" rank="0" text="Y" dxfId="678">
      <formula>NOT(ISERROR(SEARCH("Y",K146)))</formula>
    </cfRule>
    <cfRule type="expression" priority="681" aboveAverage="0" equalAverage="0" bottom="0" percent="0" rank="0" text="" dxfId="679">
      <formula>LEN(TRIM(K146))=0</formula>
    </cfRule>
  </conditionalFormatting>
  <conditionalFormatting sqref="L147 K994:M996">
    <cfRule type="containsText" priority="682" operator="containsText" aboveAverage="0" equalAverage="0" bottom="0" percent="0" rank="0" text="Y" dxfId="680">
      <formula>NOT(ISERROR(SEARCH("Y",K147)))</formula>
    </cfRule>
    <cfRule type="expression" priority="683" aboveAverage="0" equalAverage="0" bottom="0" percent="0" rank="0" text="" dxfId="681">
      <formula>LEN(TRIM(K147))=0</formula>
    </cfRule>
  </conditionalFormatting>
  <conditionalFormatting sqref="L147 O234 K994:M996">
    <cfRule type="containsText" priority="684" operator="containsText" aboveAverage="0" equalAverage="0" bottom="0" percent="0" rank="0" text="Y" dxfId="682">
      <formula>NOT(ISERROR(SEARCH("Y",K147)))</formula>
    </cfRule>
    <cfRule type="expression" priority="685" aboveAverage="0" equalAverage="0" bottom="0" percent="0" rank="0" text="" dxfId="683">
      <formula>LEN(TRIM(K147))=0</formula>
    </cfRule>
  </conditionalFormatting>
  <conditionalFormatting sqref="L148">
    <cfRule type="containsText" priority="686" operator="containsText" aboveAverage="0" equalAverage="0" bottom="0" percent="0" rank="0" text="Y" dxfId="684">
      <formula>NOT(ISERROR(SEARCH("Y",L148)))</formula>
    </cfRule>
    <cfRule type="expression" priority="687" aboveAverage="0" equalAverage="0" bottom="0" percent="0" rank="0" text="" dxfId="685">
      <formula>LEN(TRIM(L148))=0</formula>
    </cfRule>
  </conditionalFormatting>
  <conditionalFormatting sqref="L148">
    <cfRule type="containsText" priority="688" operator="containsText" aboveAverage="0" equalAverage="0" bottom="0" percent="0" rank="0" text="Y" dxfId="686">
      <formula>NOT(ISERROR(SEARCH("Y",L148)))</formula>
    </cfRule>
    <cfRule type="expression" priority="689" aboveAverage="0" equalAverage="0" bottom="0" percent="0" rank="0" text="" dxfId="687">
      <formula>LEN(TRIM(L148))=0</formula>
    </cfRule>
  </conditionalFormatting>
  <conditionalFormatting sqref="L156:L157 K404:Q404">
    <cfRule type="containsText" priority="690" operator="containsText" aboveAverage="0" equalAverage="0" bottom="0" percent="0" rank="0" text="Y" dxfId="688">
      <formula>NOT(ISERROR(SEARCH("Y",K156)))</formula>
    </cfRule>
    <cfRule type="expression" priority="691" aboveAverage="0" equalAverage="0" bottom="0" percent="0" rank="0" text="" dxfId="689">
      <formula>LEN(TRIM(K156))=0</formula>
    </cfRule>
  </conditionalFormatting>
  <conditionalFormatting sqref="L156:L157 L307:Q307 M1006:N1006 P1006:Q1006">
    <cfRule type="containsText" priority="692" operator="containsText" aboveAverage="0" equalAverage="0" bottom="0" percent="0" rank="0" text="Y" dxfId="690">
      <formula>NOT(ISERROR(SEARCH("Y",L156)))</formula>
    </cfRule>
    <cfRule type="expression" priority="693" aboveAverage="0" equalAverage="0" bottom="0" percent="0" rank="0" text="" dxfId="691">
      <formula>LEN(TRIM(L156))=0</formula>
    </cfRule>
  </conditionalFormatting>
  <conditionalFormatting sqref="L158:L159 M1006:N1006 P1006:Q1006">
    <cfRule type="containsText" priority="694" operator="containsText" aboveAverage="0" equalAverage="0" bottom="0" percent="0" rank="0" text="Y" dxfId="692">
      <formula>NOT(ISERROR(SEARCH("Y",L158)))</formula>
    </cfRule>
    <cfRule type="expression" priority="695" aboveAverage="0" equalAverage="0" bottom="0" percent="0" rank="0" text="" dxfId="693">
      <formula>LEN(TRIM(L158))=0</formula>
    </cfRule>
  </conditionalFormatting>
  <conditionalFormatting sqref="L158:L159 M1006:N1006 P1006:Q1006">
    <cfRule type="containsText" priority="696" operator="containsText" aboveAverage="0" equalAverage="0" bottom="0" percent="0" rank="0" text="Y" dxfId="694">
      <formula>NOT(ISERROR(SEARCH("Y",L158)))</formula>
    </cfRule>
    <cfRule type="expression" priority="697" aboveAverage="0" equalAverage="0" bottom="0" percent="0" rank="0" text="" dxfId="695">
      <formula>LEN(TRIM(L158))=0</formula>
    </cfRule>
  </conditionalFormatting>
  <conditionalFormatting sqref="L160 P361">
    <cfRule type="containsText" priority="698" operator="containsText" aboveAverage="0" equalAverage="0" bottom="0" percent="0" rank="0" text="Y" dxfId="696">
      <formula>NOT(ISERROR(SEARCH("Y",L160)))</formula>
    </cfRule>
    <cfRule type="expression" priority="699" aboveAverage="0" equalAverage="0" bottom="0" percent="0" rank="0" text="" dxfId="697">
      <formula>LEN(TRIM(L160))=0</formula>
    </cfRule>
  </conditionalFormatting>
  <conditionalFormatting sqref="L160 Q361 L556">
    <cfRule type="containsText" priority="700" operator="containsText" aboveAverage="0" equalAverage="0" bottom="0" percent="0" rank="0" text="Y" dxfId="698">
      <formula>NOT(ISERROR(SEARCH("Y",L160)))</formula>
    </cfRule>
    <cfRule type="expression" priority="701" aboveAverage="0" equalAverage="0" bottom="0" percent="0" rank="0" text="" dxfId="699">
      <formula>LEN(TRIM(L160))=0</formula>
    </cfRule>
  </conditionalFormatting>
  <conditionalFormatting sqref="L161 P385 L556">
    <cfRule type="containsText" priority="702" operator="containsText" aboveAverage="0" equalAverage="0" bottom="0" percent="0" rank="0" text="Y" dxfId="700">
      <formula>NOT(ISERROR(SEARCH("Y",L161)))</formula>
    </cfRule>
    <cfRule type="expression" priority="703" aboveAverage="0" equalAverage="0" bottom="0" percent="0" rank="0" text="" dxfId="701">
      <formula>LEN(TRIM(L161))=0</formula>
    </cfRule>
  </conditionalFormatting>
  <conditionalFormatting sqref="L161 Q385 L557">
    <cfRule type="containsText" priority="704" operator="containsText" aboveAverage="0" equalAverage="0" bottom="0" percent="0" rank="0" text="Y" dxfId="702">
      <formula>NOT(ISERROR(SEARCH("Y",L161)))</formula>
    </cfRule>
    <cfRule type="expression" priority="705" aboveAverage="0" equalAverage="0" bottom="0" percent="0" rank="0" text="" dxfId="703">
      <formula>LEN(TRIM(L161))=0</formula>
    </cfRule>
  </conditionalFormatting>
  <conditionalFormatting sqref="L164 P678:Q678">
    <cfRule type="containsText" priority="706" operator="containsText" aboveAverage="0" equalAverage="0" bottom="0" percent="0" rank="0" text="Y" dxfId="704">
      <formula>NOT(ISERROR(SEARCH("Y",L164)))</formula>
    </cfRule>
    <cfRule type="expression" priority="707" aboveAverage="0" equalAverage="0" bottom="0" percent="0" rank="0" text="" dxfId="705">
      <formula>LEN(TRIM(L164))=0</formula>
    </cfRule>
  </conditionalFormatting>
  <conditionalFormatting sqref="L164 L558 P678:Q678 K1041:M1041">
    <cfRule type="containsText" priority="708" operator="containsText" aboveAverage="0" equalAverage="0" bottom="0" percent="0" rank="0" text="Y" dxfId="706">
      <formula>NOT(ISERROR(SEARCH("Y",K164)))</formula>
    </cfRule>
    <cfRule type="expression" priority="709" aboveAverage="0" equalAverage="0" bottom="0" percent="0" rank="0" text="" dxfId="707">
      <formula>LEN(TRIM(K164))=0</formula>
    </cfRule>
  </conditionalFormatting>
  <conditionalFormatting sqref="L165 L558 P678:Q678 K1076:M1076">
    <cfRule type="containsText" priority="710" operator="containsText" aboveAverage="0" equalAverage="0" bottom="0" percent="0" rank="0" text="Y" dxfId="708">
      <formula>NOT(ISERROR(SEARCH("Y",K165)))</formula>
    </cfRule>
    <cfRule type="expression" priority="711" aboveAverage="0" equalAverage="0" bottom="0" percent="0" rank="0" text="" dxfId="709">
      <formula>LEN(TRIM(K165))=0</formula>
    </cfRule>
  </conditionalFormatting>
  <conditionalFormatting sqref="L165 K1076:M1076">
    <cfRule type="containsText" priority="712" operator="containsText" aboveAverage="0" equalAverage="0" bottom="0" percent="0" rank="0" text="Y" dxfId="710">
      <formula>NOT(ISERROR(SEARCH("Y",K165)))</formula>
    </cfRule>
    <cfRule type="expression" priority="713" aboveAverage="0" equalAverage="0" bottom="0" percent="0" rank="0" text="" dxfId="711">
      <formula>LEN(TRIM(K165))=0</formula>
    </cfRule>
  </conditionalFormatting>
  <conditionalFormatting sqref="L168 M422 O422 L559 P685:Q685">
    <cfRule type="containsText" priority="714" operator="containsText" aboveAverage="0" equalAverage="0" bottom="0" percent="0" rank="0" text="Y" dxfId="712">
      <formula>NOT(ISERROR(SEARCH("Y",L168)))</formula>
    </cfRule>
    <cfRule type="expression" priority="715" aboveAverage="0" equalAverage="0" bottom="0" percent="0" rank="0" text="" dxfId="713">
      <formula>LEN(TRIM(L168))=0</formula>
    </cfRule>
  </conditionalFormatting>
  <conditionalFormatting sqref="L168 K314:M314 O314:Q314 P685:Q685">
    <cfRule type="containsText" priority="716" operator="containsText" aboveAverage="0" equalAverage="0" bottom="0" percent="0" rank="0" text="Y" dxfId="714">
      <formula>NOT(ISERROR(SEARCH("Y",K168)))</formula>
    </cfRule>
    <cfRule type="expression" priority="717" aboveAverage="0" equalAverage="0" bottom="0" percent="0" rank="0" text="" dxfId="715">
      <formula>LEN(TRIM(K168))=0</formula>
    </cfRule>
  </conditionalFormatting>
  <conditionalFormatting sqref="L170 L565 K1078:M1078">
    <cfRule type="containsText" priority="718" operator="containsText" aboveAverage="0" equalAverage="0" bottom="0" percent="0" rank="0" text="Y" dxfId="716">
      <formula>NOT(ISERROR(SEARCH("Y",K170)))</formula>
    </cfRule>
    <cfRule type="expression" priority="719" aboveAverage="0" equalAverage="0" bottom="0" percent="0" rank="0" text="" dxfId="717">
      <formula>LEN(TRIM(K170))=0</formula>
    </cfRule>
  </conditionalFormatting>
  <conditionalFormatting sqref="L170 L567:L568 K1078:M1078">
    <cfRule type="containsText" priority="720" operator="containsText" aboveAverage="0" equalAverage="0" bottom="0" percent="0" rank="0" text="Y" dxfId="718">
      <formula>NOT(ISERROR(SEARCH("Y",K170)))</formula>
    </cfRule>
    <cfRule type="expression" priority="721" aboveAverage="0" equalAverage="0" bottom="0" percent="0" rank="0" text="" dxfId="719">
      <formula>LEN(TRIM(K170))=0</formula>
    </cfRule>
  </conditionalFormatting>
  <conditionalFormatting sqref="L171 K397:M401 M657:Q657 N1005:O1005 O1006">
    <cfRule type="containsText" priority="722" operator="containsText" aboveAverage="0" equalAverage="0" bottom="0" percent="0" rank="0" text="Y" dxfId="720">
      <formula>NOT(ISERROR(SEARCH("Y",K171)))</formula>
    </cfRule>
    <cfRule type="expression" priority="723" aboveAverage="0" equalAverage="0" bottom="0" percent="0" rank="0" text="" dxfId="721">
      <formula>LEN(TRIM(K171))=0</formula>
    </cfRule>
  </conditionalFormatting>
  <conditionalFormatting sqref="L171 K397:M401 M657:Q657 N1005:O1005 O1006">
    <cfRule type="containsText" priority="724" operator="containsText" aboveAverage="0" equalAverage="0" bottom="0" percent="0" rank="0" text="Y" dxfId="722">
      <formula>NOT(ISERROR(SEARCH("Y",K171)))</formula>
    </cfRule>
    <cfRule type="expression" priority="725" aboveAverage="0" equalAverage="0" bottom="0" percent="0" rank="0" text="" dxfId="723">
      <formula>LEN(TRIM(K171))=0</formula>
    </cfRule>
  </conditionalFormatting>
  <conditionalFormatting sqref="L172 K397:M401 N1005:O1005 O1006">
    <cfRule type="containsText" priority="726" operator="containsText" aboveAverage="0" equalAverage="0" bottom="0" percent="0" rank="0" text="Y" dxfId="724">
      <formula>NOT(ISERROR(SEARCH("Y",K172)))</formula>
    </cfRule>
    <cfRule type="expression" priority="727" aboveAverage="0" equalAverage="0" bottom="0" percent="0" rank="0" text="" dxfId="725">
      <formula>LEN(TRIM(K172))=0</formula>
    </cfRule>
  </conditionalFormatting>
  <conditionalFormatting sqref="L172 N397:O397 N400:Q401 N398:Q398 N1041:Q1041">
    <cfRule type="containsText" priority="728" operator="containsText" aboveAverage="0" equalAverage="0" bottom="0" percent="0" rank="0" text="Y" dxfId="726">
      <formula>NOT(ISERROR(SEARCH("Y",L172)))</formula>
    </cfRule>
    <cfRule type="expression" priority="729" aboveAverage="0" equalAverage="0" bottom="0" percent="0" rank="0" text="" dxfId="727">
      <formula>LEN(TRIM(L172))=0</formula>
    </cfRule>
  </conditionalFormatting>
  <conditionalFormatting sqref="L173 N397:O397 N400:Q401 N398:Q398 N1041:Q1041">
    <cfRule type="containsText" priority="730" operator="containsText" aboveAverage="0" equalAverage="0" bottom="0" percent="0" rank="0" text="Y" dxfId="728">
      <formula>NOT(ISERROR(SEARCH("Y",L173)))</formula>
    </cfRule>
    <cfRule type="expression" priority="731" aboveAverage="0" equalAverage="0" bottom="0" percent="0" rank="0" text="" dxfId="729">
      <formula>LEN(TRIM(L173))=0</formula>
    </cfRule>
  </conditionalFormatting>
  <conditionalFormatting sqref="L173 N397:O397 N400:Q401 N398:Q398 L572 N798 N1041:Q1041">
    <cfRule type="containsText" priority="732" operator="containsText" aboveAverage="0" equalAverage="0" bottom="0" percent="0" rank="0" text="Y" dxfId="730">
      <formula>NOT(ISERROR(SEARCH("Y",L173)))</formula>
    </cfRule>
    <cfRule type="expression" priority="733" aboveAverage="0" equalAverage="0" bottom="0" percent="0" rank="0" text="" dxfId="731">
      <formula>LEN(TRIM(L173))=0</formula>
    </cfRule>
  </conditionalFormatting>
  <conditionalFormatting sqref="L174 K281:Q281 L572 N805">
    <cfRule type="containsText" priority="734" operator="containsText" aboveAverage="0" equalAverage="0" bottom="0" percent="0" rank="0" text="Y" dxfId="732">
      <formula>NOT(ISERROR(SEARCH("Y",K174)))</formula>
    </cfRule>
    <cfRule type="expression" priority="735" aboveAverage="0" equalAverage="0" bottom="0" percent="0" rank="0" text="" dxfId="733">
      <formula>LEN(TRIM(K174))=0</formula>
    </cfRule>
  </conditionalFormatting>
  <conditionalFormatting sqref="L174 L281:Q281 N810">
    <cfRule type="containsText" priority="736" operator="containsText" aboveAverage="0" equalAverage="0" bottom="0" percent="0" rank="0" text="Y" dxfId="734">
      <formula>NOT(ISERROR(SEARCH("Y",L174)))</formula>
    </cfRule>
    <cfRule type="expression" priority="737" aboveAverage="0" equalAverage="0" bottom="0" percent="0" rank="0" text="" dxfId="735">
      <formula>LEN(TRIM(L174))=0</formula>
    </cfRule>
  </conditionalFormatting>
  <conditionalFormatting sqref="L175:L176 L281">
    <cfRule type="containsText" priority="738" operator="containsText" aboveAverage="0" equalAverage="0" bottom="0" percent="0" rank="0" text="Y" dxfId="736">
      <formula>NOT(ISERROR(SEARCH("Y",L175)))</formula>
    </cfRule>
    <cfRule type="expression" priority="739" aboveAverage="0" equalAverage="0" bottom="0" percent="0" rank="0" text="" dxfId="737">
      <formula>LEN(TRIM(L175))=0</formula>
    </cfRule>
  </conditionalFormatting>
  <conditionalFormatting sqref="L175:L176 L281 P795">
    <cfRule type="containsText" priority="740" operator="containsText" aboveAverage="0" equalAverage="0" bottom="0" percent="0" rank="0" text="Y" dxfId="738">
      <formula>NOT(ISERROR(SEARCH("Y",L175)))</formula>
    </cfRule>
    <cfRule type="expression" priority="741" aboveAverage="0" equalAverage="0" bottom="0" percent="0" rank="0" text="" dxfId="739">
      <formula>LEN(TRIM(L175))=0</formula>
    </cfRule>
  </conditionalFormatting>
  <conditionalFormatting sqref="L177 K358 P798">
    <cfRule type="containsText" priority="742" operator="containsText" aboveAverage="0" equalAverage="0" bottom="0" percent="0" rank="0" text="Y" dxfId="740">
      <formula>NOT(ISERROR(SEARCH("Y",K177)))</formula>
    </cfRule>
    <cfRule type="expression" priority="743" aboveAverage="0" equalAverage="0" bottom="0" percent="0" rank="0" text="" dxfId="741">
      <formula>LEN(TRIM(K177))=0</formula>
    </cfRule>
  </conditionalFormatting>
  <conditionalFormatting sqref="L177 L358:Q358 P805">
    <cfRule type="containsText" priority="744" operator="containsText" aboveAverage="0" equalAverage="0" bottom="0" percent="0" rank="0" text="Y" dxfId="742">
      <formula>NOT(ISERROR(SEARCH("Y",L177)))</formula>
    </cfRule>
    <cfRule type="expression" priority="745" aboveAverage="0" equalAverage="0" bottom="0" percent="0" rank="0" text="" dxfId="743">
      <formula>LEN(TRIM(L177))=0</formula>
    </cfRule>
  </conditionalFormatting>
  <conditionalFormatting sqref="L178 L358:Q358 P810 P1012:P1013">
    <cfRule type="containsText" priority="746" operator="containsText" aboveAverage="0" equalAverage="0" bottom="0" percent="0" rank="0" text="Y" dxfId="744">
      <formula>NOT(ISERROR(SEARCH("Y",L178)))</formula>
    </cfRule>
    <cfRule type="expression" priority="747" aboveAverage="0" equalAverage="0" bottom="0" percent="0" rank="0" text="" dxfId="745">
      <formula>LEN(TRIM(L178))=0</formula>
    </cfRule>
  </conditionalFormatting>
  <conditionalFormatting sqref="L178 L358:Q358 L578 Q1012:Q1013">
    <cfRule type="containsText" priority="748" operator="containsText" aboveAverage="0" equalAverage="0" bottom="0" percent="0" rank="0" text="Y" dxfId="746">
      <formula>NOT(ISERROR(SEARCH("Y",L178)))</formula>
    </cfRule>
    <cfRule type="expression" priority="749" aboveAverage="0" equalAverage="0" bottom="0" percent="0" rank="0" text="" dxfId="747">
      <formula>LEN(TRIM(L178))=0</formula>
    </cfRule>
  </conditionalFormatting>
  <conditionalFormatting sqref="L179 Q819">
    <cfRule type="containsText" priority="750" operator="containsText" aboveAverage="0" equalAverage="0" bottom="0" percent="0" rank="0" text="Y" dxfId="748">
      <formula>NOT(ISERROR(SEARCH("Y",L179)))</formula>
    </cfRule>
    <cfRule type="expression" priority="751" aboveAverage="0" equalAverage="0" bottom="0" percent="0" rank="0" text="" dxfId="749">
      <formula>LEN(TRIM(L179))=0</formula>
    </cfRule>
  </conditionalFormatting>
  <conditionalFormatting sqref="L179 L579 Q1036">
    <cfRule type="containsText" priority="752" operator="containsText" aboveAverage="0" equalAverage="0" bottom="0" percent="0" rank="0" text="Y" dxfId="750">
      <formula>NOT(ISERROR(SEARCH("Y",L179)))</formula>
    </cfRule>
    <cfRule type="expression" priority="753" aboveAverage="0" equalAverage="0" bottom="0" percent="0" rank="0" text="" dxfId="751">
      <formula>LEN(TRIM(L179))=0</formula>
    </cfRule>
  </conditionalFormatting>
  <conditionalFormatting sqref="L180 K221 M221:O221 Q805 N972">
    <cfRule type="containsText" priority="754" operator="containsText" aboveAverage="0" equalAverage="0" bottom="0" percent="0" rank="0" text="Y" dxfId="752">
      <formula>NOT(ISERROR(SEARCH("Y",K180)))</formula>
    </cfRule>
    <cfRule type="expression" priority="755" aboveAverage="0" equalAverage="0" bottom="0" percent="0" rank="0" text="" dxfId="753">
      <formula>LEN(TRIM(K180))=0</formula>
    </cfRule>
  </conditionalFormatting>
  <conditionalFormatting sqref="L180 K221 M221:O221 L580:L582 Q798">
    <cfRule type="containsText" priority="756" operator="containsText" aboveAverage="0" equalAverage="0" bottom="0" percent="0" rank="0" text="Y" dxfId="754">
      <formula>NOT(ISERROR(SEARCH("Y",K180)))</formula>
    </cfRule>
    <cfRule type="expression" priority="757" aboveAverage="0" equalAverage="0" bottom="0" percent="0" rank="0" text="" dxfId="755">
      <formula>LEN(TRIM(K180))=0</formula>
    </cfRule>
  </conditionalFormatting>
  <conditionalFormatting sqref="L181 L580:L582 Q795">
    <cfRule type="containsText" priority="758" operator="containsText" aboveAverage="0" equalAverage="0" bottom="0" percent="0" rank="0" text="Y" dxfId="756">
      <formula>NOT(ISERROR(SEARCH("Y",L181)))</formula>
    </cfRule>
    <cfRule type="expression" priority="759" aboveAverage="0" equalAverage="0" bottom="0" percent="0" rank="0" text="" dxfId="757">
      <formula>LEN(TRIM(L181))=0</formula>
    </cfRule>
  </conditionalFormatting>
  <conditionalFormatting sqref="L181 M859:M860 P1072">
    <cfRule type="containsText" priority="760" operator="containsText" aboveAverage="0" equalAverage="0" bottom="0" percent="0" rank="0" text="Y" dxfId="758">
      <formula>NOT(ISERROR(SEARCH("Y",L181)))</formula>
    </cfRule>
    <cfRule type="expression" priority="761" aboveAverage="0" equalAverage="0" bottom="0" percent="0" rank="0" text="" dxfId="759">
      <formula>LEN(TRIM(L181))=0</formula>
    </cfRule>
  </conditionalFormatting>
  <conditionalFormatting sqref="L182 L221 L583 N673:Q673 Q1072">
    <cfRule type="containsText" priority="762" operator="containsText" aboveAverage="0" equalAverage="0" bottom="0" percent="0" rank="0" text="Y" dxfId="760">
      <formula>NOT(ISERROR(SEARCH("Y",L182)))</formula>
    </cfRule>
    <cfRule type="expression" priority="763" aboveAverage="0" equalAverage="0" bottom="0" percent="0" rank="0" text="" dxfId="761">
      <formula>LEN(TRIM(L182))=0</formula>
    </cfRule>
  </conditionalFormatting>
  <conditionalFormatting sqref="L182 L584 N673:Q673 K967:M967 O967">
    <cfRule type="containsText" priority="764" operator="containsText" aboveAverage="0" equalAverage="0" bottom="0" percent="0" rank="0" text="Y" dxfId="762">
      <formula>NOT(ISERROR(SEARCH("Y",K182)))</formula>
    </cfRule>
    <cfRule type="expression" priority="765" aboveAverage="0" equalAverage="0" bottom="0" percent="0" rank="0" text="" dxfId="763">
      <formula>LEN(TRIM(K182))=0</formula>
    </cfRule>
  </conditionalFormatting>
  <conditionalFormatting sqref="K130:Q130 L364:Q364 N674:Q674">
    <cfRule type="containsText" priority="766" operator="containsText" aboveAverage="0" equalAverage="0" bottom="0" percent="0" rank="0" text="Y" dxfId="764">
      <formula>NOT(ISERROR(SEARCH("Y",K130)))</formula>
    </cfRule>
    <cfRule type="expression" priority="767" aboveAverage="0" equalAverage="0" bottom="0" percent="0" rank="0" text="" dxfId="765">
      <formula>LEN(TRIM(K130))=0</formula>
    </cfRule>
  </conditionalFormatting>
  <conditionalFormatting sqref="L130 L364:Q364 N674:Q674">
    <cfRule type="containsText" priority="768" operator="containsText" aboveAverage="0" equalAverage="0" bottom="0" percent="0" rank="0" text="Y" dxfId="766">
      <formula>NOT(ISERROR(SEARCH("Y",L130)))</formula>
    </cfRule>
    <cfRule type="expression" priority="769" aboveAverage="0" equalAverage="0" bottom="0" percent="0" rank="0" text="" dxfId="767">
      <formula>LEN(TRIM(L130))=0</formula>
    </cfRule>
  </conditionalFormatting>
  <conditionalFormatting sqref="L130 J306 N675:Q675">
    <cfRule type="containsText" priority="770" operator="containsText" aboveAverage="0" equalAverage="0" bottom="0" percent="0" rank="0" text="Y" dxfId="768">
      <formula>NOT(ISERROR(SEARCH("Y",J130)))</formula>
    </cfRule>
    <cfRule type="expression" priority="771" aboveAverage="0" equalAverage="0" bottom="0" percent="0" rank="0" text="" dxfId="769">
      <formula>LEN(TRIM(J130))=0</formula>
    </cfRule>
  </conditionalFormatting>
  <conditionalFormatting sqref="K209:M209 O209 K306:P306 N675:Q675">
    <cfRule type="containsText" priority="772" operator="containsText" aboveAverage="0" equalAverage="0" bottom="0" percent="0" rank="0" text="Y" dxfId="770">
      <formula>NOT(ISERROR(SEARCH("Y",K209)))</formula>
    </cfRule>
    <cfRule type="expression" priority="773" aboveAverage="0" equalAverage="0" bottom="0" percent="0" rank="0" text="" dxfId="771">
      <formula>LEN(TRIM(K209))=0</formula>
    </cfRule>
  </conditionalFormatting>
  <conditionalFormatting sqref="K209:M209 O209 L586 O1052">
    <cfRule type="containsText" priority="774" operator="containsText" aboveAverage="0" equalAverage="0" bottom="0" percent="0" rank="0" text="Y" dxfId="772">
      <formula>NOT(ISERROR(SEARCH("Y",K209)))</formula>
    </cfRule>
    <cfRule type="expression" priority="775" aboveAverage="0" equalAverage="0" bottom="0" percent="0" rank="0" text="" dxfId="773">
      <formula>LEN(TRIM(K209))=0</formula>
    </cfRule>
  </conditionalFormatting>
  <conditionalFormatting sqref="K209 L587">
    <cfRule type="containsText" priority="776" operator="containsText" aboveAverage="0" equalAverage="0" bottom="0" percent="0" rank="0" text="Y" dxfId="774">
      <formula>NOT(ISERROR(SEARCH("Y",K209)))</formula>
    </cfRule>
    <cfRule type="expression" priority="777" aboveAverage="0" equalAverage="0" bottom="0" percent="0" rank="0" text="" dxfId="775">
      <formula>LEN(TRIM(K209))=0</formula>
    </cfRule>
  </conditionalFormatting>
  <conditionalFormatting sqref="L209 L587">
    <cfRule type="containsText" priority="778" operator="containsText" aboveAverage="0" equalAverage="0" bottom="0" percent="0" rank="0" text="Y" dxfId="776">
      <formula>NOT(ISERROR(SEARCH("Y",L209)))</formula>
    </cfRule>
    <cfRule type="expression" priority="779" aboveAverage="0" equalAverage="0" bottom="0" percent="0" rank="0" text="" dxfId="777">
      <formula>LEN(TRIM(L209))=0</formula>
    </cfRule>
  </conditionalFormatting>
  <conditionalFormatting sqref="P68:Q68 N707:Q707">
    <cfRule type="containsText" priority="780" operator="containsText" aboveAverage="0" equalAverage="0" bottom="0" percent="0" rank="0" text="Y" dxfId="778">
      <formula>NOT(ISERROR(SEARCH("Y",N68)))</formula>
    </cfRule>
    <cfRule type="expression" priority="781" aboveAverage="0" equalAverage="0" bottom="0" percent="0" rank="0" text="" dxfId="779">
      <formula>LEN(TRIM(N68))=0</formula>
    </cfRule>
  </conditionalFormatting>
  <conditionalFormatting sqref="P68:Q68 K394:M394 L588 L917">
    <cfRule type="containsText" priority="782" operator="containsText" aboveAverage="0" equalAverage="0" bottom="0" percent="0" rank="0" text="Y" dxfId="780">
      <formula>NOT(ISERROR(SEARCH("Y",K68)))</formula>
    </cfRule>
    <cfRule type="expression" priority="783" aboveAverage="0" equalAverage="0" bottom="0" percent="0" rank="0" text="" dxfId="781">
      <formula>LEN(TRIM(K68))=0</formula>
    </cfRule>
  </conditionalFormatting>
  <conditionalFormatting sqref="P68:Q68 K394 N710:Q710">
    <cfRule type="containsText" priority="784" operator="containsText" aboveAverage="0" equalAverage="0" bottom="0" percent="0" rank="0" text="Y" dxfId="782">
      <formula>NOT(ISERROR(SEARCH("Y",K68)))</formula>
    </cfRule>
    <cfRule type="expression" priority="785" aboveAverage="0" equalAverage="0" bottom="0" percent="0" rank="0" text="" dxfId="783">
      <formula>LEN(TRIM(K68))=0</formula>
    </cfRule>
  </conditionalFormatting>
  <conditionalFormatting sqref="P68:Q68 L394 L543 N710:Q710 K1010">
    <cfRule type="containsText" priority="786" operator="containsText" aboveAverage="0" equalAverage="0" bottom="0" percent="0" rank="0" text="Y" dxfId="784">
      <formula>NOT(ISERROR(SEARCH("Y",K68)))</formula>
    </cfRule>
    <cfRule type="expression" priority="787" aboveAverage="0" equalAverage="0" bottom="0" percent="0" rank="0" text="" dxfId="785">
      <formula>LEN(TRIM(K68))=0</formula>
    </cfRule>
  </conditionalFormatting>
  <conditionalFormatting sqref="Q144 L394 L543 L1010:Q1010">
    <cfRule type="containsText" priority="788" operator="containsText" aboveAverage="0" equalAverage="0" bottom="0" percent="0" rank="0" text="Y" dxfId="786">
      <formula>NOT(ISERROR(SEARCH("Y",L144)))</formula>
    </cfRule>
    <cfRule type="expression" priority="789" aboveAverage="0" equalAverage="0" bottom="0" percent="0" rank="0" text="" dxfId="787">
      <formula>LEN(TRIM(L144))=0</formula>
    </cfRule>
  </conditionalFormatting>
  <conditionalFormatting sqref="Q164 N407 P468:Q468 N728:Q728 N730:Q735">
    <cfRule type="containsText" priority="790" operator="containsText" aboveAverage="0" equalAverage="0" bottom="0" percent="0" rank="0" text="Y" dxfId="788">
      <formula>NOT(ISERROR(SEARCH("Y",N164)))</formula>
    </cfRule>
    <cfRule type="expression" priority="791" aboveAverage="0" equalAverage="0" bottom="0" percent="0" rank="0" text="" dxfId="789">
      <formula>LEN(TRIM(N164))=0</formula>
    </cfRule>
  </conditionalFormatting>
  <conditionalFormatting sqref="M30:Q30 P468:Q468 L1010:Q1010">
    <cfRule type="containsText" priority="792" operator="containsText" aboveAverage="0" equalAverage="0" bottom="0" percent="0" rank="0" text="Y" dxfId="790">
      <formula>NOT(ISERROR(SEARCH("Y",L30)))</formula>
    </cfRule>
    <cfRule type="expression" priority="793" aboveAverage="0" equalAverage="0" bottom="0" percent="0" rank="0" text="" dxfId="791">
      <formula>LEN(TRIM(L30))=0</formula>
    </cfRule>
  </conditionalFormatting>
  <conditionalFormatting sqref="M30:Q30 P468:Q468 K975:Q975">
    <cfRule type="containsText" priority="794" operator="containsText" aboveAverage="0" equalAverage="0" bottom="0" percent="0" rank="0" text="Y" dxfId="792">
      <formula>NOT(ISERROR(SEARCH("Y",K30)))</formula>
    </cfRule>
    <cfRule type="expression" priority="795" aboveAverage="0" equalAverage="0" bottom="0" percent="0" rank="0" text="" dxfId="793">
      <formula>LEN(TRIM(K30))=0</formula>
    </cfRule>
  </conditionalFormatting>
  <conditionalFormatting sqref="M175:M176 K663:Q663">
    <cfRule type="containsText" priority="796" operator="containsText" aboveAverage="0" equalAverage="0" bottom="0" percent="0" rank="0" text="Y" dxfId="794">
      <formula>NOT(ISERROR(SEARCH("Y",K175)))</formula>
    </cfRule>
    <cfRule type="expression" priority="797" aboveAverage="0" equalAverage="0" bottom="0" percent="0" rank="0" text="" dxfId="795">
      <formula>LEN(TRIM(K175))=0</formula>
    </cfRule>
  </conditionalFormatting>
  <conditionalFormatting sqref="M175:M176 P475:Q475 K664:Q664">
    <cfRule type="containsText" priority="798" operator="containsText" aboveAverage="0" equalAverage="0" bottom="0" percent="0" rank="0" text="Y" dxfId="796">
      <formula>NOT(ISERROR(SEARCH("Y",K175)))</formula>
    </cfRule>
    <cfRule type="expression" priority="799" aboveAverage="0" equalAverage="0" bottom="0" percent="0" rank="0" text="" dxfId="797">
      <formula>LEN(TRIM(K175))=0</formula>
    </cfRule>
  </conditionalFormatting>
  <conditionalFormatting sqref="M175:M176 Q412">
    <cfRule type="containsText" priority="800" operator="containsText" aboveAverage="0" equalAverage="0" bottom="0" percent="0" rank="0" text="Y" dxfId="798">
      <formula>NOT(ISERROR(SEARCH("Y",M175)))</formula>
    </cfRule>
    <cfRule type="expression" priority="801" aboveAverage="0" equalAverage="0" bottom="0" percent="0" rank="0" text="" dxfId="799">
      <formula>LEN(TRIM(M175))=0</formula>
    </cfRule>
  </conditionalFormatting>
  <conditionalFormatting sqref="N172 P407">
    <cfRule type="containsText" priority="802" operator="containsText" aboveAverage="0" equalAverage="0" bottom="0" percent="0" rank="0" text="Y" dxfId="800">
      <formula>NOT(ISERROR(SEARCH("Y",N172)))</formula>
    </cfRule>
    <cfRule type="expression" priority="803" aboveAverage="0" equalAverage="0" bottom="0" percent="0" rank="0" text="" dxfId="801">
      <formula>LEN(TRIM(N172))=0</formula>
    </cfRule>
  </conditionalFormatting>
  <conditionalFormatting sqref="N178 Q407 K665:Q665">
    <cfRule type="containsText" priority="804" operator="containsText" aboveAverage="0" equalAverage="0" bottom="0" percent="0" rank="0" text="Y" dxfId="802">
      <formula>NOT(ISERROR(SEARCH("Y",K178)))</formula>
    </cfRule>
    <cfRule type="expression" priority="805" aboveAverage="0" equalAverage="0" bottom="0" percent="0" rank="0" text="" dxfId="803">
      <formula>LEN(TRIM(K178))=0</formula>
    </cfRule>
  </conditionalFormatting>
  <conditionalFormatting sqref="N183 Q337 Q555">
    <cfRule type="containsText" priority="806" operator="containsText" aboveAverage="0" equalAverage="0" bottom="0" percent="0" rank="0" text="Y" dxfId="804">
      <formula>NOT(ISERROR(SEARCH("Y",N183)))</formula>
    </cfRule>
    <cfRule type="expression" priority="807" aboveAverage="0" equalAverage="0" bottom="0" percent="0" rank="0" text="" dxfId="805">
      <formula>LEN(TRIM(N183))=0</formula>
    </cfRule>
  </conditionalFormatting>
  <conditionalFormatting sqref="N192 P337">
    <cfRule type="containsText" priority="808" operator="containsText" aboveAverage="0" equalAverage="0" bottom="0" percent="0" rank="0" text="Y" dxfId="806">
      <formula>NOT(ISERROR(SEARCH("Y",N192)))</formula>
    </cfRule>
    <cfRule type="expression" priority="809" aboveAverage="0" equalAverage="0" bottom="0" percent="0" rank="0" text="" dxfId="807">
      <formula>LEN(TRIM(N192))=0</formula>
    </cfRule>
  </conditionalFormatting>
  <conditionalFormatting sqref="L163 Q219 K670:Q670 K669:M669 O669:Q669">
    <cfRule type="containsText" priority="810" operator="containsText" aboveAverage="0" equalAverage="0" bottom="0" percent="0" rank="0" text="Y" dxfId="808">
      <formula>NOT(ISERROR(SEARCH("Y",K163)))</formula>
    </cfRule>
    <cfRule type="expression" priority="811" aboveAverage="0" equalAverage="0" bottom="0" percent="0" rank="0" text="" dxfId="809">
      <formula>LEN(TRIM(K163))=0</formula>
    </cfRule>
  </conditionalFormatting>
  <conditionalFormatting sqref="K163:Q163 Q219 M580:M582 K670:Q670 K669:M669 O669:Q669 K1046:Q1048 M1049:Q1049 K1045:M1045">
    <cfRule type="containsText" priority="812" operator="containsText" aboveAverage="0" equalAverage="0" bottom="0" percent="0" rank="0" text="Y" dxfId="810">
      <formula>NOT(ISERROR(SEARCH("Y",K163)))</formula>
    </cfRule>
    <cfRule type="expression" priority="813" aboveAverage="0" equalAverage="0" bottom="0" percent="0" rank="0" text="" dxfId="811">
      <formula>LEN(TRIM(K163))=0</formula>
    </cfRule>
  </conditionalFormatting>
  <conditionalFormatting sqref="Q163 Q219 M580:M582 K670:Q670 K669:M669 O669:Q669">
    <cfRule type="containsText" priority="814" operator="containsText" aboveAverage="0" equalAverage="0" bottom="0" percent="0" rank="0" text="Y" dxfId="812">
      <formula>NOT(ISERROR(SEARCH("Y",K163)))</formula>
    </cfRule>
    <cfRule type="expression" priority="815" aboveAverage="0" equalAverage="0" bottom="0" percent="0" rank="0" text="" dxfId="813">
      <formula>LEN(TRIM(K163))=0</formula>
    </cfRule>
  </conditionalFormatting>
  <conditionalFormatting sqref="L163 P219 M580:M582">
    <cfRule type="containsText" priority="816" operator="containsText" aboveAverage="0" equalAverage="0" bottom="0" percent="0" rank="0" text="Y" dxfId="814">
      <formula>NOT(ISERROR(SEARCH("Y",L163)))</formula>
    </cfRule>
    <cfRule type="expression" priority="817" aboveAverage="0" equalAverage="0" bottom="0" percent="0" rank="0" text="" dxfId="815">
      <formula>LEN(TRIM(L163))=0</formula>
    </cfRule>
  </conditionalFormatting>
  <conditionalFormatting sqref="P169 P219 N577">
    <cfRule type="containsText" priority="818" operator="containsText" aboveAverage="0" equalAverage="0" bottom="0" percent="0" rank="0" text="Y" dxfId="816">
      <formula>NOT(ISERROR(SEARCH("Y",N169)))</formula>
    </cfRule>
    <cfRule type="expression" priority="819" aboveAverage="0" equalAverage="0" bottom="0" percent="0" rank="0" text="" dxfId="817">
      <formula>LEN(TRIM(N169))=0</formula>
    </cfRule>
  </conditionalFormatting>
  <conditionalFormatting sqref="P170 P219 N584">
    <cfRule type="containsText" priority="820" operator="containsText" aboveAverage="0" equalAverage="0" bottom="0" percent="0" rank="0" text="Y" dxfId="818">
      <formula>NOT(ISERROR(SEARCH("Y",N170)))</formula>
    </cfRule>
    <cfRule type="expression" priority="821" aboveAverage="0" equalAverage="0" bottom="0" percent="0" rank="0" text="" dxfId="819">
      <formula>LEN(TRIM(N170))=0</formula>
    </cfRule>
  </conditionalFormatting>
  <conditionalFormatting sqref="P172 P319 N589">
    <cfRule type="containsText" priority="822" operator="containsText" aboveAverage="0" equalAverage="0" bottom="0" percent="0" rank="0" text="Y" dxfId="820">
      <formula>NOT(ISERROR(SEARCH("Y",N172)))</formula>
    </cfRule>
    <cfRule type="expression" priority="823" aboveAverage="0" equalAverage="0" bottom="0" percent="0" rank="0" text="" dxfId="821">
      <formula>LEN(TRIM(N172))=0</formula>
    </cfRule>
  </conditionalFormatting>
  <conditionalFormatting sqref="P178 P319 N598">
    <cfRule type="containsText" priority="824" operator="containsText" aboveAverage="0" equalAverage="0" bottom="0" percent="0" rank="0" text="Y" dxfId="822">
      <formula>NOT(ISERROR(SEARCH("Y",N178)))</formula>
    </cfRule>
    <cfRule type="expression" priority="825" aboveAverage="0" equalAverage="0" bottom="0" percent="0" rank="0" text="" dxfId="823">
      <formula>LEN(TRIM(N178))=0</formula>
    </cfRule>
  </conditionalFormatting>
  <conditionalFormatting sqref="P183 P319 P573">
    <cfRule type="containsText" priority="826" operator="containsText" aboveAverage="0" equalAverage="0" bottom="0" percent="0" rank="0" text="Y" dxfId="824">
      <formula>NOT(ISERROR(SEARCH("Y",P183)))</formula>
    </cfRule>
    <cfRule type="expression" priority="827" aboveAverage="0" equalAverage="0" bottom="0" percent="0" rank="0" text="" dxfId="825">
      <formula>LEN(TRIM(P183))=0</formula>
    </cfRule>
  </conditionalFormatting>
  <conditionalFormatting sqref="P192 Q319">
    <cfRule type="containsText" priority="828" operator="containsText" aboveAverage="0" equalAverage="0" bottom="0" percent="0" rank="0" text="Y" dxfId="826">
      <formula>NOT(ISERROR(SEARCH("Y",P192)))</formula>
    </cfRule>
    <cfRule type="expression" priority="829" aboveAverage="0" equalAverage="0" bottom="0" percent="0" rank="0" text="" dxfId="827">
      <formula>LEN(TRIM(P192))=0</formula>
    </cfRule>
  </conditionalFormatting>
  <conditionalFormatting sqref="Q192 Q319 P577">
    <cfRule type="containsText" priority="830" operator="containsText" aboveAverage="0" equalAverage="0" bottom="0" percent="0" rank="0" text="Y" dxfId="828">
      <formula>NOT(ISERROR(SEARCH("Y",P192)))</formula>
    </cfRule>
    <cfRule type="expression" priority="831" aboveAverage="0" equalAverage="0" bottom="0" percent="0" rank="0" text="" dxfId="829">
      <formula>LEN(TRIM(P192))=0</formula>
    </cfRule>
  </conditionalFormatting>
  <conditionalFormatting sqref="Q183 Q319 P584">
    <cfRule type="containsText" priority="832" operator="containsText" aboveAverage="0" equalAverage="0" bottom="0" percent="0" rank="0" text="Y" dxfId="830">
      <formula>NOT(ISERROR(SEARCH("Y",P183)))</formula>
    </cfRule>
    <cfRule type="expression" priority="833" aboveAverage="0" equalAverage="0" bottom="0" percent="0" rank="0" text="" dxfId="831">
      <formula>LEN(TRIM(P183))=0</formula>
    </cfRule>
  </conditionalFormatting>
  <conditionalFormatting sqref="Q178 P276 P589">
    <cfRule type="containsText" priority="834" operator="containsText" aboveAverage="0" equalAverage="0" bottom="0" percent="0" rank="0" text="Y" dxfId="832">
      <formula>NOT(ISERROR(SEARCH("Y",P178)))</formula>
    </cfRule>
    <cfRule type="expression" priority="835" aboveAverage="0" equalAverage="0" bottom="0" percent="0" rank="0" text="" dxfId="833">
      <formula>LEN(TRIM(P178))=0</formula>
    </cfRule>
  </conditionalFormatting>
  <conditionalFormatting sqref="Q172 Q276 P598">
    <cfRule type="containsText" priority="836" operator="containsText" aboveAverage="0" equalAverage="0" bottom="0" percent="0" rank="0" text="Y" dxfId="834">
      <formula>NOT(ISERROR(SEARCH("Y",P172)))</formula>
    </cfRule>
    <cfRule type="expression" priority="837" aboveAverage="0" equalAverage="0" bottom="0" percent="0" rank="0" text="" dxfId="835">
      <formula>LEN(TRIM(P172))=0</formula>
    </cfRule>
  </conditionalFormatting>
  <conditionalFormatting sqref="Q170 P340:Q340 P334:Q334 P330:Q330 Q598">
    <cfRule type="containsText" priority="838" operator="containsText" aboveAverage="0" equalAverage="0" bottom="0" percent="0" rank="0" text="Y" dxfId="836">
      <formula>NOT(ISERROR(SEARCH("Y",P170)))</formula>
    </cfRule>
    <cfRule type="expression" priority="839" aboveAverage="0" equalAverage="0" bottom="0" percent="0" rank="0" text="" dxfId="837">
      <formula>LEN(TRIM(P170))=0</formula>
    </cfRule>
  </conditionalFormatting>
  <conditionalFormatting sqref="Q169 P340:Q340 P334:Q334 P330:Q330 Q589 K736:L736 N736:Q736">
    <cfRule type="containsText" priority="840" operator="containsText" aboveAverage="0" equalAverage="0" bottom="0" percent="0" rank="0" text="Y" dxfId="838">
      <formula>NOT(ISERROR(SEARCH("Y",K169)))</formula>
    </cfRule>
    <cfRule type="expression" priority="841" aboveAverage="0" equalAverage="0" bottom="0" percent="0" rank="0" text="" dxfId="839">
      <formula>LEN(TRIM(K169))=0</formula>
    </cfRule>
  </conditionalFormatting>
  <conditionalFormatting sqref="Q131 P387 Q584 K736:L736 N736:Q736">
    <cfRule type="containsText" priority="842" operator="containsText" aboveAverage="0" equalAverage="0" bottom="0" percent="0" rank="0" text="Y" dxfId="840">
      <formula>NOT(ISERROR(SEARCH("Y",K131)))</formula>
    </cfRule>
    <cfRule type="expression" priority="843" aboveAverage="0" equalAverage="0" bottom="0" percent="0" rank="0" text="" dxfId="841">
      <formula>LEN(TRIM(K131))=0</formula>
    </cfRule>
  </conditionalFormatting>
  <conditionalFormatting sqref="M214 P387 Q577 K736:L736 N736:Q736">
    <cfRule type="containsText" priority="844" operator="containsText" aboveAverage="0" equalAverage="0" bottom="0" percent="0" rank="0" text="Y" dxfId="842">
      <formula>NOT(ISERROR(SEARCH("Y",K214)))</formula>
    </cfRule>
    <cfRule type="expression" priority="845" aboveAverage="0" equalAverage="0" bottom="0" percent="0" rank="0" text="" dxfId="843">
      <formula>LEN(TRIM(K214))=0</formula>
    </cfRule>
  </conditionalFormatting>
  <conditionalFormatting sqref="N49:Q49 P387">
    <cfRule type="containsText" priority="846" operator="containsText" aboveAverage="0" equalAverage="0" bottom="0" percent="0" rank="0" text="Y" dxfId="844">
      <formula>NOT(ISERROR(SEARCH("Y",N49)))</formula>
    </cfRule>
    <cfRule type="expression" priority="847" aboveAverage="0" equalAverage="0" bottom="0" percent="0" rank="0" text="" dxfId="845">
      <formula>LEN(TRIM(N49))=0</formula>
    </cfRule>
  </conditionalFormatting>
  <conditionalFormatting sqref="N49:Q49 Q387 Q573">
    <cfRule type="containsText" priority="848" operator="containsText" aboveAverage="0" equalAverage="0" bottom="0" percent="0" rank="0" text="Y" dxfId="846">
      <formula>NOT(ISERROR(SEARCH("Y",N49)))</formula>
    </cfRule>
    <cfRule type="expression" priority="849" aboveAverage="0" equalAverage="0" bottom="0" percent="0" rank="0" text="" dxfId="847">
      <formula>LEN(TRIM(N49))=0</formula>
    </cfRule>
  </conditionalFormatting>
  <conditionalFormatting sqref="N49:Q49 Q387 M639">
    <cfRule type="containsText" priority="850" operator="containsText" aboveAverage="0" equalAverage="0" bottom="0" percent="0" rank="0" text="Y" dxfId="848">
      <formula>NOT(ISERROR(SEARCH("Y",M49)))</formula>
    </cfRule>
    <cfRule type="expression" priority="851" aboveAverage="0" equalAverage="0" bottom="0" percent="0" rank="0" text="" dxfId="849">
      <formula>LEN(TRIM(M49))=0</formula>
    </cfRule>
  </conditionalFormatting>
  <conditionalFormatting sqref="N57:Q57 K957:Q957">
    <cfRule type="containsText" priority="852" operator="containsText" aboveAverage="0" equalAverage="0" bottom="0" percent="0" rank="0" text="Y" dxfId="850">
      <formula>NOT(ISERROR(SEARCH("Y",K57)))</formula>
    </cfRule>
    <cfRule type="expression" priority="853" aboveAverage="0" equalAverage="0" bottom="0" percent="0" rank="0" text="" dxfId="851">
      <formula>LEN(TRIM(K57))=0</formula>
    </cfRule>
  </conditionalFormatting>
  <conditionalFormatting sqref="N57:Q57 N957:Q957">
    <cfRule type="containsText" priority="854" operator="containsText" aboveAverage="0" equalAverage="0" bottom="0" percent="0" rank="0" text="Y" dxfId="852">
      <formula>NOT(ISERROR(SEARCH("Y",N57)))</formula>
    </cfRule>
    <cfRule type="expression" priority="855" aboveAverage="0" equalAverage="0" bottom="0" percent="0" rank="0" text="" dxfId="853">
      <formula>LEN(TRIM(N57))=0</formula>
    </cfRule>
  </conditionalFormatting>
  <conditionalFormatting sqref="N59:Q59 N413 N463:Q463 K755:M755 O755:Q755">
    <cfRule type="containsText" priority="856" operator="containsText" aboveAverage="0" equalAverage="0" bottom="0" percent="0" rank="0" text="Y" dxfId="854">
      <formula>NOT(ISERROR(SEARCH("Y",K59)))</formula>
    </cfRule>
    <cfRule type="expression" priority="857" aboveAverage="0" equalAverage="0" bottom="0" percent="0" rank="0" text="" dxfId="855">
      <formula>LEN(TRIM(K59))=0</formula>
    </cfRule>
  </conditionalFormatting>
  <conditionalFormatting sqref="N59:Q59 N413 N463:Q463 N1033:N1034">
    <cfRule type="containsText" priority="858" operator="containsText" aboveAverage="0" equalAverage="0" bottom="0" percent="0" rank="0" text="Y" dxfId="856">
      <formula>NOT(ISERROR(SEARCH("Y",N59)))</formula>
    </cfRule>
    <cfRule type="expression" priority="859" aboveAverage="0" equalAverage="0" bottom="0" percent="0" rank="0" text="" dxfId="857">
      <formula>LEN(TRIM(N59))=0</formula>
    </cfRule>
  </conditionalFormatting>
  <conditionalFormatting sqref="N64:Q67 N413 N1033:N1034">
    <cfRule type="containsText" priority="860" operator="containsText" aboveAverage="0" equalAverage="0" bottom="0" percent="0" rank="0" text="Y" dxfId="858">
      <formula>NOT(ISERROR(SEARCH("Y",N64)))</formula>
    </cfRule>
    <cfRule type="expression" priority="861" aboveAverage="0" equalAverage="0" bottom="0" percent="0" rank="0" text="" dxfId="859">
      <formula>LEN(TRIM(N64))=0</formula>
    </cfRule>
  </conditionalFormatting>
  <conditionalFormatting sqref="N64:Q67 N415">
    <cfRule type="containsText" priority="862" operator="containsText" aboveAverage="0" equalAverage="0" bottom="0" percent="0" rank="0" text="Y" dxfId="860">
      <formula>NOT(ISERROR(SEARCH("Y",N64)))</formula>
    </cfRule>
    <cfRule type="expression" priority="863" aboveAverage="0" equalAverage="0" bottom="0" percent="0" rank="0" text="" dxfId="861">
      <formula>LEN(TRIM(N64))=0</formula>
    </cfRule>
  </conditionalFormatting>
  <conditionalFormatting sqref="N93:Q93 K766:Q766 K764:M765">
    <cfRule type="containsText" priority="864" operator="containsText" aboveAverage="0" equalAverage="0" bottom="0" percent="0" rank="0" text="Y" dxfId="862">
      <formula>NOT(ISERROR(SEARCH("Y",K93)))</formula>
    </cfRule>
    <cfRule type="expression" priority="865" aboveAverage="0" equalAverage="0" bottom="0" percent="0" rank="0" text="" dxfId="863">
      <formula>LEN(TRIM(K93))=0</formula>
    </cfRule>
  </conditionalFormatting>
  <conditionalFormatting sqref="N93:Q93 K766:Q766 K764:M765 P990">
    <cfRule type="containsText" priority="866" operator="containsText" aboveAverage="0" equalAverage="0" bottom="0" percent="0" rank="0" text="Y" dxfId="864">
      <formula>NOT(ISERROR(SEARCH("Y",K93)))</formula>
    </cfRule>
    <cfRule type="expression" priority="867" aboveAverage="0" equalAverage="0" bottom="0" percent="0" rank="0" text="" dxfId="865">
      <formula>LEN(TRIM(K93))=0</formula>
    </cfRule>
  </conditionalFormatting>
  <conditionalFormatting sqref="N96:Q96 N499:Q499">
    <cfRule type="containsText" priority="868" operator="containsText" aboveAverage="0" equalAverage="0" bottom="0" percent="0" rank="0" text="Y" dxfId="866">
      <formula>NOT(ISERROR(SEARCH("Y",N96)))</formula>
    </cfRule>
    <cfRule type="expression" priority="869" aboveAverage="0" equalAverage="0" bottom="0" percent="0" rank="0" text="" dxfId="867">
      <formula>LEN(TRIM(N96))=0</formula>
    </cfRule>
  </conditionalFormatting>
  <conditionalFormatting sqref="N96:Q96 N499:Q499 K782:M782 Q990">
    <cfRule type="containsText" priority="870" operator="containsText" aboveAverage="0" equalAverage="0" bottom="0" percent="0" rank="0" text="Y" dxfId="868">
      <formula>NOT(ISERROR(SEARCH("Y",K96)))</formula>
    </cfRule>
    <cfRule type="expression" priority="871" aboveAverage="0" equalAverage="0" bottom="0" percent="0" rank="0" text="" dxfId="869">
      <formula>LEN(TRIM(K96))=0</formula>
    </cfRule>
  </conditionalFormatting>
  <conditionalFormatting sqref="O108:Q108 N325 N514:Q515 N517:Q519">
    <cfRule type="containsText" priority="872" operator="containsText" aboveAverage="0" equalAverage="0" bottom="0" percent="0" rank="0" text="Y" dxfId="870">
      <formula>NOT(ISERROR(SEARCH("Y",N108)))</formula>
    </cfRule>
    <cfRule type="expression" priority="873" aboveAverage="0" equalAverage="0" bottom="0" percent="0" rank="0" text="" dxfId="871">
      <formula>LEN(TRIM(N108))=0</formula>
    </cfRule>
  </conditionalFormatting>
  <conditionalFormatting sqref="O108:Q108 N325 N514:Q515 N517:Q519">
    <cfRule type="containsText" priority="874" operator="containsText" aboveAverage="0" equalAverage="0" bottom="0" percent="0" rank="0" text="Y" dxfId="872">
      <formula>NOT(ISERROR(SEARCH("Y",N108)))</formula>
    </cfRule>
    <cfRule type="expression" priority="875" aboveAverage="0" equalAverage="0" bottom="0" percent="0" rank="0" text="" dxfId="873">
      <formula>LEN(TRIM(N108))=0</formula>
    </cfRule>
  </conditionalFormatting>
  <conditionalFormatting sqref="L162 N325 K448:Q448 L783:Q783">
    <cfRule type="containsText" priority="876" operator="containsText" aboveAverage="0" equalAverage="0" bottom="0" percent="0" rank="0" text="Y" dxfId="874">
      <formula>NOT(ISERROR(SEARCH("Y",K162)))</formula>
    </cfRule>
    <cfRule type="expression" priority="877" aboveAverage="0" equalAverage="0" bottom="0" percent="0" rank="0" text="" dxfId="875">
      <formula>LEN(TRIM(K162))=0</formula>
    </cfRule>
  </conditionalFormatting>
  <conditionalFormatting sqref="K162:L162 N265 L783:Q783">
    <cfRule type="containsText" priority="878" operator="containsText" aboveAverage="0" equalAverage="0" bottom="0" percent="0" rank="0" text="Y" dxfId="876">
      <formula>NOT(ISERROR(SEARCH("Y",K162)))</formula>
    </cfRule>
    <cfRule type="expression" priority="879" aboveAverage="0" equalAverage="0" bottom="0" percent="0" rank="0" text="" dxfId="877">
      <formula>LEN(TRIM(K162))=0</formula>
    </cfRule>
  </conditionalFormatting>
  <conditionalFormatting sqref="L162 N265 L783:Q783">
    <cfRule type="containsText" priority="880" operator="containsText" aboveAverage="0" equalAverage="0" bottom="0" percent="0" rank="0" text="Y" dxfId="878">
      <formula>NOT(ISERROR(SEARCH("Y",L162)))</formula>
    </cfRule>
    <cfRule type="expression" priority="881" aboveAverage="0" equalAverage="0" bottom="0" percent="0" rank="0" text="" dxfId="879">
      <formula>LEN(TRIM(L162))=0</formula>
    </cfRule>
  </conditionalFormatting>
  <conditionalFormatting sqref="K39:Q39 N265 K449:Q449">
    <cfRule type="containsText" priority="882" operator="containsText" aboveAverage="0" equalAverage="0" bottom="0" percent="0" rank="0" text="Y" dxfId="880">
      <formula>NOT(ISERROR(SEARCH("Y",K39)))</formula>
    </cfRule>
    <cfRule type="expression" priority="883" aboveAverage="0" equalAverage="0" bottom="0" percent="0" rank="0" text="" dxfId="881">
      <formula>LEN(TRIM(K39))=0</formula>
    </cfRule>
  </conditionalFormatting>
  <conditionalFormatting sqref="K39:Q39 K449:Q449 K785:Q785">
    <cfRule type="containsText" priority="884" operator="containsText" aboveAverage="0" equalAverage="0" bottom="0" percent="0" rank="0" text="Y" dxfId="882">
      <formula>NOT(ISERROR(SEARCH("Y",K39)))</formula>
    </cfRule>
    <cfRule type="expression" priority="885" aboveAverage="0" equalAverage="0" bottom="0" percent="0" rank="0" text="" dxfId="883">
      <formula>LEN(TRIM(K39))=0</formula>
    </cfRule>
  </conditionalFormatting>
  <conditionalFormatting sqref="K39:Q39 K449:Q449 K785:Q785 K919:Q919">
    <cfRule type="containsText" priority="886" operator="containsText" aboveAverage="0" equalAverage="0" bottom="0" percent="0" rank="0" text="Y" dxfId="884">
      <formula>NOT(ISERROR(SEARCH("Y",K39)))</formula>
    </cfRule>
    <cfRule type="expression" priority="887" aboveAverage="0" equalAverage="0" bottom="0" percent="0" rank="0" text="" dxfId="885">
      <formula>LEN(TRIM(K39))=0</formula>
    </cfRule>
  </conditionalFormatting>
  <conditionalFormatting sqref="K40:Q40 N267 K450:Q450">
    <cfRule type="containsText" priority="888" operator="containsText" aboveAverage="0" equalAverage="0" bottom="0" percent="0" rank="0" text="Y" dxfId="886">
      <formula>NOT(ISERROR(SEARCH("Y",K40)))</formula>
    </cfRule>
    <cfRule type="expression" priority="889" aboveAverage="0" equalAverage="0" bottom="0" percent="0" rank="0" text="" dxfId="887">
      <formula>LEN(TRIM(K40))=0</formula>
    </cfRule>
  </conditionalFormatting>
  <conditionalFormatting sqref="K40:Q40 K450:Q450 K821:M821 L1026">
    <cfRule type="containsText" priority="890" operator="containsText" aboveAverage="0" equalAverage="0" bottom="0" percent="0" rank="0" text="Y" dxfId="888">
      <formula>NOT(ISERROR(SEARCH("Y",K40)))</formula>
    </cfRule>
    <cfRule type="expression" priority="891" aboveAverage="0" equalAverage="0" bottom="0" percent="0" rank="0" text="" dxfId="889">
      <formula>LEN(TRIM(K40))=0</formula>
    </cfRule>
  </conditionalFormatting>
  <conditionalFormatting sqref="K40:Q40 K450:Q450 K821:M821 L1026">
    <cfRule type="containsText" priority="892" operator="containsText" aboveAverage="0" equalAverage="0" bottom="0" percent="0" rank="0" text="Y" dxfId="890">
      <formula>NOT(ISERROR(SEARCH("Y",K40)))</formula>
    </cfRule>
    <cfRule type="expression" priority="893" aboveAverage="0" equalAverage="0" bottom="0" percent="0" rank="0" text="" dxfId="891">
      <formula>LEN(TRIM(K40))=0</formula>
    </cfRule>
  </conditionalFormatting>
  <conditionalFormatting sqref="K41:Q41 N309 K457:Q457">
    <cfRule type="containsText" priority="894" operator="containsText" aboveAverage="0" equalAverage="0" bottom="0" percent="0" rank="0" text="Y" dxfId="892">
      <formula>NOT(ISERROR(SEARCH("Y",K41)))</formula>
    </cfRule>
    <cfRule type="expression" priority="895" aboveAverage="0" equalAverage="0" bottom="0" percent="0" rank="0" text="" dxfId="893">
      <formula>LEN(TRIM(K41))=0</formula>
    </cfRule>
  </conditionalFormatting>
  <conditionalFormatting sqref="K41:Q41 K457:Q457 K823:M823">
    <cfRule type="containsText" priority="896" operator="containsText" aboveAverage="0" equalAverage="0" bottom="0" percent="0" rank="0" text="Y" dxfId="894">
      <formula>NOT(ISERROR(SEARCH("Y",K41)))</formula>
    </cfRule>
    <cfRule type="expression" priority="897" aboveAverage="0" equalAverage="0" bottom="0" percent="0" rank="0" text="" dxfId="895">
      <formula>LEN(TRIM(K41))=0</formula>
    </cfRule>
  </conditionalFormatting>
  <conditionalFormatting sqref="K41:Q41 K457:Q457 K823:M823 K1080">
    <cfRule type="containsText" priority="898" operator="containsText" aboveAverage="0" equalAverage="0" bottom="0" percent="0" rank="0" text="Y" dxfId="896">
      <formula>NOT(ISERROR(SEARCH("Y",K41)))</formula>
    </cfRule>
    <cfRule type="expression" priority="899" aboveAverage="0" equalAverage="0" bottom="0" percent="0" rank="0" text="" dxfId="897">
      <formula>LEN(TRIM(K41))=0</formula>
    </cfRule>
  </conditionalFormatting>
  <conditionalFormatting sqref="K52:Q52 N305 K492:Q492">
    <cfRule type="containsText" priority="900" operator="containsText" aboveAverage="0" equalAverage="0" bottom="0" percent="0" rank="0" text="Y" dxfId="898">
      <formula>NOT(ISERROR(SEARCH("Y",K52)))</formula>
    </cfRule>
    <cfRule type="expression" priority="901" aboveAverage="0" equalAverage="0" bottom="0" percent="0" rank="0" text="" dxfId="899">
      <formula>LEN(TRIM(K52))=0</formula>
    </cfRule>
  </conditionalFormatting>
  <conditionalFormatting sqref="K52:Q52 K492:Q492 K855:M855 K1080">
    <cfRule type="containsText" priority="902" operator="containsText" aboveAverage="0" equalAverage="0" bottom="0" percent="0" rank="0" text="Y" dxfId="900">
      <formula>NOT(ISERROR(SEARCH("Y",K52)))</formula>
    </cfRule>
    <cfRule type="expression" priority="903" aboveAverage="0" equalAverage="0" bottom="0" percent="0" rank="0" text="" dxfId="901">
      <formula>LEN(TRIM(K52))=0</formula>
    </cfRule>
  </conditionalFormatting>
  <conditionalFormatting sqref="K52:Q52 K492:Q492 K855:M855 M1080">
    <cfRule type="containsText" priority="904" operator="containsText" aboveAverage="0" equalAverage="0" bottom="0" percent="0" rank="0" text="Y" dxfId="902">
      <formula>NOT(ISERROR(SEARCH("Y",K52)))</formula>
    </cfRule>
    <cfRule type="expression" priority="905" aboveAverage="0" equalAverage="0" bottom="0" percent="0" rank="0" text="" dxfId="903">
      <formula>LEN(TRIM(K52))=0</formula>
    </cfRule>
  </conditionalFormatting>
  <conditionalFormatting sqref="K62:Q62 N315 K507:L507 N507:Q507">
    <cfRule type="containsText" priority="906" operator="containsText" aboveAverage="0" equalAverage="0" bottom="0" percent="0" rank="0" text="Y" dxfId="904">
      <formula>NOT(ISERROR(SEARCH("Y",K62)))</formula>
    </cfRule>
    <cfRule type="expression" priority="907" aboveAverage="0" equalAverage="0" bottom="0" percent="0" rank="0" text="" dxfId="905">
      <formula>LEN(TRIM(K62))=0</formula>
    </cfRule>
  </conditionalFormatting>
  <conditionalFormatting sqref="K62:Q62 N314 K507:L507 N507:Q507">
    <cfRule type="containsText" priority="908" operator="containsText" aboveAverage="0" equalAverage="0" bottom="0" percent="0" rank="0" text="Y" dxfId="906">
      <formula>NOT(ISERROR(SEARCH("Y",K62)))</formula>
    </cfRule>
    <cfRule type="expression" priority="909" aboveAverage="0" equalAverage="0" bottom="0" percent="0" rank="0" text="" dxfId="907">
      <formula>LEN(TRIM(K62))=0</formula>
    </cfRule>
  </conditionalFormatting>
  <conditionalFormatting sqref="K62:Q62 N314 K507:L507 N507:Q507 N1080:Q1080">
    <cfRule type="containsText" priority="910" operator="containsText" aboveAverage="0" equalAverage="0" bottom="0" percent="0" rank="0" text="Y" dxfId="908">
      <formula>NOT(ISERROR(SEARCH("Y",K62)))</formula>
    </cfRule>
    <cfRule type="expression" priority="911" aboveAverage="0" equalAverage="0" bottom="0" percent="0" rank="0" text="" dxfId="909">
      <formula>LEN(TRIM(K62))=0</formula>
    </cfRule>
  </conditionalFormatting>
  <conditionalFormatting sqref="K89:Q89 N314 K508:Q508 N1080:Q1080">
    <cfRule type="containsText" priority="912" operator="containsText" aboveAverage="0" equalAverage="0" bottom="0" percent="0" rank="0" text="Y" dxfId="910">
      <formula>NOT(ISERROR(SEARCH("Y",K89)))</formula>
    </cfRule>
    <cfRule type="expression" priority="913" aboveAverage="0" equalAverage="0" bottom="0" percent="0" rank="0" text="" dxfId="911">
      <formula>LEN(TRIM(K89))=0</formula>
    </cfRule>
  </conditionalFormatting>
  <conditionalFormatting sqref="K89:Q89 O318:Q318 N1080:Q1080">
    <cfRule type="containsText" priority="914" operator="containsText" aboveAverage="0" equalAverage="0" bottom="0" percent="0" rank="0" text="Y" dxfId="912">
      <formula>NOT(ISERROR(SEARCH("Y",K89)))</formula>
    </cfRule>
    <cfRule type="expression" priority="915" aboveAverage="0" equalAverage="0" bottom="0" percent="0" rank="0" text="" dxfId="913">
      <formula>LEN(TRIM(K89))=0</formula>
    </cfRule>
  </conditionalFormatting>
  <conditionalFormatting sqref="K89:Q89 N394:Q394">
    <cfRule type="containsText" priority="916" operator="containsText" aboveAverage="0" equalAverage="0" bottom="0" percent="0" rank="0" text="Y" dxfId="914">
      <formula>NOT(ISERROR(SEARCH("Y",K89)))</formula>
    </cfRule>
    <cfRule type="expression" priority="917" aboveAverage="0" equalAverage="0" bottom="0" percent="0" rank="0" text="" dxfId="915">
      <formula>LEN(TRIM(K89))=0</formula>
    </cfRule>
  </conditionalFormatting>
  <conditionalFormatting sqref="K100:Q100 N394:Q394 K520:L520 N520:Q520 N782:Q782">
    <cfRule type="containsText" priority="918" operator="containsText" aboveAverage="0" equalAverage="0" bottom="0" percent="0" rank="0" text="Y" dxfId="916">
      <formula>NOT(ISERROR(SEARCH("Y",K100)))</formula>
    </cfRule>
    <cfRule type="expression" priority="919" aboveAverage="0" equalAverage="0" bottom="0" percent="0" rank="0" text="" dxfId="917">
      <formula>LEN(TRIM(K100))=0</formula>
    </cfRule>
  </conditionalFormatting>
  <conditionalFormatting sqref="K100:Q100 L1080">
    <cfRule type="containsText" priority="920" operator="containsText" aboveAverage="0" equalAverage="0" bottom="0" percent="0" rank="0" text="Y" dxfId="918">
      <formula>NOT(ISERROR(SEARCH("Y",K100)))</formula>
    </cfRule>
    <cfRule type="expression" priority="921" aboveAverage="0" equalAverage="0" bottom="0" percent="0" rank="0" text="" dxfId="919">
      <formula>LEN(TRIM(K100))=0</formula>
    </cfRule>
  </conditionalFormatting>
  <conditionalFormatting sqref="K100:Q100 M1081">
    <cfRule type="containsText" priority="922" operator="containsText" aboveAverage="0" equalAverage="0" bottom="0" percent="0" rank="0" text="Y" dxfId="920">
      <formula>NOT(ISERROR(SEARCH("Y",K100)))</formula>
    </cfRule>
    <cfRule type="expression" priority="923" aboveAverage="0" equalAverage="0" bottom="0" percent="0" rank="0" text="" dxfId="921">
      <formula>LEN(TRIM(K100))=0</formula>
    </cfRule>
  </conditionalFormatting>
  <conditionalFormatting sqref="K101:Q101 N262:Q262 K538:Q538 N821:Q821">
    <cfRule type="containsText" priority="924" operator="containsText" aboveAverage="0" equalAverage="0" bottom="0" percent="0" rank="0" text="Y" dxfId="922">
      <formula>NOT(ISERROR(SEARCH("Y",K101)))</formula>
    </cfRule>
    <cfRule type="expression" priority="925" aboveAverage="0" equalAverage="0" bottom="0" percent="0" rank="0" text="" dxfId="923">
      <formula>LEN(TRIM(K101))=0</formula>
    </cfRule>
  </conditionalFormatting>
  <conditionalFormatting sqref="K101:Q101 K538:Q538 M1081">
    <cfRule type="containsText" priority="926" operator="containsText" aboveAverage="0" equalAverage="0" bottom="0" percent="0" rank="0" text="Y" dxfId="924">
      <formula>NOT(ISERROR(SEARCH("Y",K101)))</formula>
    </cfRule>
    <cfRule type="expression" priority="927" aboveAverage="0" equalAverage="0" bottom="0" percent="0" rank="0" text="" dxfId="925">
      <formula>LEN(TRIM(K101))=0</formula>
    </cfRule>
  </conditionalFormatting>
  <conditionalFormatting sqref="K101:Q101 K538:Q538 N1081:Q1081">
    <cfRule type="containsText" priority="928" operator="containsText" aboveAverage="0" equalAverage="0" bottom="0" percent="0" rank="0" text="Y" dxfId="926">
      <formula>NOT(ISERROR(SEARCH("Y",K101)))</formula>
    </cfRule>
    <cfRule type="expression" priority="929" aboveAverage="0" equalAverage="0" bottom="0" percent="0" rank="0" text="" dxfId="927">
      <formula>LEN(TRIM(K101))=0</formula>
    </cfRule>
  </conditionalFormatting>
  <conditionalFormatting sqref="K109:O109 P221 K539:M539 O539:Q539">
    <cfRule type="containsText" priority="930" operator="containsText" aboveAverage="0" equalAverage="0" bottom="0" percent="0" rank="0" text="Y" dxfId="928">
      <formula>NOT(ISERROR(SEARCH("Y",K109)))</formula>
    </cfRule>
    <cfRule type="expression" priority="931" aboveAverage="0" equalAverage="0" bottom="0" percent="0" rank="0" text="" dxfId="929">
      <formula>LEN(TRIM(K109))=0</formula>
    </cfRule>
  </conditionalFormatting>
  <conditionalFormatting sqref="K109:O109 Q221 K539:M539 O539:Q539">
    <cfRule type="containsText" priority="932" operator="containsText" aboveAverage="0" equalAverage="0" bottom="0" percent="0" rank="0" text="Y" dxfId="930">
      <formula>NOT(ISERROR(SEARCH("Y",K109)))</formula>
    </cfRule>
    <cfRule type="expression" priority="933" aboveAverage="0" equalAverage="0" bottom="0" percent="0" rank="0" text="" dxfId="931">
      <formula>LEN(TRIM(K109))=0</formula>
    </cfRule>
  </conditionalFormatting>
  <conditionalFormatting sqref="K109:O109 Q221 K539:M539 O539:Q539">
    <cfRule type="containsText" priority="934" operator="containsText" aboveAverage="0" equalAverage="0" bottom="0" percent="0" rank="0" text="Y" dxfId="932">
      <formula>NOT(ISERROR(SEARCH("Y",K109)))</formula>
    </cfRule>
    <cfRule type="expression" priority="935" aboveAverage="0" equalAverage="0" bottom="0" percent="0" rank="0" text="" dxfId="933">
      <formula>LEN(TRIM(K109))=0</formula>
    </cfRule>
  </conditionalFormatting>
  <conditionalFormatting sqref="K125:Q125 Q221 K546:M546 N855:Q855">
    <cfRule type="containsText" priority="936" operator="containsText" aboveAverage="0" equalAverage="0" bottom="0" percent="0" rank="0" text="Y" dxfId="934">
      <formula>NOT(ISERROR(SEARCH("Y",K125)))</formula>
    </cfRule>
    <cfRule type="expression" priority="937" aboveAverage="0" equalAverage="0" bottom="0" percent="0" rank="0" text="" dxfId="935">
      <formula>LEN(TRIM(K125))=0</formula>
    </cfRule>
  </conditionalFormatting>
  <conditionalFormatting sqref="K125:Q125 K1081">
    <cfRule type="containsText" priority="938" operator="containsText" aboveAverage="0" equalAverage="0" bottom="0" percent="0" rank="0" text="Y" dxfId="936">
      <formula>NOT(ISERROR(SEARCH("Y",K125)))</formula>
    </cfRule>
    <cfRule type="expression" priority="939" aboveAverage="0" equalAverage="0" bottom="0" percent="0" rank="0" text="" dxfId="937">
      <formula>LEN(TRIM(K125))=0</formula>
    </cfRule>
  </conditionalFormatting>
  <conditionalFormatting sqref="K125:Q125 L1081">
    <cfRule type="containsText" priority="940" operator="containsText" aboveAverage="0" equalAverage="0" bottom="0" percent="0" rank="0" text="Y" dxfId="938">
      <formula>NOT(ISERROR(SEARCH("Y",K125)))</formula>
    </cfRule>
    <cfRule type="expression" priority="941" aboveAverage="0" equalAverage="0" bottom="0" percent="0" rank="0" text="" dxfId="939">
      <formula>LEN(TRIM(K125))=0</formula>
    </cfRule>
  </conditionalFormatting>
  <conditionalFormatting sqref="K126:Q126 P315 K550:Q550">
    <cfRule type="containsText" priority="942" operator="containsText" aboveAverage="0" equalAverage="0" bottom="0" percent="0" rank="0" text="Y" dxfId="940">
      <formula>NOT(ISERROR(SEARCH("Y",K126)))</formula>
    </cfRule>
    <cfRule type="expression" priority="943" aboveAverage="0" equalAverage="0" bottom="0" percent="0" rank="0" text="" dxfId="941">
      <formula>LEN(TRIM(K126))=0</formula>
    </cfRule>
  </conditionalFormatting>
  <conditionalFormatting sqref="K126:Q126 N857:Q857">
    <cfRule type="containsText" priority="944" operator="containsText" aboveAverage="0" equalAverage="0" bottom="0" percent="0" rank="0" text="Y" dxfId="942">
      <formula>NOT(ISERROR(SEARCH("Y",K126)))</formula>
    </cfRule>
    <cfRule type="expression" priority="945" aboveAverage="0" equalAverage="0" bottom="0" percent="0" rank="0" text="" dxfId="943">
      <formula>LEN(TRIM(K126))=0</formula>
    </cfRule>
  </conditionalFormatting>
  <conditionalFormatting sqref="K126:Q126 N857:Q857 K989:M989">
    <cfRule type="containsText" priority="946" operator="containsText" aboveAverage="0" equalAverage="0" bottom="0" percent="0" rank="0" text="Y" dxfId="944">
      <formula>NOT(ISERROR(SEARCH("Y",K126)))</formula>
    </cfRule>
    <cfRule type="expression" priority="947" aboveAverage="0" equalAverage="0" bottom="0" percent="0" rank="0" text="" dxfId="945">
      <formula>LEN(TRIM(K126))=0</formula>
    </cfRule>
  </conditionalFormatting>
  <conditionalFormatting sqref="K133:M133 Q315 K561:M561">
    <cfRule type="containsText" priority="948" operator="containsText" aboveAverage="0" equalAverage="0" bottom="0" percent="0" rank="0" text="Y" dxfId="946">
      <formula>NOT(ISERROR(SEARCH("Y",K133)))</formula>
    </cfRule>
    <cfRule type="expression" priority="949" aboveAverage="0" equalAverage="0" bottom="0" percent="0" rank="0" text="" dxfId="947">
      <formula>LEN(TRIM(K133))=0</formula>
    </cfRule>
  </conditionalFormatting>
  <conditionalFormatting sqref="K133:M133 L989">
    <cfRule type="containsText" priority="950" operator="containsText" aboveAverage="0" equalAverage="0" bottom="0" percent="0" rank="0" text="Y" dxfId="948">
      <formula>NOT(ISERROR(SEARCH("Y",K133)))</formula>
    </cfRule>
    <cfRule type="expression" priority="951" aboveAverage="0" equalAverage="0" bottom="0" percent="0" rank="0" text="" dxfId="949">
      <formula>LEN(TRIM(K133))=0</formula>
    </cfRule>
  </conditionalFormatting>
  <conditionalFormatting sqref="K133:M133 K1006">
    <cfRule type="containsText" priority="952" operator="containsText" aboveAverage="0" equalAverage="0" bottom="0" percent="0" rank="0" text="Y" dxfId="950">
      <formula>NOT(ISERROR(SEARCH("Y",K133)))</formula>
    </cfRule>
    <cfRule type="expression" priority="953" aboveAverage="0" equalAverage="0" bottom="0" percent="0" rank="0" text="" dxfId="951">
      <formula>LEN(TRIM(K133))=0</formula>
    </cfRule>
  </conditionalFormatting>
  <conditionalFormatting sqref="K137:Q137 P397 L562:Q562 P790:P791">
    <cfRule type="containsText" priority="954" operator="containsText" aboveAverage="0" equalAverage="0" bottom="0" percent="0" rank="0" text="Y" dxfId="952">
      <formula>NOT(ISERROR(SEARCH("Y",K137)))</formula>
    </cfRule>
    <cfRule type="expression" priority="955" aboveAverage="0" equalAverage="0" bottom="0" percent="0" rank="0" text="" dxfId="953">
      <formula>LEN(TRIM(K137))=0</formula>
    </cfRule>
  </conditionalFormatting>
  <conditionalFormatting sqref="K137:Q137 K891">
    <cfRule type="containsText" priority="956" operator="containsText" aboveAverage="0" equalAverage="0" bottom="0" percent="0" rank="0" text="Y" dxfId="954">
      <formula>NOT(ISERROR(SEARCH("Y",K137)))</formula>
    </cfRule>
    <cfRule type="expression" priority="957" aboveAverage="0" equalAverage="0" bottom="0" percent="0" rank="0" text="" dxfId="955">
      <formula>LEN(TRIM(K137))=0</formula>
    </cfRule>
  </conditionalFormatting>
  <conditionalFormatting sqref="K137:Q137 P816">
    <cfRule type="containsText" priority="958" operator="containsText" aboveAverage="0" equalAverage="0" bottom="0" percent="0" rank="0" text="Y" dxfId="956">
      <formula>NOT(ISERROR(SEARCH("Y",K137)))</formula>
    </cfRule>
    <cfRule type="expression" priority="959" aboveAverage="0" equalAverage="0" bottom="0" percent="0" rank="0" text="" dxfId="957">
      <formula>LEN(TRIM(K137))=0</formula>
    </cfRule>
  </conditionalFormatting>
  <conditionalFormatting sqref="K138:Q138 N422 K564:Q564">
    <cfRule type="containsText" priority="960" operator="containsText" aboveAverage="0" equalAverage="0" bottom="0" percent="0" rank="0" text="Y" dxfId="958">
      <formula>NOT(ISERROR(SEARCH("Y",K138)))</formula>
    </cfRule>
    <cfRule type="expression" priority="961" aboveAverage="0" equalAverage="0" bottom="0" percent="0" rank="0" text="" dxfId="959">
      <formula>LEN(TRIM(K138))=0</formula>
    </cfRule>
  </conditionalFormatting>
  <conditionalFormatting sqref="K138:Q138 N743">
    <cfRule type="containsText" priority="962" operator="containsText" aboveAverage="0" equalAverage="0" bottom="0" percent="0" rank="0" text="Y" dxfId="960">
      <formula>NOT(ISERROR(SEARCH("Y",K138)))</formula>
    </cfRule>
    <cfRule type="expression" priority="963" aboveAverage="0" equalAverage="0" bottom="0" percent="0" rank="0" text="" dxfId="961">
      <formula>LEN(TRIM(K138))=0</formula>
    </cfRule>
  </conditionalFormatting>
  <conditionalFormatting sqref="K138:Q138">
    <cfRule type="containsText" priority="964" operator="containsText" aboveAverage="0" equalAverage="0" bottom="0" percent="0" rank="0" text="Y" dxfId="962">
      <formula>NOT(ISERROR(SEARCH("Y",K138)))</formula>
    </cfRule>
    <cfRule type="expression" priority="965" aboveAverage="0" equalAverage="0" bottom="0" percent="0" rank="0" text="" dxfId="963">
      <formula>LEN(TRIM(K138))=0</formula>
    </cfRule>
  </conditionalFormatting>
  <conditionalFormatting sqref="K139:Q139 Q422 K600:M600 K738:Q738 Q1003">
    <cfRule type="containsText" priority="966" operator="containsText" aboveAverage="0" equalAverage="0" bottom="0" percent="0" rank="0" text="Y" dxfId="964">
      <formula>NOT(ISERROR(SEARCH("Y",K139)))</formula>
    </cfRule>
    <cfRule type="expression" priority="967" aboveAverage="0" equalAverage="0" bottom="0" percent="0" rank="0" text="" dxfId="965">
      <formula>LEN(TRIM(K139))=0</formula>
    </cfRule>
  </conditionalFormatting>
  <conditionalFormatting sqref="K139:Q139 K600:M600 L1003">
    <cfRule type="containsText" priority="968" operator="containsText" aboveAverage="0" equalAverage="0" bottom="0" percent="0" rank="0" text="Y" dxfId="966">
      <formula>NOT(ISERROR(SEARCH("Y",K139)))</formula>
    </cfRule>
    <cfRule type="expression" priority="969" aboveAverage="0" equalAverage="0" bottom="0" percent="0" rank="0" text="" dxfId="967">
      <formula>LEN(TRIM(K139))=0</formula>
    </cfRule>
  </conditionalFormatting>
  <conditionalFormatting sqref="K139:Q139 K600:M600 L1003">
    <cfRule type="containsText" priority="970" operator="containsText" aboveAverage="0" equalAverage="0" bottom="0" percent="0" rank="0" text="Y" dxfId="968">
      <formula>NOT(ISERROR(SEARCH("Y",K139)))</formula>
    </cfRule>
    <cfRule type="expression" priority="971" aboveAverage="0" equalAverage="0" bottom="0" percent="0" rank="0" text="" dxfId="969">
      <formula>LEN(TRIM(K139))=0</formula>
    </cfRule>
  </conditionalFormatting>
  <conditionalFormatting sqref="L151:Q152 N420 K602:M602 N1051">
    <cfRule type="containsText" priority="972" operator="containsText" aboveAverage="0" equalAverage="0" bottom="0" percent="0" rank="0" text="Y" dxfId="970">
      <formula>NOT(ISERROR(SEARCH("Y",K151)))</formula>
    </cfRule>
    <cfRule type="expression" priority="973" aboveAverage="0" equalAverage="0" bottom="0" percent="0" rank="0" text="" dxfId="971">
      <formula>LEN(TRIM(K151))=0</formula>
    </cfRule>
  </conditionalFormatting>
  <conditionalFormatting sqref="L151:Q152 Q380 N1052">
    <cfRule type="containsText" priority="974" operator="containsText" aboveAverage="0" equalAverage="0" bottom="0" percent="0" rank="0" text="Y" dxfId="972">
      <formula>NOT(ISERROR(SEARCH("Y",L151)))</formula>
    </cfRule>
    <cfRule type="expression" priority="975" aboveAverage="0" equalAverage="0" bottom="0" percent="0" rank="0" text="" dxfId="973">
      <formula>LEN(TRIM(L151))=0</formula>
    </cfRule>
  </conditionalFormatting>
  <conditionalFormatting sqref="L151:Q152 Q380 N1059">
    <cfRule type="containsText" priority="976" operator="containsText" aboveAverage="0" equalAverage="0" bottom="0" percent="0" rank="0" text="Y" dxfId="974">
      <formula>NOT(ISERROR(SEARCH("Y",L151)))</formula>
    </cfRule>
    <cfRule type="expression" priority="977" aboveAverage="0" equalAverage="0" bottom="0" percent="0" rank="0" text="" dxfId="975">
      <formula>LEN(TRIM(L151))=0</formula>
    </cfRule>
  </conditionalFormatting>
  <conditionalFormatting sqref="K155:Q155 P420:Q420 K635:M635 N829:O829 N831:Q833 O830:Q830 K1017:O1017">
    <cfRule type="containsText" priority="978" operator="containsText" aboveAverage="0" equalAverage="0" bottom="0" percent="0" rank="0" text="Y" dxfId="976">
      <formula>NOT(ISERROR(SEARCH("Y",K155)))</formula>
    </cfRule>
    <cfRule type="expression" priority="979" aboveAverage="0" equalAverage="0" bottom="0" percent="0" rank="0" text="" dxfId="977">
      <formula>LEN(TRIM(K155))=0</formula>
    </cfRule>
  </conditionalFormatting>
  <conditionalFormatting sqref="K155:Q155 K635:M635 K1044:L1044">
    <cfRule type="containsText" priority="980" operator="containsText" aboveAverage="0" equalAverage="0" bottom="0" percent="0" rank="0" text="Y" dxfId="978">
      <formula>NOT(ISERROR(SEARCH("Y",K155)))</formula>
    </cfRule>
    <cfRule type="expression" priority="981" aboveAverage="0" equalAverage="0" bottom="0" percent="0" rank="0" text="" dxfId="979">
      <formula>LEN(TRIM(K155))=0</formula>
    </cfRule>
  </conditionalFormatting>
  <conditionalFormatting sqref="K155:Q155 K635:M635 K1044">
    <cfRule type="containsText" priority="982" operator="containsText" aboveAverage="0" equalAverage="0" bottom="0" percent="0" rank="0" text="Y" dxfId="980">
      <formula>NOT(ISERROR(SEARCH("Y",K155)))</formula>
    </cfRule>
    <cfRule type="expression" priority="983" aboveAverage="0" equalAverage="0" bottom="0" percent="0" rank="0" text="" dxfId="981">
      <formula>LEN(TRIM(K155))=0</formula>
    </cfRule>
  </conditionalFormatting>
  <conditionalFormatting sqref="K167 N353 K637:M637 K692:Q692 N693">
    <cfRule type="containsText" priority="984" operator="containsText" aboveAverage="0" equalAverage="0" bottom="0" percent="0" rank="0" text="Y" dxfId="982">
      <formula>NOT(ISERROR(SEARCH("Y",K167)))</formula>
    </cfRule>
    <cfRule type="expression" priority="985" aboveAverage="0" equalAverage="0" bottom="0" percent="0" rank="0" text="" dxfId="983">
      <formula>LEN(TRIM(K167))=0</formula>
    </cfRule>
  </conditionalFormatting>
  <conditionalFormatting sqref="K167 P353 L692:Q692 N693">
    <cfRule type="containsText" priority="986" operator="containsText" aboveAverage="0" equalAverage="0" bottom="0" percent="0" rank="0" text="Y" dxfId="984">
      <formula>NOT(ISERROR(SEARCH("Y",K167)))</formula>
    </cfRule>
    <cfRule type="expression" priority="987" aboveAverage="0" equalAverage="0" bottom="0" percent="0" rank="0" text="" dxfId="985">
      <formula>LEN(TRIM(K167))=0</formula>
    </cfRule>
  </conditionalFormatting>
  <conditionalFormatting sqref="K167 P353 P1052">
    <cfRule type="containsText" priority="988" operator="containsText" aboveAverage="0" equalAverage="0" bottom="0" percent="0" rank="0" text="Y" dxfId="986">
      <formula>NOT(ISERROR(SEARCH("Y",K167)))</formula>
    </cfRule>
    <cfRule type="expression" priority="989" aboveAverage="0" equalAverage="0" bottom="0" percent="0" rank="0" text="" dxfId="987">
      <formula>LEN(TRIM(K167))=0</formula>
    </cfRule>
  </conditionalFormatting>
  <conditionalFormatting sqref="K195:M195 Q353 N546:Q546 Q1052">
    <cfRule type="containsText" priority="990" operator="containsText" aboveAverage="0" equalAverage="0" bottom="0" percent="0" rank="0" text="Y" dxfId="988">
      <formula>NOT(ISERROR(SEARCH("Y",K195)))</formula>
    </cfRule>
    <cfRule type="expression" priority="991" aboveAverage="0" equalAverage="0" bottom="0" percent="0" rank="0" text="" dxfId="989">
      <formula>LEN(TRIM(K195))=0</formula>
    </cfRule>
  </conditionalFormatting>
  <conditionalFormatting sqref="K195:M195 K787 P1023">
    <cfRule type="containsText" priority="992" operator="containsText" aboveAverage="0" equalAverage="0" bottom="0" percent="0" rank="0" text="Y" dxfId="990">
      <formula>NOT(ISERROR(SEARCH("Y",K195)))</formula>
    </cfRule>
    <cfRule type="expression" priority="993" aboveAverage="0" equalAverage="0" bottom="0" percent="0" rank="0" text="" dxfId="991">
      <formula>LEN(TRIM(K195))=0</formula>
    </cfRule>
  </conditionalFormatting>
  <conditionalFormatting sqref="K195:M195 L787:Q787 Q1023">
    <cfRule type="containsText" priority="994" operator="containsText" aboveAverage="0" equalAverage="0" bottom="0" percent="0" rank="0" text="Y" dxfId="992">
      <formula>NOT(ISERROR(SEARCH("Y",K195)))</formula>
    </cfRule>
    <cfRule type="expression" priority="995" aboveAverage="0" equalAverage="0" bottom="0" percent="0" rank="0" text="" dxfId="993">
      <formula>LEN(TRIM(K195))=0</formula>
    </cfRule>
  </conditionalFormatting>
  <conditionalFormatting sqref="K197:M198 N346 N561:O561 P1017">
    <cfRule type="containsText" priority="996" operator="containsText" aboveAverage="0" equalAverage="0" bottom="0" percent="0" rank="0" text="Y" dxfId="994">
      <formula>NOT(ISERROR(SEARCH("Y",K197)))</formula>
    </cfRule>
    <cfRule type="expression" priority="997" aboveAverage="0" equalAverage="0" bottom="0" percent="0" rank="0" text="" dxfId="995">
      <formula>LEN(TRIM(K197))=0</formula>
    </cfRule>
  </conditionalFormatting>
  <conditionalFormatting sqref="K197:M198 P346 N561:O561 Q1017">
    <cfRule type="containsText" priority="998" operator="containsText" aboveAverage="0" equalAverage="0" bottom="0" percent="0" rank="0" text="Y" dxfId="996">
      <formula>NOT(ISERROR(SEARCH("Y",K197)))</formula>
    </cfRule>
    <cfRule type="expression" priority="999" aboveAverage="0" equalAverage="0" bottom="0" percent="0" rank="0" text="" dxfId="997">
      <formula>LEN(TRIM(K197))=0</formula>
    </cfRule>
  </conditionalFormatting>
  <conditionalFormatting sqref="K197:M198 P346 N561:O561 P1018">
    <cfRule type="containsText" priority="1000" operator="containsText" aboveAverage="0" equalAverage="0" bottom="0" percent="0" rank="0" text="Y" dxfId="998">
      <formula>NOT(ISERROR(SEARCH("Y",K197)))</formula>
    </cfRule>
    <cfRule type="expression" priority="1001" aboveAverage="0" equalAverage="0" bottom="0" percent="0" rank="0" text="" dxfId="999">
      <formula>LEN(TRIM(K197))=0</formula>
    </cfRule>
  </conditionalFormatting>
  <conditionalFormatting sqref="K210:M210 Q346 N600:Q600 K646 M646:Q646 Q1018">
    <cfRule type="containsText" priority="1002" operator="containsText" aboveAverage="0" equalAverage="0" bottom="0" percent="0" rank="0" text="Y" dxfId="1000">
      <formula>NOT(ISERROR(SEARCH("Y",K210)))</formula>
    </cfRule>
    <cfRule type="expression" priority="1003" aboveAverage="0" equalAverage="0" bottom="0" percent="0" rank="0" text="" dxfId="1001">
      <formula>LEN(TRIM(K210))=0</formula>
    </cfRule>
  </conditionalFormatting>
  <conditionalFormatting sqref="K210:M210 N600:Q600">
    <cfRule type="containsText" priority="1004" operator="containsText" aboveAverage="0" equalAverage="0" bottom="0" percent="0" rank="0" text="Y" dxfId="1002">
      <formula>NOT(ISERROR(SEARCH("Y",K210)))</formula>
    </cfRule>
    <cfRule type="expression" priority="1005" aboveAverage="0" equalAverage="0" bottom="0" percent="0" rank="0" text="" dxfId="1003">
      <formula>LEN(TRIM(K210))=0</formula>
    </cfRule>
  </conditionalFormatting>
  <conditionalFormatting sqref="K210:M210 N600:Q600">
    <cfRule type="containsText" priority="1006" operator="containsText" aboveAverage="0" equalAverage="0" bottom="0" percent="0" rank="0" text="Y" dxfId="1004">
      <formula>NOT(ISERROR(SEARCH("Y",K210)))</formula>
    </cfRule>
    <cfRule type="expression" priority="1007" aboveAverage="0" equalAverage="0" bottom="0" percent="0" rank="0" text="" dxfId="1005">
      <formula>LEN(TRIM(K210))=0</formula>
    </cfRule>
  </conditionalFormatting>
  <conditionalFormatting sqref="K212:M212 N258 N602:Q602 P905">
    <cfRule type="containsText" priority="1008" operator="containsText" aboveAverage="0" equalAverage="0" bottom="0" percent="0" rank="0" text="Y" dxfId="1006">
      <formula>NOT(ISERROR(SEARCH("Y",K212)))</formula>
    </cfRule>
    <cfRule type="expression" priority="1009" aboveAverage="0" equalAverage="0" bottom="0" percent="0" rank="0" text="" dxfId="1007">
      <formula>LEN(TRIM(K212))=0</formula>
    </cfRule>
  </conditionalFormatting>
  <conditionalFormatting sqref="K212:M212 N602:Q602 L646">
    <cfRule type="containsText" priority="1010" operator="containsText" aboveAverage="0" equalAverage="0" bottom="0" percent="0" rank="0" text="Y" dxfId="1008">
      <formula>NOT(ISERROR(SEARCH("Y",K212)))</formula>
    </cfRule>
    <cfRule type="expression" priority="1011" aboveAverage="0" equalAverage="0" bottom="0" percent="0" rank="0" text="" dxfId="1009">
      <formula>LEN(TRIM(K212))=0</formula>
    </cfRule>
  </conditionalFormatting>
  <conditionalFormatting sqref="K212:M212 N602:Q602 L646">
    <cfRule type="containsText" priority="1012" operator="containsText" aboveAverage="0" equalAverage="0" bottom="0" percent="0" rank="0" text="Y" dxfId="1010">
      <formula>NOT(ISERROR(SEARCH("Y",K212)))</formula>
    </cfRule>
    <cfRule type="expression" priority="1013" aboveAverage="0" equalAverage="0" bottom="0" percent="0" rank="0" text="" dxfId="1011">
      <formula>LEN(TRIM(K212))=0</formula>
    </cfRule>
  </conditionalFormatting>
  <conditionalFormatting sqref="N133:Q133 Q258 N635:Q635">
    <cfRule type="containsText" priority="1014" operator="containsText" aboveAverage="0" equalAverage="0" bottom="0" percent="0" rank="0" text="Y" dxfId="1012">
      <formula>NOT(ISERROR(SEARCH("Y",N133)))</formula>
    </cfRule>
    <cfRule type="expression" priority="1015" aboveAverage="0" equalAverage="0" bottom="0" percent="0" rank="0" text="" dxfId="1013">
      <formula>LEN(TRIM(N133))=0</formula>
    </cfRule>
  </conditionalFormatting>
  <conditionalFormatting sqref="N133:Q133 N635:Q635 K721:P721">
    <cfRule type="containsText" priority="1016" operator="containsText" aboveAverage="0" equalAverage="0" bottom="0" percent="0" rank="0" text="Y" dxfId="1014">
      <formula>NOT(ISERROR(SEARCH("Y",K133)))</formula>
    </cfRule>
    <cfRule type="expression" priority="1017" aboveAverage="0" equalAverage="0" bottom="0" percent="0" rank="0" text="" dxfId="1015">
      <formula>LEN(TRIM(K133))=0</formula>
    </cfRule>
  </conditionalFormatting>
  <conditionalFormatting sqref="N133:Q133 N635:Q635 L1049">
    <cfRule type="containsText" priority="1018" operator="containsText" aboveAverage="0" equalAverage="0" bottom="0" percent="0" rank="0" text="Y" dxfId="1016">
      <formula>NOT(ISERROR(SEARCH("Y",L133)))</formula>
    </cfRule>
    <cfRule type="expression" priority="1019" aboveAverage="0" equalAverage="0" bottom="0" percent="0" rank="0" text="" dxfId="1017">
      <formula>LEN(TRIM(L133))=0</formula>
    </cfRule>
  </conditionalFormatting>
  <conditionalFormatting sqref="N195:Q195 N363 N637:Q637">
    <cfRule type="containsText" priority="1020" operator="containsText" aboveAverage="0" equalAverage="0" bottom="0" percent="0" rank="0" text="Y" dxfId="1018">
      <formula>NOT(ISERROR(SEARCH("Y",N195)))</formula>
    </cfRule>
    <cfRule type="expression" priority="1021" aboveAverage="0" equalAverage="0" bottom="0" percent="0" rank="0" text="" dxfId="1019">
      <formula>LEN(TRIM(N195))=0</formula>
    </cfRule>
  </conditionalFormatting>
  <conditionalFormatting sqref="N195:Q195 N637:Q637 L825:L826 N1072">
    <cfRule type="containsText" priority="1022" operator="containsText" aboveAverage="0" equalAverage="0" bottom="0" percent="0" rank="0" text="Y" dxfId="1020">
      <formula>NOT(ISERROR(SEARCH("Y",L195)))</formula>
    </cfRule>
    <cfRule type="expression" priority="1023" aboveAverage="0" equalAverage="0" bottom="0" percent="0" rank="0" text="" dxfId="1021">
      <formula>LEN(TRIM(L195))=0</formula>
    </cfRule>
  </conditionalFormatting>
  <conditionalFormatting sqref="N195:Q195 N637:Q637 L825:L826">
    <cfRule type="containsText" priority="1024" operator="containsText" aboveAverage="0" equalAverage="0" bottom="0" percent="0" rank="0" text="Y" dxfId="1022">
      <formula>NOT(ISERROR(SEARCH("Y",L195)))</formula>
    </cfRule>
    <cfRule type="expression" priority="1025" aboveAverage="0" equalAverage="0" bottom="0" percent="0" rank="0" text="" dxfId="1023">
      <formula>LEN(TRIM(L195))=0</formula>
    </cfRule>
  </conditionalFormatting>
  <conditionalFormatting sqref="N197:Q198 Q363 N1074">
    <cfRule type="containsText" priority="1026" operator="containsText" aboveAverage="0" equalAverage="0" bottom="0" percent="0" rank="0" text="Y" dxfId="1024">
      <formula>NOT(ISERROR(SEARCH("Y",N197)))</formula>
    </cfRule>
    <cfRule type="expression" priority="1027" aboveAverage="0" equalAverage="0" bottom="0" percent="0" rank="0" text="" dxfId="1025">
      <formula>LEN(TRIM(N197))=0</formula>
    </cfRule>
  </conditionalFormatting>
  <conditionalFormatting sqref="N197:Q198 Q363 P899">
    <cfRule type="containsText" priority="1028" operator="containsText" aboveAverage="0" equalAverage="0" bottom="0" percent="0" rank="0" text="Y" dxfId="1026">
      <formula>NOT(ISERROR(SEARCH("Y",N197)))</formula>
    </cfRule>
    <cfRule type="expression" priority="1029" aboveAverage="0" equalAverage="0" bottom="0" percent="0" rank="0" text="" dxfId="1027">
      <formula>LEN(TRIM(N197))=0</formula>
    </cfRule>
  </conditionalFormatting>
  <conditionalFormatting sqref="N197:Q198 N406 O440 P899">
    <cfRule type="containsText" priority="1030" operator="containsText" aboveAverage="0" equalAverage="0" bottom="0" percent="0" rank="0" text="Y" dxfId="1028">
      <formula>NOT(ISERROR(SEARCH("Y",N197)))</formula>
    </cfRule>
    <cfRule type="expression" priority="1031" aboveAverage="0" equalAverage="0" bottom="0" percent="0" rank="0" text="" dxfId="1029">
      <formula>LEN(TRIM(N197))=0</formula>
    </cfRule>
  </conditionalFormatting>
  <conditionalFormatting sqref="N210:Q210 N406 P899">
    <cfRule type="containsText" priority="1032" operator="containsText" aboveAverage="0" equalAverage="0" bottom="0" percent="0" rank="0" text="Y" dxfId="1030">
      <formula>NOT(ISERROR(SEARCH("Y",N210)))</formula>
    </cfRule>
    <cfRule type="expression" priority="1033" aboveAverage="0" equalAverage="0" bottom="0" percent="0" rank="0" text="" dxfId="1031">
      <formula>LEN(TRIM(N210))=0</formula>
    </cfRule>
  </conditionalFormatting>
  <conditionalFormatting sqref="N210:Q210 O380 O440 L715 Q899">
    <cfRule type="containsText" priority="1034" operator="containsText" aboveAverage="0" equalAverage="0" bottom="0" percent="0" rank="0" text="Y" dxfId="1032">
      <formula>NOT(ISERROR(SEARCH("Y",L210)))</formula>
    </cfRule>
    <cfRule type="expression" priority="1035" aboveAverage="0" equalAverage="0" bottom="0" percent="0" rank="0" text="" dxfId="1033">
      <formula>LEN(TRIM(L210))=0</formula>
    </cfRule>
  </conditionalFormatting>
  <conditionalFormatting sqref="N210:Q210 O380 L715">
    <cfRule type="containsText" priority="1036" operator="containsText" aboveAverage="0" equalAverage="0" bottom="0" percent="0" rank="0" text="Y" dxfId="1034">
      <formula>NOT(ISERROR(SEARCH("Y",L210)))</formula>
    </cfRule>
    <cfRule type="expression" priority="1037" aboveAverage="0" equalAverage="0" bottom="0" percent="0" rank="0" text="" dxfId="1035">
      <formula>LEN(TRIM(L210))=0</formula>
    </cfRule>
  </conditionalFormatting>
  <conditionalFormatting sqref="N212:Q212 Q406 Q899">
    <cfRule type="containsText" priority="1038" operator="containsText" aboveAverage="0" equalAverage="0" bottom="0" percent="0" rank="0" text="Y" dxfId="1036">
      <formula>NOT(ISERROR(SEARCH("Y",N212)))</formula>
    </cfRule>
    <cfRule type="expression" priority="1039" aboveAverage="0" equalAverage="0" bottom="0" percent="0" rank="0" text="" dxfId="1037">
      <formula>LEN(TRIM(N212))=0</formula>
    </cfRule>
  </conditionalFormatting>
  <conditionalFormatting sqref="N212:Q212 K856:L856">
    <cfRule type="containsText" priority="1040" operator="containsText" aboveAverage="0" equalAverage="0" bottom="0" percent="0" rank="0" text="Y" dxfId="1038">
      <formula>NOT(ISERROR(SEARCH("Y",K212)))</formula>
    </cfRule>
    <cfRule type="expression" priority="1041" aboveAverage="0" equalAverage="0" bottom="0" percent="0" rank="0" text="" dxfId="1039">
      <formula>LEN(TRIM(K212))=0</formula>
    </cfRule>
  </conditionalFormatting>
  <conditionalFormatting sqref="N212:Q212 P532 P906">
    <cfRule type="containsText" priority="1042" operator="containsText" aboveAverage="0" equalAverage="0" bottom="0" percent="0" rank="0" text="Y" dxfId="1040">
      <formula>NOT(ISERROR(SEARCH("Y",N212)))</formula>
    </cfRule>
    <cfRule type="expression" priority="1043" aboveAverage="0" equalAverage="0" bottom="0" percent="0" rank="0" text="" dxfId="1041">
      <formula>LEN(TRIM(N212))=0</formula>
    </cfRule>
  </conditionalFormatting>
  <conditionalFormatting sqref="N31 Q532 Q906">
    <cfRule type="containsText" priority="1044" operator="containsText" aboveAverage="0" equalAverage="0" bottom="0" percent="0" rank="0" text="Y" dxfId="1042">
      <formula>NOT(ISERROR(SEARCH("Y",N31)))</formula>
    </cfRule>
    <cfRule type="expression" priority="1045" aboveAverage="0" equalAverage="0" bottom="0" percent="0" rank="0" text="" dxfId="1043">
      <formula>LEN(TRIM(N31))=0</formula>
    </cfRule>
  </conditionalFormatting>
  <conditionalFormatting sqref="N31 M856 O856">
    <cfRule type="containsText" priority="1046" operator="containsText" aboveAverage="0" equalAverage="0" bottom="0" percent="0" rank="0" text="Y" dxfId="1044">
      <formula>NOT(ISERROR(SEARCH("Y",M31)))</formula>
    </cfRule>
    <cfRule type="expression" priority="1047" aboveAverage="0" equalAverage="0" bottom="0" percent="0" rank="0" text="" dxfId="1045">
      <formula>LEN(TRIM(M31))=0</formula>
    </cfRule>
  </conditionalFormatting>
  <conditionalFormatting sqref="O31 P406 Q569 Q1051">
    <cfRule type="containsText" priority="1048" operator="containsText" aboveAverage="0" equalAverage="0" bottom="0" percent="0" rank="0" text="Y" dxfId="1046">
      <formula>NOT(ISERROR(SEARCH("Y",O31)))</formula>
    </cfRule>
    <cfRule type="expression" priority="1049" aboveAverage="0" equalAverage="0" bottom="0" percent="0" rank="0" text="" dxfId="1047">
      <formula>LEN(TRIM(O31))=0</formula>
    </cfRule>
  </conditionalFormatting>
  <conditionalFormatting sqref="O31">
    <cfRule type="containsText" priority="1050" operator="containsText" aboveAverage="0" equalAverage="0" bottom="0" percent="0" rank="0" text="Y" dxfId="1048">
      <formula>NOT(ISERROR(SEARCH("Y",O31)))</formula>
    </cfRule>
    <cfRule type="expression" priority="1051" aboveAverage="0" equalAverage="0" bottom="0" percent="0" rank="0" text="" dxfId="1049">
      <formula>LEN(TRIM(O31))=0</formula>
    </cfRule>
  </conditionalFormatting>
  <conditionalFormatting sqref="O31">
    <cfRule type="containsText" priority="1052" operator="containsText" aboveAverage="0" equalAverage="0" bottom="0" percent="0" rank="0" text="Y" dxfId="1050">
      <formula>NOT(ISERROR(SEARCH("Y",O31)))</formula>
    </cfRule>
    <cfRule type="expression" priority="1053" aboveAverage="0" equalAverage="0" bottom="0" percent="0" rank="0" text="" dxfId="1051">
      <formula>LEN(TRIM(O31))=0</formula>
    </cfRule>
  </conditionalFormatting>
  <conditionalFormatting sqref="O215">
    <cfRule type="containsText" priority="1054" operator="containsText" aboveAverage="0" equalAverage="0" bottom="0" percent="0" rank="0" text="Y" dxfId="1052">
      <formula>NOT(ISERROR(SEARCH("Y",O215)))</formula>
    </cfRule>
    <cfRule type="expression" priority="1055" aboveAverage="0" equalAverage="0" bottom="0" percent="0" rank="0" text="" dxfId="1053">
      <formula>LEN(TRIM(O215))=0</formula>
    </cfRule>
  </conditionalFormatting>
  <conditionalFormatting sqref="O215 K680 P886">
    <cfRule type="containsText" priority="1056" operator="containsText" aboveAverage="0" equalAverage="0" bottom="0" percent="0" rank="0" text="Y" dxfId="1054">
      <formula>NOT(ISERROR(SEARCH("Y",K215)))</formula>
    </cfRule>
    <cfRule type="expression" priority="1057" aboveAverage="0" equalAverage="0" bottom="0" percent="0" rank="0" text="" dxfId="1055">
      <formula>LEN(TRIM(K215))=0</formula>
    </cfRule>
  </conditionalFormatting>
  <conditionalFormatting sqref="K203:Q203 N411 P632:P634 K729:Q729 Q886">
    <cfRule type="containsText" priority="1058" operator="containsText" aboveAverage="0" equalAverage="0" bottom="0" percent="0" rank="0" text="Y" dxfId="1056">
      <formula>NOT(ISERROR(SEARCH("Y",K203)))</formula>
    </cfRule>
    <cfRule type="expression" priority="1059" aboveAverage="0" equalAverage="0" bottom="0" percent="0" rank="0" text="" dxfId="1057">
      <formula>LEN(TRIM(K203))=0</formula>
    </cfRule>
  </conditionalFormatting>
  <conditionalFormatting sqref="L102:Q102 N411 Q632:Q634 N729:Q729 Q886">
    <cfRule type="containsText" priority="1060" operator="containsText" aboveAverage="0" equalAverage="0" bottom="0" percent="0" rank="0" text="Y" dxfId="1058">
      <formula>NOT(ISERROR(SEARCH("Y",L102)))</formula>
    </cfRule>
    <cfRule type="expression" priority="1061" aboveAverage="0" equalAverage="0" bottom="0" percent="0" rank="0" text="" dxfId="1059">
      <formula>LEN(TRIM(L102))=0</formula>
    </cfRule>
  </conditionalFormatting>
  <conditionalFormatting sqref="M162:Q162 P411 K522:Q522 N729:Q729 P888">
    <cfRule type="containsText" priority="1062" operator="containsText" aboveAverage="0" equalAverage="0" bottom="0" percent="0" rank="0" text="Y" dxfId="1060">
      <formula>NOT(ISERROR(SEARCH("Y",K162)))</formula>
    </cfRule>
    <cfRule type="expression" priority="1063" aboveAverage="0" equalAverage="0" bottom="0" percent="0" rank="0" text="" dxfId="1061">
      <formula>LEN(TRIM(K162))=0</formula>
    </cfRule>
  </conditionalFormatting>
  <conditionalFormatting sqref="P117 P411 N522:Q522 P888">
    <cfRule type="containsText" priority="1064" operator="containsText" aboveAverage="0" equalAverage="0" bottom="0" percent="0" rank="0" text="Y" dxfId="1062">
      <formula>NOT(ISERROR(SEARCH("Y",N117)))</formula>
    </cfRule>
    <cfRule type="expression" priority="1065" aboveAverage="0" equalAverage="0" bottom="0" percent="0" rank="0" text="" dxfId="1063">
      <formula>LEN(TRIM(N117))=0</formula>
    </cfRule>
  </conditionalFormatting>
  <conditionalFormatting sqref="Q117 Q411 N522:Q522 Q888">
    <cfRule type="containsText" priority="1066" operator="containsText" aboveAverage="0" equalAverage="0" bottom="0" percent="0" rank="0" text="Y" dxfId="1064">
      <formula>NOT(ISERROR(SEARCH("Y",N117)))</formula>
    </cfRule>
    <cfRule type="expression" priority="1067" aboveAverage="0" equalAverage="0" bottom="0" percent="0" rank="0" text="" dxfId="1065">
      <formula>LEN(TRIM(N117))=0</formula>
    </cfRule>
  </conditionalFormatting>
  <conditionalFormatting sqref="P160 Q411 K607:M611 N814 Q888">
    <cfRule type="containsText" priority="1068" operator="containsText" aboveAverage="0" equalAverage="0" bottom="0" percent="0" rank="0" text="Y" dxfId="1066">
      <formula>NOT(ISERROR(SEARCH("Y",K160)))</formula>
    </cfRule>
    <cfRule type="expression" priority="1069" aboveAverage="0" equalAverage="0" bottom="0" percent="0" rank="0" text="" dxfId="1067">
      <formula>LEN(TRIM(K160))=0</formula>
    </cfRule>
  </conditionalFormatting>
  <conditionalFormatting sqref="Q160 N384 K607:M611 N814 P889">
    <cfRule type="containsText" priority="1070" operator="containsText" aboveAverage="0" equalAverage="0" bottom="0" percent="0" rank="0" text="Y" dxfId="1068">
      <formula>NOT(ISERROR(SEARCH("Y",K160)))</formula>
    </cfRule>
    <cfRule type="expression" priority="1071" aboveAverage="0" equalAverage="0" bottom="0" percent="0" rank="0" text="" dxfId="1069">
      <formula>LEN(TRIM(K160))=0</formula>
    </cfRule>
  </conditionalFormatting>
  <conditionalFormatting sqref="P189 N384 K607:M611 P889">
    <cfRule type="containsText" priority="1072" operator="containsText" aboveAverage="0" equalAverage="0" bottom="0" percent="0" rank="0" text="Y" dxfId="1070">
      <formula>NOT(ISERROR(SEARCH("Y",K189)))</formula>
    </cfRule>
    <cfRule type="expression" priority="1073" aboveAverage="0" equalAverage="0" bottom="0" percent="0" rank="0" text="" dxfId="1071">
      <formula>LEN(TRIM(K189))=0</formula>
    </cfRule>
  </conditionalFormatting>
  <conditionalFormatting sqref="Q189 P384 N607:O607 O608:Q609 N611:Q611 N610:O610 Q889">
    <cfRule type="containsText" priority="1074" operator="containsText" aboveAverage="0" equalAverage="0" bottom="0" percent="0" rank="0" text="Y" dxfId="1072">
      <formula>NOT(ISERROR(SEARCH("Y",N189)))</formula>
    </cfRule>
    <cfRule type="expression" priority="1075" aboveAverage="0" equalAverage="0" bottom="0" percent="0" rank="0" text="" dxfId="1073">
      <formula>LEN(TRIM(N189))=0</formula>
    </cfRule>
  </conditionalFormatting>
  <conditionalFormatting sqref="N113 P384 N607:O607 O608:Q609 N611:Q611 N610:O610 Q889">
    <cfRule type="containsText" priority="1076" operator="containsText" aboveAverage="0" equalAverage="0" bottom="0" percent="0" rank="0" text="Y" dxfId="1074">
      <formula>NOT(ISERROR(SEARCH("Y",N113)))</formula>
    </cfRule>
    <cfRule type="expression" priority="1077" aboveAverage="0" equalAverage="0" bottom="0" percent="0" rank="0" text="" dxfId="1075">
      <formula>LEN(TRIM(N113))=0</formula>
    </cfRule>
  </conditionalFormatting>
  <conditionalFormatting sqref="N208 Q384 N607:O607 O608:Q609 N611:Q611 N610:O610 P1005">
    <cfRule type="containsText" priority="1078" operator="containsText" aboveAverage="0" equalAverage="0" bottom="0" percent="0" rank="0" text="Y" dxfId="1076">
      <formula>NOT(ISERROR(SEARCH("Y",N208)))</formula>
    </cfRule>
    <cfRule type="expression" priority="1079" aboveAverage="0" equalAverage="0" bottom="0" percent="0" rank="0" text="" dxfId="1077">
      <formula>LEN(TRIM(N208))=0</formula>
    </cfRule>
  </conditionalFormatting>
  <conditionalFormatting sqref="N208 Q384 K482:O482 N483 Q1005">
    <cfRule type="containsText" priority="1080" operator="containsText" aboveAverage="0" equalAverage="0" bottom="0" percent="0" rank="0" text="Y" dxfId="1078">
      <formula>NOT(ISERROR(SEARCH("Y",K208)))</formula>
    </cfRule>
    <cfRule type="expression" priority="1081" aboveAverage="0" equalAverage="0" bottom="0" percent="0" rank="0" text="" dxfId="1079">
      <formula>LEN(TRIM(K208))=0</formula>
    </cfRule>
  </conditionalFormatting>
  <conditionalFormatting sqref="N209 N362 L482:O482 N483 P1020">
    <cfRule type="containsText" priority="1082" operator="containsText" aboveAverage="0" equalAverage="0" bottom="0" percent="0" rank="0" text="Y" dxfId="1080">
      <formula>NOT(ISERROR(SEARCH("Y",L209)))</formula>
    </cfRule>
    <cfRule type="expression" priority="1083" aboveAverage="0" equalAverage="0" bottom="0" percent="0" rank="0" text="" dxfId="1081">
      <formula>LEN(TRIM(L209))=0</formula>
    </cfRule>
  </conditionalFormatting>
  <conditionalFormatting sqref="N209 N362 L482 Q1020">
    <cfRule type="containsText" priority="1084" operator="containsText" aboveAverage="0" equalAverage="0" bottom="0" percent="0" rank="0" text="Y" dxfId="1082">
      <formula>NOT(ISERROR(SEARCH("Y",L209)))</formula>
    </cfRule>
    <cfRule type="expression" priority="1085" aboveAverage="0" equalAverage="0" bottom="0" percent="0" rank="0" text="" dxfId="1083">
      <formula>LEN(TRIM(L209))=0</formula>
    </cfRule>
  </conditionalFormatting>
  <conditionalFormatting sqref="P208 P362 L482 P856 P1024">
    <cfRule type="containsText" priority="1086" operator="containsText" aboveAverage="0" equalAverage="0" bottom="0" percent="0" rank="0" text="Y" dxfId="1084">
      <formula>NOT(ISERROR(SEARCH("Y",L208)))</formula>
    </cfRule>
    <cfRule type="expression" priority="1087" aboveAverage="0" equalAverage="0" bottom="0" percent="0" rank="0" text="" dxfId="1085">
      <formula>LEN(TRIM(L208))=0</formula>
    </cfRule>
  </conditionalFormatting>
  <conditionalFormatting sqref="Q208 P362 Q856 P1024">
    <cfRule type="containsText" priority="1088" operator="containsText" aboveAverage="0" equalAverage="0" bottom="0" percent="0" rank="0" text="Y" dxfId="1086">
      <formula>NOT(ISERROR(SEARCH("Y",P208)))</formula>
    </cfRule>
    <cfRule type="expression" priority="1089" aboveAverage="0" equalAverage="0" bottom="0" percent="0" rank="0" text="" dxfId="1087">
      <formula>LEN(TRIM(P208))=0</formula>
    </cfRule>
  </conditionalFormatting>
  <conditionalFormatting sqref="P209 Q362 L566:Q566 N830 P1024">
    <cfRule type="containsText" priority="1090" operator="containsText" aboveAverage="0" equalAverage="0" bottom="0" percent="0" rank="0" text="Y" dxfId="1088">
      <formula>NOT(ISERROR(SEARCH("Y",L209)))</formula>
    </cfRule>
    <cfRule type="expression" priority="1091" aboveAverage="0" equalAverage="0" bottom="0" percent="0" rank="0" text="" dxfId="1089">
      <formula>LEN(TRIM(L209))=0</formula>
    </cfRule>
  </conditionalFormatting>
  <conditionalFormatting sqref="Q209 Q362 L566:Q566 P1024">
    <cfRule type="containsText" priority="1092" operator="containsText" aboveAverage="0" equalAverage="0" bottom="0" percent="0" rank="0" text="Y" dxfId="1090">
      <formula>NOT(ISERROR(SEARCH("Y",L209)))</formula>
    </cfRule>
    <cfRule type="expression" priority="1093" aboveAverage="0" equalAverage="0" bottom="0" percent="0" rank="0" text="" dxfId="1091">
      <formula>LEN(TRIM(L209))=0</formula>
    </cfRule>
  </conditionalFormatting>
  <conditionalFormatting sqref="L60:Q60 N376 L566:Q566 P1028">
    <cfRule type="containsText" priority="1094" operator="containsText" aboveAverage="0" equalAverage="0" bottom="0" percent="0" rank="0" text="Y" dxfId="1092">
      <formula>NOT(ISERROR(SEARCH("Y",L60)))</formula>
    </cfRule>
    <cfRule type="expression" priority="1095" aboveAverage="0" equalAverage="0" bottom="0" percent="0" rank="0" text="" dxfId="1093">
      <formula>LEN(TRIM(L60))=0</formula>
    </cfRule>
  </conditionalFormatting>
  <conditionalFormatting sqref="L60:Q60 N376 K530:Q530 P829 P1028">
    <cfRule type="containsText" priority="1096" operator="containsText" aboveAverage="0" equalAverage="0" bottom="0" percent="0" rank="0" text="Y" dxfId="1094">
      <formula>NOT(ISERROR(SEARCH("Y",K60)))</formula>
    </cfRule>
    <cfRule type="expression" priority="1097" aboveAverage="0" equalAverage="0" bottom="0" percent="0" rank="0" text="" dxfId="1095">
      <formula>LEN(TRIM(K60))=0</formula>
    </cfRule>
  </conditionalFormatting>
  <conditionalFormatting sqref="P63 P376 K427 M427:Q427 P829 P1028">
    <cfRule type="containsText" priority="1098" operator="containsText" aboveAverage="0" equalAverage="0" bottom="0" percent="0" rank="0" text="Y" dxfId="1096">
      <formula>NOT(ISERROR(SEARCH("Y",K63)))</formula>
    </cfRule>
    <cfRule type="expression" priority="1099" aboveAverage="0" equalAverage="0" bottom="0" percent="0" rank="0" text="" dxfId="1097">
      <formula>LEN(TRIM(K63))=0</formula>
    </cfRule>
  </conditionalFormatting>
  <conditionalFormatting sqref="Q63 P376 P829 P1028">
    <cfRule type="containsText" priority="1100" operator="containsText" aboveAverage="0" equalAverage="0" bottom="0" percent="0" rank="0" text="Y" dxfId="1098">
      <formula>NOT(ISERROR(SEARCH("Y",P63)))</formula>
    </cfRule>
    <cfRule type="expression" priority="1101" aboveAverage="0" equalAverage="0" bottom="0" percent="0" rank="0" text="" dxfId="1099">
      <formula>LEN(TRIM(P63))=0</formula>
    </cfRule>
  </conditionalFormatting>
  <conditionalFormatting sqref="P136 Q376 Q693 P1028">
    <cfRule type="containsText" priority="1102" operator="containsText" aboveAverage="0" equalAverage="0" bottom="0" percent="0" rank="0" text="Y" dxfId="1100">
      <formula>NOT(ISERROR(SEARCH("Y",P136)))</formula>
    </cfRule>
    <cfRule type="expression" priority="1103" aboveAverage="0" equalAverage="0" bottom="0" percent="0" rank="0" text="" dxfId="1101">
      <formula>LEN(TRIM(P136))=0</formula>
    </cfRule>
  </conditionalFormatting>
  <conditionalFormatting sqref="Q136 Q376 L427 P1028">
    <cfRule type="containsText" priority="1104" operator="containsText" aboveAverage="0" equalAverage="0" bottom="0" percent="0" rank="0" text="Y" dxfId="1102">
      <formula>NOT(ISERROR(SEARCH("Y",L136)))</formula>
    </cfRule>
    <cfRule type="expression" priority="1105" aboveAverage="0" equalAverage="0" bottom="0" percent="0" rank="0" text="" dxfId="1103">
      <formula>LEN(TRIM(L136))=0</formula>
    </cfRule>
  </conditionalFormatting>
  <conditionalFormatting sqref="P161 N366 Q1028">
    <cfRule type="containsText" priority="1106" operator="containsText" aboveAverage="0" equalAverage="0" bottom="0" percent="0" rank="0" text="Y" dxfId="1104">
      <formula>NOT(ISERROR(SEARCH("Y",N161)))</formula>
    </cfRule>
    <cfRule type="expression" priority="1107" aboveAverage="0" equalAverage="0" bottom="0" percent="0" rank="0" text="" dxfId="1105">
      <formula>LEN(TRIM(N161))=0</formula>
    </cfRule>
  </conditionalFormatting>
  <conditionalFormatting sqref="Q161 N366 N836 Q1028">
    <cfRule type="containsText" priority="1108" operator="containsText" aboveAverage="0" equalAverage="0" bottom="0" percent="0" rank="0" text="Y" dxfId="1106">
      <formula>NOT(ISERROR(SEARCH("Y",N161)))</formula>
    </cfRule>
    <cfRule type="expression" priority="1109" aboveAverage="0" equalAverage="0" bottom="0" percent="0" rank="0" text="" dxfId="1107">
      <formula>LEN(TRIM(N161))=0</formula>
    </cfRule>
  </conditionalFormatting>
  <conditionalFormatting sqref="P188 P366 J509 P836 Q1028">
    <cfRule type="containsText" priority="1110" operator="containsText" aboveAverage="0" equalAverage="0" bottom="0" percent="0" rank="0" text="Y" dxfId="1108">
      <formula>NOT(ISERROR(SEARCH("Y",J188)))</formula>
    </cfRule>
    <cfRule type="expression" priority="1111" aboveAverage="0" equalAverage="0" bottom="0" percent="0" rank="0" text="" dxfId="1109">
      <formula>LEN(TRIM(J188))=0</formula>
    </cfRule>
  </conditionalFormatting>
  <conditionalFormatting sqref="Q188 P366 K509:P509 Q836 Q1028">
    <cfRule type="containsText" priority="1112" operator="containsText" aboveAverage="0" equalAverage="0" bottom="0" percent="0" rank="0" text="Y" dxfId="1110">
      <formula>NOT(ISERROR(SEARCH("Y",K188)))</formula>
    </cfRule>
    <cfRule type="expression" priority="1113" aboveAverage="0" equalAverage="0" bottom="0" percent="0" rank="0" text="" dxfId="1111">
      <formula>LEN(TRIM(K188))=0</formula>
    </cfRule>
  </conditionalFormatting>
  <conditionalFormatting sqref="N206 Q366 L640 K694:Q694 N695 P695:Q695 Q1028">
    <cfRule type="containsText" priority="1114" operator="containsText" aboveAverage="0" equalAverage="0" bottom="0" percent="0" rank="0" text="Y" dxfId="1112">
      <formula>NOT(ISERROR(SEARCH("Y",K206)))</formula>
    </cfRule>
    <cfRule type="expression" priority="1115" aboveAverage="0" equalAverage="0" bottom="0" percent="0" rank="0" text="" dxfId="1113">
      <formula>LEN(TRIM(K206))=0</formula>
    </cfRule>
  </conditionalFormatting>
  <conditionalFormatting sqref="N206 Q366 Q1028">
    <cfRule type="containsText" priority="1116" operator="containsText" aboveAverage="0" equalAverage="0" bottom="0" percent="0" rank="0" text="Y" dxfId="1114">
      <formula>NOT(ISERROR(SEARCH("Y",N206)))</formula>
    </cfRule>
    <cfRule type="expression" priority="1117" aboveAverage="0" equalAverage="0" bottom="0" percent="0" rank="0" text="" dxfId="1115">
      <formula>LEN(TRIM(N206))=0</formula>
    </cfRule>
  </conditionalFormatting>
  <conditionalFormatting sqref="P206 N372 N967">
    <cfRule type="containsText" priority="1118" operator="containsText" aboveAverage="0" equalAverage="0" bottom="0" percent="0" rank="0" text="Y" dxfId="1116">
      <formula>NOT(ISERROR(SEARCH("Y",N206)))</formula>
    </cfRule>
    <cfRule type="expression" priority="1119" aboveAverage="0" equalAverage="0" bottom="0" percent="0" rank="0" text="" dxfId="1117">
      <formula>LEN(TRIM(N206))=0</formula>
    </cfRule>
  </conditionalFormatting>
  <conditionalFormatting sqref="P206 N372 L641 Q969">
    <cfRule type="containsText" priority="1120" operator="containsText" aboveAverage="0" equalAverage="0" bottom="0" percent="0" rank="0" text="Y" dxfId="1118">
      <formula>NOT(ISERROR(SEARCH("Y",L206)))</formula>
    </cfRule>
    <cfRule type="expression" priority="1121" aboveAverage="0" equalAverage="0" bottom="0" percent="0" rank="0" text="" dxfId="1119">
      <formula>LEN(TRIM(L206))=0</formula>
    </cfRule>
  </conditionalFormatting>
  <conditionalFormatting sqref="Q206 P372 K604:M604 P967:Q967">
    <cfRule type="containsText" priority="1122" operator="containsText" aboveAverage="0" equalAverage="0" bottom="0" percent="0" rank="0" text="Y" dxfId="1120">
      <formula>NOT(ISERROR(SEARCH("Y",K206)))</formula>
    </cfRule>
    <cfRule type="expression" priority="1123" aboveAverage="0" equalAverage="0" bottom="0" percent="0" rank="0" text="" dxfId="1121">
      <formula>LEN(TRIM(K206))=0</formula>
    </cfRule>
  </conditionalFormatting>
  <conditionalFormatting sqref="Q206 P372 K604 N963">
    <cfRule type="containsText" priority="1124" operator="containsText" aboveAverage="0" equalAverage="0" bottom="0" percent="0" rank="0" text="Y" dxfId="1122">
      <formula>NOT(ISERROR(SEARCH("Y",K206)))</formula>
    </cfRule>
    <cfRule type="expression" priority="1125" aboveAverage="0" equalAverage="0" bottom="0" percent="0" rank="0" text="" dxfId="1123">
      <formula>LEN(TRIM(K206))=0</formula>
    </cfRule>
  </conditionalFormatting>
  <conditionalFormatting sqref="N186 Q372 L604 P963">
    <cfRule type="containsText" priority="1126" operator="containsText" aboveAverage="0" equalAverage="0" bottom="0" percent="0" rank="0" text="Y" dxfId="1124">
      <formula>NOT(ISERROR(SEARCH("Y",L186)))</formula>
    </cfRule>
    <cfRule type="expression" priority="1127" aboveAverage="0" equalAverage="0" bottom="0" percent="0" rank="0" text="" dxfId="1125">
      <formula>LEN(TRIM(L186))=0</formula>
    </cfRule>
  </conditionalFormatting>
  <conditionalFormatting sqref="N186 Q372 L604 N765:Q765 Q963">
    <cfRule type="containsText" priority="1128" operator="containsText" aboveAverage="0" equalAverage="0" bottom="0" percent="0" rank="0" text="Y" dxfId="1126">
      <formula>NOT(ISERROR(SEARCH("Y",L186)))</formula>
    </cfRule>
    <cfRule type="expression" priority="1129" aboveAverage="0" equalAverage="0" bottom="0" percent="0" rank="0" text="" dxfId="1127">
      <formula>LEN(TRIM(L186))=0</formula>
    </cfRule>
  </conditionalFormatting>
  <conditionalFormatting sqref="P186 N301 N626 Q834 N969">
    <cfRule type="containsText" priority="1130" operator="containsText" aboveAverage="0" equalAverage="0" bottom="0" percent="0" rank="0" text="Y" dxfId="1128">
      <formula>NOT(ISERROR(SEARCH("Y",N186)))</formula>
    </cfRule>
    <cfRule type="expression" priority="1131" aboveAverage="0" equalAverage="0" bottom="0" percent="0" rank="0" text="" dxfId="1129">
      <formula>LEN(TRIM(N186))=0</formula>
    </cfRule>
  </conditionalFormatting>
  <conditionalFormatting sqref="P186 N301 K503:L503 N503:Q503 Q834 P969">
    <cfRule type="containsText" priority="1132" operator="containsText" aboveAverage="0" equalAverage="0" bottom="0" percent="0" rank="0" text="Y" dxfId="1130">
      <formula>NOT(ISERROR(SEARCH("Y",K186)))</formula>
    </cfRule>
    <cfRule type="expression" priority="1133" aboveAverage="0" equalAverage="0" bottom="0" percent="0" rank="0" text="" dxfId="1131">
      <formula>LEN(TRIM(K186))=0</formula>
    </cfRule>
  </conditionalFormatting>
  <conditionalFormatting sqref="Q186 P301 Q834 N984">
    <cfRule type="containsText" priority="1134" operator="containsText" aboveAverage="0" equalAverage="0" bottom="0" percent="0" rank="0" text="Y" dxfId="1132">
      <formula>NOT(ISERROR(SEARCH("Y",N186)))</formula>
    </cfRule>
    <cfRule type="expression" priority="1135" aboveAverage="0" equalAverage="0" bottom="0" percent="0" rank="0" text="" dxfId="1133">
      <formula>LEN(TRIM(N186))=0</formula>
    </cfRule>
  </conditionalFormatting>
  <conditionalFormatting sqref="Q186 P301 P834 N985">
    <cfRule type="containsText" priority="1136" operator="containsText" aboveAverage="0" equalAverage="0" bottom="0" percent="0" rank="0" text="Y" dxfId="1134">
      <formula>NOT(ISERROR(SEARCH("Y",N186)))</formula>
    </cfRule>
    <cfRule type="expression" priority="1137" aboveAverage="0" equalAverage="0" bottom="0" percent="0" rank="0" text="" dxfId="1135">
      <formula>LEN(TRIM(N186))=0</formula>
    </cfRule>
  </conditionalFormatting>
  <conditionalFormatting sqref="N177 Q301 P834 P984">
    <cfRule type="containsText" priority="1138" operator="containsText" aboveAverage="0" equalAverage="0" bottom="0" percent="0" rank="0" text="Y" dxfId="1136">
      <formula>NOT(ISERROR(SEARCH("Y",N177)))</formula>
    </cfRule>
    <cfRule type="expression" priority="1139" aboveAverage="0" equalAverage="0" bottom="0" percent="0" rank="0" text="" dxfId="1137">
      <formula>LEN(TRIM(N177))=0</formula>
    </cfRule>
  </conditionalFormatting>
  <conditionalFormatting sqref="N177 Q301 P834 P985">
    <cfRule type="containsText" priority="1140" operator="containsText" aboveAverage="0" equalAverage="0" bottom="0" percent="0" rank="0" text="Y" dxfId="1138">
      <formula>NOT(ISERROR(SEARCH("Y",N177)))</formula>
    </cfRule>
    <cfRule type="expression" priority="1141" aboveAverage="0" equalAverage="0" bottom="0" percent="0" rank="0" text="" dxfId="1139">
      <formula>LEN(TRIM(N177))=0</formula>
    </cfRule>
  </conditionalFormatting>
  <conditionalFormatting sqref="P177 N380 N834 Q985">
    <cfRule type="containsText" priority="1142" operator="containsText" aboveAverage="0" equalAverage="0" bottom="0" percent="0" rank="0" text="Y" dxfId="1140">
      <formula>NOT(ISERROR(SEARCH("Y",N177)))</formula>
    </cfRule>
    <cfRule type="expression" priority="1143" aboveAverage="0" equalAverage="0" bottom="0" percent="0" rank="0" text="" dxfId="1141">
      <formula>LEN(TRIM(N177))=0</formula>
    </cfRule>
  </conditionalFormatting>
  <conditionalFormatting sqref="P177 N380 N834 Q984">
    <cfRule type="containsText" priority="1144" operator="containsText" aboveAverage="0" equalAverage="0" bottom="0" percent="0" rank="0" text="Y" dxfId="1142">
      <formula>NOT(ISERROR(SEARCH("Y",N177)))</formula>
    </cfRule>
    <cfRule type="expression" priority="1145" aboveAverage="0" equalAverage="0" bottom="0" percent="0" rank="0" text="" dxfId="1143">
      <formula>LEN(TRIM(N177))=0</formula>
    </cfRule>
  </conditionalFormatting>
  <conditionalFormatting sqref="Q177 P380 N834 Q894">
    <cfRule type="containsText" priority="1146" operator="containsText" aboveAverage="0" equalAverage="0" bottom="0" percent="0" rank="0" text="Y" dxfId="1144">
      <formula>NOT(ISERROR(SEARCH("Y",N177)))</formula>
    </cfRule>
    <cfRule type="expression" priority="1147" aboveAverage="0" equalAverage="0" bottom="0" percent="0" rank="0" text="" dxfId="1145">
      <formula>LEN(TRIM(N177))=0</formula>
    </cfRule>
  </conditionalFormatting>
  <conditionalFormatting sqref="Q177 P380 Q852 P1026:Q1026">
    <cfRule type="containsText" priority="1148" operator="containsText" aboveAverage="0" equalAverage="0" bottom="0" percent="0" rank="0" text="Y" dxfId="1146">
      <formula>NOT(ISERROR(SEARCH("Y",P177)))</formula>
    </cfRule>
    <cfRule type="expression" priority="1149" aboveAverage="0" equalAverage="0" bottom="0" percent="0" rank="0" text="" dxfId="1147">
      <formula>LEN(TRIM(P177))=0</formula>
    </cfRule>
  </conditionalFormatting>
  <conditionalFormatting sqref="N178 P379 M636 O636 Q853 P1026:Q1026">
    <cfRule type="containsText" priority="1150" operator="containsText" aboveAverage="0" equalAverage="0" bottom="0" percent="0" rank="0" text="Y" dxfId="1148">
      <formula>NOT(ISERROR(SEARCH("Y",M178)))</formula>
    </cfRule>
    <cfRule type="expression" priority="1151" aboveAverage="0" equalAverage="0" bottom="0" percent="0" rank="0" text="" dxfId="1149">
      <formula>LEN(TRIM(M178))=0</formula>
    </cfRule>
  </conditionalFormatting>
  <conditionalFormatting sqref="N178 P379 N1045:Q1045">
    <cfRule type="containsText" priority="1152" operator="containsText" aboveAverage="0" equalAverage="0" bottom="0" percent="0" rank="0" text="Y" dxfId="1150">
      <formula>NOT(ISERROR(SEARCH("Y",N178)))</formula>
    </cfRule>
    <cfRule type="expression" priority="1153" aboveAverage="0" equalAverage="0" bottom="0" percent="0" rank="0" text="" dxfId="1151">
      <formula>LEN(TRIM(N178))=0</formula>
    </cfRule>
  </conditionalFormatting>
  <conditionalFormatting sqref="P177 P383 N636 N1042:Q1042">
    <cfRule type="containsText" priority="1154" operator="containsText" aboveAverage="0" equalAverage="0" bottom="0" percent="0" rank="0" text="Y" dxfId="1152">
      <formula>NOT(ISERROR(SEARCH("Y",N177)))</formula>
    </cfRule>
    <cfRule type="expression" priority="1155" aboveAverage="0" equalAverage="0" bottom="0" percent="0" rank="0" text="" dxfId="1153">
      <formula>LEN(TRIM(N177))=0</formula>
    </cfRule>
  </conditionalFormatting>
  <conditionalFormatting sqref="P177 P383 N636 N1042:Q1042">
    <cfRule type="containsText" priority="1156" operator="containsText" aboveAverage="0" equalAverage="0" bottom="0" percent="0" rank="0" text="Y" dxfId="1154">
      <formula>NOT(ISERROR(SEARCH("Y",N177)))</formula>
    </cfRule>
    <cfRule type="expression" priority="1157" aboveAverage="0" equalAverage="0" bottom="0" percent="0" rank="0" text="" dxfId="1155">
      <formula>LEN(TRIM(N177))=0</formula>
    </cfRule>
  </conditionalFormatting>
  <conditionalFormatting sqref="P178 P388 K524:Q524 N1050:Q1050">
    <cfRule type="containsText" priority="1158" operator="containsText" aboveAverage="0" equalAverage="0" bottom="0" percent="0" rank="0" text="Y" dxfId="1156">
      <formula>NOT(ISERROR(SEARCH("Y",K178)))</formula>
    </cfRule>
    <cfRule type="expression" priority="1159" aboveAverage="0" equalAverage="0" bottom="0" percent="0" rank="0" text="" dxfId="1157">
      <formula>LEN(TRIM(K178))=0</formula>
    </cfRule>
  </conditionalFormatting>
  <conditionalFormatting sqref="P178 P388 K470 N1050:Q1050">
    <cfRule type="containsText" priority="1160" operator="containsText" aboveAverage="0" equalAverage="0" bottom="0" percent="0" rank="0" text="Y" dxfId="1158">
      <formula>NOT(ISERROR(SEARCH("Y",K178)))</formula>
    </cfRule>
    <cfRule type="expression" priority="1161" aboveAverage="0" equalAverage="0" bottom="0" percent="0" rank="0" text="" dxfId="1159">
      <formula>LEN(TRIM(K178))=0</formula>
    </cfRule>
  </conditionalFormatting>
  <conditionalFormatting sqref="Q177 Q379 K516:Q516 N1044:Q1044">
    <cfRule type="containsText" priority="1162" operator="containsText" aboveAverage="0" equalAverage="0" bottom="0" percent="0" rank="0" text="Y" dxfId="1160">
      <formula>NOT(ISERROR(SEARCH("Y",K177)))</formula>
    </cfRule>
    <cfRule type="expression" priority="1163" aboveAverage="0" equalAverage="0" bottom="0" percent="0" rank="0" text="" dxfId="1161">
      <formula>LEN(TRIM(K177))=0</formula>
    </cfRule>
  </conditionalFormatting>
  <conditionalFormatting sqref="Q177 Q379 N516:Q516 M861:Q861 N1044:Q1044">
    <cfRule type="containsText" priority="1164" operator="containsText" aboveAverage="0" equalAverage="0" bottom="0" percent="0" rank="0" text="Y" dxfId="1162">
      <formula>NOT(ISERROR(SEARCH("Y",M177)))</formula>
    </cfRule>
    <cfRule type="expression" priority="1165" aboveAverage="0" equalAverage="0" bottom="0" percent="0" rank="0" text="" dxfId="1163">
      <formula>LEN(TRIM(M177))=0</formula>
    </cfRule>
  </conditionalFormatting>
  <conditionalFormatting sqref="Q178 P379 N516:Q516 N764:Q764 N1053:Q1053">
    <cfRule type="containsText" priority="1166" operator="containsText" aboveAverage="0" equalAverage="0" bottom="0" percent="0" rank="0" text="Y" dxfId="1164">
      <formula>NOT(ISERROR(SEARCH("Y",N178)))</formula>
    </cfRule>
    <cfRule type="expression" priority="1167" aboveAverage="0" equalAverage="0" bottom="0" percent="0" rank="0" text="" dxfId="1165">
      <formula>LEN(TRIM(N178))=0</formula>
    </cfRule>
  </conditionalFormatting>
  <conditionalFormatting sqref="Q178 P379 K466:Q466 N764:Q764 N1053:Q1053">
    <cfRule type="containsText" priority="1168" operator="containsText" aboveAverage="0" equalAverage="0" bottom="0" percent="0" rank="0" text="Y" dxfId="1166">
      <formula>NOT(ISERROR(SEARCH("Y",K178)))</formula>
    </cfRule>
    <cfRule type="expression" priority="1169" aboveAverage="0" equalAverage="0" bottom="0" percent="0" rank="0" text="" dxfId="1167">
      <formula>LEN(TRIM(K178))=0</formula>
    </cfRule>
  </conditionalFormatting>
  <conditionalFormatting sqref="N86 Q383 N764:Q764 N1054:Q1054">
    <cfRule type="containsText" priority="1170" operator="containsText" aboveAverage="0" equalAverage="0" bottom="0" percent="0" rank="0" text="Y" dxfId="1168">
      <formula>NOT(ISERROR(SEARCH("Y",N86)))</formula>
    </cfRule>
    <cfRule type="expression" priority="1171" aboveAverage="0" equalAverage="0" bottom="0" percent="0" rank="0" text="" dxfId="1169">
      <formula>LEN(TRIM(N86))=0</formula>
    </cfRule>
  </conditionalFormatting>
  <conditionalFormatting sqref="N86 Q383 N770:Q770 N1054:Q1054">
    <cfRule type="containsText" priority="1172" operator="containsText" aboveAverage="0" equalAverage="0" bottom="0" percent="0" rank="0" text="Y" dxfId="1170">
      <formula>NOT(ISERROR(SEARCH("Y",N86)))</formula>
    </cfRule>
    <cfRule type="expression" priority="1173" aboveAverage="0" equalAverage="0" bottom="0" percent="0" rank="0" text="" dxfId="1171">
      <formula>LEN(TRIM(N86))=0</formula>
    </cfRule>
  </conditionalFormatting>
  <conditionalFormatting sqref="N86 Q388 N770:Q770 N1055:Q1055">
    <cfRule type="containsText" priority="1174" operator="containsText" aboveAverage="0" equalAverage="0" bottom="0" percent="0" rank="0" text="Y" dxfId="1172">
      <formula>NOT(ISERROR(SEARCH("Y",N86)))</formula>
    </cfRule>
    <cfRule type="expression" priority="1175" aboveAverage="0" equalAverage="0" bottom="0" percent="0" rank="0" text="" dxfId="1173">
      <formula>LEN(TRIM(N86))=0</formula>
    </cfRule>
  </conditionalFormatting>
  <conditionalFormatting sqref="N86 Q388 N770:Q770 N1055:Q1055">
    <cfRule type="containsText" priority="1176" operator="containsText" aboveAverage="0" equalAverage="0" bottom="0" percent="0" rank="0" text="Y" dxfId="1174">
      <formula>NOT(ISERROR(SEARCH("Y",N86)))</formula>
    </cfRule>
    <cfRule type="expression" priority="1177" aboveAverage="0" equalAverage="0" bottom="0" percent="0" rank="0" text="" dxfId="1175">
      <formula>LEN(TRIM(N86))=0</formula>
    </cfRule>
  </conditionalFormatting>
  <conditionalFormatting sqref="P86 N369 N593 N1056:Q1056">
    <cfRule type="containsText" priority="1178" operator="containsText" aboveAverage="0" equalAverage="0" bottom="0" percent="0" rank="0" text="Y" dxfId="1176">
      <formula>NOT(ISERROR(SEARCH("Y",N86)))</formula>
    </cfRule>
    <cfRule type="expression" priority="1179" aboveAverage="0" equalAverage="0" bottom="0" percent="0" rank="0" text="" dxfId="1177">
      <formula>LEN(TRIM(N86))=0</formula>
    </cfRule>
  </conditionalFormatting>
  <conditionalFormatting sqref="P86 N369 N593 N1056:Q1056">
    <cfRule type="containsText" priority="1180" operator="containsText" aboveAverage="0" equalAverage="0" bottom="0" percent="0" rank="0" text="Y" dxfId="1178">
      <formula>NOT(ISERROR(SEARCH("Y",N86)))</formula>
    </cfRule>
    <cfRule type="expression" priority="1181" aboveAverage="0" equalAverage="0" bottom="0" percent="0" rank="0" text="" dxfId="1179">
      <formula>LEN(TRIM(N86))=0</formula>
    </cfRule>
  </conditionalFormatting>
  <conditionalFormatting sqref="P86 N369 N481 N1057:Q1057">
    <cfRule type="containsText" priority="1182" operator="containsText" aboveAverage="0" equalAverage="0" bottom="0" percent="0" rank="0" text="Y" dxfId="1180">
      <formula>NOT(ISERROR(SEARCH("Y",N86)))</formula>
    </cfRule>
    <cfRule type="expression" priority="1183" aboveAverage="0" equalAverage="0" bottom="0" percent="0" rank="0" text="" dxfId="1181">
      <formula>LEN(TRIM(N86))=0</formula>
    </cfRule>
  </conditionalFormatting>
  <conditionalFormatting sqref="P86 P369 N487 N864:Q865 O863 Q863 N1057:Q1057">
    <cfRule type="containsText" priority="1184" operator="containsText" aboveAverage="0" equalAverage="0" bottom="0" percent="0" rank="0" text="Y" dxfId="1182">
      <formula>NOT(ISERROR(SEARCH("Y",N86)))</formula>
    </cfRule>
    <cfRule type="expression" priority="1185" aboveAverage="0" equalAverage="0" bottom="0" percent="0" rank="0" text="" dxfId="1183">
      <formula>LEN(TRIM(N86))=0</formula>
    </cfRule>
  </conditionalFormatting>
  <conditionalFormatting sqref="Q86 P369 P540 N864:Q865 O863 Q863 N1058:Q1058">
    <cfRule type="containsText" priority="1186" operator="containsText" aboveAverage="0" equalAverage="0" bottom="0" percent="0" rank="0" text="Y" dxfId="1184">
      <formula>NOT(ISERROR(SEARCH("Y",N86)))</formula>
    </cfRule>
    <cfRule type="expression" priority="1187" aboveAverage="0" equalAverage="0" bottom="0" percent="0" rank="0" text="" dxfId="1185">
      <formula>LEN(TRIM(N86))=0</formula>
    </cfRule>
  </conditionalFormatting>
  <conditionalFormatting sqref="Q86 P369 P544 N864:Q865 O863 Q863 N1058:Q1058">
    <cfRule type="containsText" priority="1188" operator="containsText" aboveAverage="0" equalAverage="0" bottom="0" percent="0" rank="0" text="Y" dxfId="1186">
      <formula>NOT(ISERROR(SEARCH("Y",N86)))</formula>
    </cfRule>
    <cfRule type="expression" priority="1189" aboveAverage="0" equalAverage="0" bottom="0" percent="0" rank="0" text="" dxfId="1187">
      <formula>LEN(TRIM(N86))=0</formula>
    </cfRule>
  </conditionalFormatting>
  <conditionalFormatting sqref="Q86 Q369 Q540 M862 N1075:Q1077">
    <cfRule type="containsText" priority="1190" operator="containsText" aboveAverage="0" equalAverage="0" bottom="0" percent="0" rank="0" text="Y" dxfId="1188">
      <formula>NOT(ISERROR(SEARCH("Y",M86)))</formula>
    </cfRule>
    <cfRule type="expression" priority="1191" aboveAverage="0" equalAverage="0" bottom="0" percent="0" rank="0" text="" dxfId="1189">
      <formula>LEN(TRIM(M86))=0</formula>
    </cfRule>
  </conditionalFormatting>
  <conditionalFormatting sqref="Q86 Q369 Q544 M862 N1075:Q1077">
    <cfRule type="containsText" priority="1192" operator="containsText" aboveAverage="0" equalAverage="0" bottom="0" percent="0" rank="0" text="Y" dxfId="1190">
      <formula>NOT(ISERROR(SEARCH("Y",M86)))</formula>
    </cfRule>
    <cfRule type="expression" priority="1193" aboveAverage="0" equalAverage="0" bottom="0" percent="0" rank="0" text="" dxfId="1191">
      <formula>LEN(TRIM(M86))=0</formula>
    </cfRule>
  </conditionalFormatting>
  <conditionalFormatting sqref="N99 Q369 Q544 M862 N1064:Q1064">
    <cfRule type="containsText" priority="1194" operator="containsText" aboveAverage="0" equalAverage="0" bottom="0" percent="0" rank="0" text="Y" dxfId="1192">
      <formula>NOT(ISERROR(SEARCH("Y",M99)))</formula>
    </cfRule>
    <cfRule type="expression" priority="1195" aboveAverage="0" equalAverage="0" bottom="0" percent="0" rank="0" text="" dxfId="1193">
      <formula>LEN(TRIM(M99))=0</formula>
    </cfRule>
  </conditionalFormatting>
  <conditionalFormatting sqref="N99 N365 P636 N862:Q862 N1064:Q1064">
    <cfRule type="containsText" priority="1196" operator="containsText" aboveAverage="0" equalAverage="0" bottom="0" percent="0" rank="0" text="Y" dxfId="1194">
      <formula>NOT(ISERROR(SEARCH("Y",N99)))</formula>
    </cfRule>
    <cfRule type="expression" priority="1197" aboveAverage="0" equalAverage="0" bottom="0" percent="0" rank="0" text="" dxfId="1195">
      <formula>LEN(TRIM(N99))=0</formula>
    </cfRule>
  </conditionalFormatting>
  <conditionalFormatting sqref="N99 N365 Q636 N862:Q862 N1045:Q1045">
    <cfRule type="containsText" priority="1198" operator="containsText" aboveAverage="0" equalAverage="0" bottom="0" percent="0" rank="0" text="Y" dxfId="1196">
      <formula>NOT(ISERROR(SEARCH("Y",N99)))</formula>
    </cfRule>
    <cfRule type="expression" priority="1199" aboveAverage="0" equalAverage="0" bottom="0" percent="0" rank="0" text="" dxfId="1197">
      <formula>LEN(TRIM(N99))=0</formula>
    </cfRule>
  </conditionalFormatting>
  <conditionalFormatting sqref="N99 N365 N608 N862:Q862 N1065:Q1065">
    <cfRule type="containsText" priority="1200" operator="containsText" aboveAverage="0" equalAverage="0" bottom="0" percent="0" rank="0" text="Y" dxfId="1198">
      <formula>NOT(ISERROR(SEARCH("Y",N99)))</formula>
    </cfRule>
    <cfRule type="expression" priority="1201" aboveAverage="0" equalAverage="0" bottom="0" percent="0" rank="0" text="" dxfId="1199">
      <formula>LEN(TRIM(N99))=0</formula>
    </cfRule>
  </conditionalFormatting>
  <conditionalFormatting sqref="P99 P365 N539 N1065:Q1065">
    <cfRule type="containsText" priority="1202" operator="containsText" aboveAverage="0" equalAverage="0" bottom="0" percent="0" rank="0" text="Y" dxfId="1200">
      <formula>NOT(ISERROR(SEARCH("Y",N99)))</formula>
    </cfRule>
    <cfRule type="expression" priority="1203" aboveAverage="0" equalAverage="0" bottom="0" percent="0" rank="0" text="" dxfId="1201">
      <formula>LEN(TRIM(N99))=0</formula>
    </cfRule>
  </conditionalFormatting>
  <conditionalFormatting sqref="P99 P365 N539 N1066:Q1067">
    <cfRule type="containsText" priority="1204" operator="containsText" aboveAverage="0" equalAverage="0" bottom="0" percent="0" rank="0" text="Y" dxfId="1202">
      <formula>NOT(ISERROR(SEARCH("Y",N99)))</formula>
    </cfRule>
    <cfRule type="expression" priority="1205" aboveAverage="0" equalAverage="0" bottom="0" percent="0" rank="0" text="" dxfId="1203">
      <formula>LEN(TRIM(N99))=0</formula>
    </cfRule>
  </conditionalFormatting>
  <conditionalFormatting sqref="P99 P365 N543 N1066:Q1067">
    <cfRule type="containsText" priority="1206" operator="containsText" aboveAverage="0" equalAverage="0" bottom="0" percent="0" rank="0" text="Y" dxfId="1204">
      <formula>NOT(ISERROR(SEARCH("Y",N99)))</formula>
    </cfRule>
    <cfRule type="expression" priority="1207" aboveAverage="0" equalAverage="0" bottom="0" percent="0" rank="0" text="" dxfId="1205">
      <formula>LEN(TRIM(N99))=0</formula>
    </cfRule>
  </conditionalFormatting>
  <conditionalFormatting sqref="P99 Q365 N543 K862 P1073">
    <cfRule type="containsText" priority="1208" operator="containsText" aboveAverage="0" equalAverage="0" bottom="0" percent="0" rank="0" text="Y" dxfId="1206">
      <formula>NOT(ISERROR(SEARCH("Y",K99)))</formula>
    </cfRule>
    <cfRule type="expression" priority="1209" aboveAverage="0" equalAverage="0" bottom="0" percent="0" rank="0" text="" dxfId="1207">
      <formula>LEN(TRIM(K99))=0</formula>
    </cfRule>
  </conditionalFormatting>
  <conditionalFormatting sqref="Q99 Q365 P428 K862 Q1073">
    <cfRule type="containsText" priority="1210" operator="containsText" aboveAverage="0" equalAverage="0" bottom="0" percent="0" rank="0" text="Y" dxfId="1208">
      <formula>NOT(ISERROR(SEARCH("Y",K99)))</formula>
    </cfRule>
    <cfRule type="expression" priority="1211" aboveAverage="0" equalAverage="0" bottom="0" percent="0" rank="0" text="" dxfId="1209">
      <formula>LEN(TRIM(K99))=0</formula>
    </cfRule>
  </conditionalFormatting>
  <conditionalFormatting sqref="Q99 Q365 P428 K862 P1074">
    <cfRule type="containsText" priority="1212" operator="containsText" aboveAverage="0" equalAverage="0" bottom="0" percent="0" rank="0" text="Y" dxfId="1210">
      <formula>NOT(ISERROR(SEARCH("Y",K99)))</formula>
    </cfRule>
    <cfRule type="expression" priority="1213" aboveAverage="0" equalAverage="0" bottom="0" percent="0" rank="0" text="" dxfId="1211">
      <formula>LEN(TRIM(K99))=0</formula>
    </cfRule>
  </conditionalFormatting>
  <conditionalFormatting sqref="Q99 N371 P428 L862 Q1074">
    <cfRule type="containsText" priority="1214" operator="containsText" aboveAverage="0" equalAverage="0" bottom="0" percent="0" rank="0" text="Y" dxfId="1212">
      <formula>NOT(ISERROR(SEARCH("Y",L99)))</formula>
    </cfRule>
    <cfRule type="expression" priority="1215" aboveAverage="0" equalAverage="0" bottom="0" percent="0" rank="0" text="" dxfId="1213">
      <formula>LEN(TRIM(L99))=0</formula>
    </cfRule>
  </conditionalFormatting>
  <conditionalFormatting sqref="Q99 N371 Q428 L862 N995:Q995 K1082:M1083">
    <cfRule type="containsText" priority="1216" operator="containsText" aboveAverage="0" equalAverage="0" bottom="0" percent="0" rank="0" text="Y" dxfId="1214">
      <formula>NOT(ISERROR(SEARCH("Y",K99)))</formula>
    </cfRule>
    <cfRule type="expression" priority="1217" aboveAverage="0" equalAverage="0" bottom="0" percent="0" rank="0" text="" dxfId="1215">
      <formula>LEN(TRIM(K99))=0</formula>
    </cfRule>
  </conditionalFormatting>
  <conditionalFormatting sqref="P115 N371 Q428 L862 N995:Q995 K1082:M1083">
    <cfRule type="containsText" priority="1218" operator="containsText" aboveAverage="0" equalAverage="0" bottom="0" percent="0" rank="0" text="Y" dxfId="1216">
      <formula>NOT(ISERROR(SEARCH("Y",K115)))</formula>
    </cfRule>
    <cfRule type="expression" priority="1219" aboveAverage="0" equalAverage="0" bottom="0" percent="0" rank="0" text="" dxfId="1217">
      <formula>LEN(TRIM(K115))=0</formula>
    </cfRule>
  </conditionalFormatting>
  <conditionalFormatting sqref="Q115 P371 Q428 N995:Q995 K1084:K1085 M1084:M1085">
    <cfRule type="containsText" priority="1220" operator="containsText" aboveAverage="0" equalAverage="0" bottom="0" percent="0" rank="0" text="Y" dxfId="1218">
      <formula>NOT(ISERROR(SEARCH("Y",K115)))</formula>
    </cfRule>
    <cfRule type="expression" priority="1221" aboveAverage="0" equalAverage="0" bottom="0" percent="0" rank="0" text="" dxfId="1219">
      <formula>LEN(TRIM(K115))=0</formula>
    </cfRule>
  </conditionalFormatting>
  <conditionalFormatting sqref="P79 P371 P607 N869:Q869">
    <cfRule type="containsText" priority="1222" operator="containsText" aboveAverage="0" equalAverage="0" bottom="0" percent="0" rank="0" text="Y" dxfId="1220">
      <formula>NOT(ISERROR(SEARCH("Y",N79)))</formula>
    </cfRule>
    <cfRule type="expression" priority="1223" aboveAverage="0" equalAverage="0" bottom="0" percent="0" rank="0" text="" dxfId="1221">
      <formula>LEN(TRIM(N79))=0</formula>
    </cfRule>
  </conditionalFormatting>
  <conditionalFormatting sqref="Q79 P371 P607 N869:Q869">
    <cfRule type="containsText" priority="1224" operator="containsText" aboveAverage="0" equalAverage="0" bottom="0" percent="0" rank="0" text="Y" dxfId="1222">
      <formula>NOT(ISERROR(SEARCH("Y",N79)))</formula>
    </cfRule>
    <cfRule type="expression" priority="1225" aboveAverage="0" equalAverage="0" bottom="0" percent="0" rank="0" text="" dxfId="1223">
      <formula>LEN(TRIM(N79))=0</formula>
    </cfRule>
  </conditionalFormatting>
  <conditionalFormatting sqref="P109 Q371 P607 N866:Q866 N869:Q869 L1084:L1085">
    <cfRule type="containsText" priority="1226" operator="containsText" aboveAverage="0" equalAverage="0" bottom="0" percent="0" rank="0" text="Y" dxfId="1224">
      <formula>NOT(ISERROR(SEARCH("Y",L109)))</formula>
    </cfRule>
    <cfRule type="expression" priority="1227" aboveAverage="0" equalAverage="0" bottom="0" percent="0" rank="0" text="" dxfId="1225">
      <formula>LEN(TRIM(L109))=0</formula>
    </cfRule>
  </conditionalFormatting>
  <conditionalFormatting sqref="P109 Q371 Q607 K866 N871:Q871">
    <cfRule type="containsText" priority="1228" operator="containsText" aboveAverage="0" equalAverage="0" bottom="0" percent="0" rank="0" text="Y" dxfId="1226">
      <formula>NOT(ISERROR(SEARCH("Y",K109)))</formula>
    </cfRule>
    <cfRule type="expression" priority="1229" aboveAverage="0" equalAverage="0" bottom="0" percent="0" rank="0" text="" dxfId="1227">
      <formula>LEN(TRIM(K109))=0</formula>
    </cfRule>
  </conditionalFormatting>
  <conditionalFormatting sqref="Q109 Q371 Q607 N871:Q871">
    <cfRule type="containsText" priority="1230" operator="containsText" aboveAverage="0" equalAverage="0" bottom="0" percent="0" rank="0" text="Y" dxfId="1228">
      <formula>NOT(ISERROR(SEARCH("Y",N109)))</formula>
    </cfRule>
    <cfRule type="expression" priority="1231" aboveAverage="0" equalAverage="0" bottom="0" percent="0" rank="0" text="" dxfId="1229">
      <formula>LEN(TRIM(N109))=0</formula>
    </cfRule>
  </conditionalFormatting>
  <conditionalFormatting sqref="Q109 Q335 Q607 N871:Q871">
    <cfRule type="containsText" priority="1232" operator="containsText" aboveAverage="0" equalAverage="0" bottom="0" percent="0" rank="0" text="Y" dxfId="1230">
      <formula>NOT(ISERROR(SEARCH("Y",N109)))</formula>
    </cfRule>
    <cfRule type="expression" priority="1233" aboveAverage="0" equalAverage="0" bottom="0" percent="0" rank="0" text="" dxfId="1231">
      <formula>LEN(TRIM(N109))=0</formula>
    </cfRule>
  </conditionalFormatting>
  <conditionalFormatting sqref="P110 P297 Q483 L866 N875:Q875">
    <cfRule type="containsText" priority="1234" operator="containsText" aboveAverage="0" equalAverage="0" bottom="0" percent="0" rank="0" text="Y" dxfId="1232">
      <formula>NOT(ISERROR(SEARCH("Y",L110)))</formula>
    </cfRule>
    <cfRule type="expression" priority="1235" aboveAverage="0" equalAverage="0" bottom="0" percent="0" rank="0" text="" dxfId="1233">
      <formula>LEN(TRIM(L110))=0</formula>
    </cfRule>
  </conditionalFormatting>
  <conditionalFormatting sqref="Q110 P297 Q490 N875:Q875">
    <cfRule type="containsText" priority="1236" operator="containsText" aboveAverage="0" equalAverage="0" bottom="0" percent="0" rank="0" text="Y" dxfId="1234">
      <formula>NOT(ISERROR(SEARCH("Y",N110)))</formula>
    </cfRule>
    <cfRule type="expression" priority="1237" aboveAverage="0" equalAverage="0" bottom="0" percent="0" rank="0" text="" dxfId="1235">
      <formula>LEN(TRIM(N110))=0</formula>
    </cfRule>
  </conditionalFormatting>
  <conditionalFormatting sqref="P116 Q297 P490 N890:Q890">
    <cfRule type="containsText" priority="1238" operator="containsText" aboveAverage="0" equalAverage="0" bottom="0" percent="0" rank="0" text="Y" dxfId="1236">
      <formula>NOT(ISERROR(SEARCH("Y",N116)))</formula>
    </cfRule>
    <cfRule type="expression" priority="1239" aboveAverage="0" equalAverage="0" bottom="0" percent="0" rank="0" text="" dxfId="1237">
      <formula>LEN(TRIM(N116))=0</formula>
    </cfRule>
  </conditionalFormatting>
  <conditionalFormatting sqref="Q116 Q297 P547 M866 N890:Q890">
    <cfRule type="containsText" priority="1240" operator="containsText" aboveAverage="0" equalAverage="0" bottom="0" percent="0" rank="0" text="Y" dxfId="1238">
      <formula>NOT(ISERROR(SEARCH("Y",M116)))</formula>
    </cfRule>
    <cfRule type="expression" priority="1241" aboveAverage="0" equalAverage="0" bottom="0" percent="0" rank="0" text="" dxfId="1239">
      <formula>LEN(TRIM(M116))=0</formula>
    </cfRule>
  </conditionalFormatting>
  <conditionalFormatting sqref="P199 N352:Q352 P547 N898:Q898 K1090:Q1090">
    <cfRule type="containsText" priority="1242" operator="containsText" aboveAverage="0" equalAverage="0" bottom="0" percent="0" rank="0" text="Y" dxfId="1240">
      <formula>NOT(ISERROR(SEARCH("Y",K199)))</formula>
    </cfRule>
    <cfRule type="expression" priority="1243" aboveAverage="0" equalAverage="0" bottom="0" percent="0" rank="0" text="" dxfId="1241">
      <formula>LEN(TRIM(K199))=0</formula>
    </cfRule>
  </conditionalFormatting>
  <conditionalFormatting sqref="Q199 N367:Q367 P547 N898:Q898 N1112">
    <cfRule type="containsText" priority="1244" operator="containsText" aboveAverage="0" equalAverage="0" bottom="0" percent="0" rank="0" text="Y" dxfId="1242">
      <formula>NOT(ISERROR(SEARCH("Y",N199)))</formula>
    </cfRule>
    <cfRule type="expression" priority="1245" aboveAverage="0" equalAverage="0" bottom="0" percent="0" rank="0" text="" dxfId="1243">
      <formula>LEN(TRIM(N199))=0</formula>
    </cfRule>
  </conditionalFormatting>
  <conditionalFormatting sqref="P200 N399:Q399 Q547 N866:Q866 N902:Q902 N1115">
    <cfRule type="containsText" priority="1246" operator="containsText" aboveAverage="0" equalAverage="0" bottom="0" percent="0" rank="0" text="Y" dxfId="1244">
      <formula>NOT(ISERROR(SEARCH("Y",N200)))</formula>
    </cfRule>
    <cfRule type="expression" priority="1247" aboveAverage="0" equalAverage="0" bottom="0" percent="0" rank="0" text="" dxfId="1245">
      <formula>LEN(TRIM(N200))=0</formula>
    </cfRule>
  </conditionalFormatting>
  <conditionalFormatting sqref="Q200 N399:Q399 Q547 N866:Q866 N902:Q902 N1083:Q1083">
    <cfRule type="containsText" priority="1248" operator="containsText" aboveAverage="0" equalAverage="0" bottom="0" percent="0" rank="0" text="Y" dxfId="1246">
      <formula>NOT(ISERROR(SEARCH("Y",N200)))</formula>
    </cfRule>
    <cfRule type="expression" priority="1249" aboveAverage="0" equalAverage="0" bottom="0" percent="0" rank="0" text="" dxfId="1247">
      <formula>LEN(TRIM(N200))=0</formula>
    </cfRule>
  </conditionalFormatting>
  <conditionalFormatting sqref="N56:Q56 N419:Q419 Q547 Q829 N902:Q902 N1083:Q1083">
    <cfRule type="containsText" priority="1250" operator="containsText" aboveAverage="0" equalAverage="0" bottom="0" percent="0" rank="0" text="Y" dxfId="1248">
      <formula>NOT(ISERROR(SEARCH("Y",N56)))</formula>
    </cfRule>
    <cfRule type="expression" priority="1251" aboveAverage="0" equalAverage="0" bottom="0" percent="0" rank="0" text="" dxfId="1249">
      <formula>LEN(TRIM(N56))=0</formula>
    </cfRule>
  </conditionalFormatting>
  <conditionalFormatting sqref="N56:Q56 N419:Q419 P624 Q829 N943:Q943 N1083:Q1083">
    <cfRule type="containsText" priority="1252" operator="containsText" aboveAverage="0" equalAverage="0" bottom="0" percent="0" rank="0" text="Y" dxfId="1250">
      <formula>NOT(ISERROR(SEARCH("Y",N56)))</formula>
    </cfRule>
    <cfRule type="expression" priority="1253" aboveAverage="0" equalAverage="0" bottom="0" percent="0" rank="0" text="" dxfId="1251">
      <formula>LEN(TRIM(N56))=0</formula>
    </cfRule>
  </conditionalFormatting>
  <conditionalFormatting sqref="N56:Q56 N421:Q421 P610:Q610 Q829 N943:Q943">
    <cfRule type="containsText" priority="1254" operator="containsText" aboveAverage="0" equalAverage="0" bottom="0" percent="0" rank="0" text="Y" dxfId="1252">
      <formula>NOT(ISERROR(SEARCH("Y",N56)))</formula>
    </cfRule>
    <cfRule type="expression" priority="1255" aboveAverage="0" equalAverage="0" bottom="0" percent="0" rank="0" text="" dxfId="1253">
      <formula>LEN(TRIM(N56))=0</formula>
    </cfRule>
  </conditionalFormatting>
  <conditionalFormatting sqref="N58:Q58 N421:Q421 P610:Q610 P838 N943:Q943">
    <cfRule type="containsText" priority="1256" operator="containsText" aboveAverage="0" equalAverage="0" bottom="0" percent="0" rank="0" text="Y" dxfId="1254">
      <formula>NOT(ISERROR(SEARCH("Y",N58)))</formula>
    </cfRule>
    <cfRule type="expression" priority="1257" aboveAverage="0" equalAverage="0" bottom="0" percent="0" rank="0" text="" dxfId="1255">
      <formula>LEN(TRIM(N58))=0</formula>
    </cfRule>
  </conditionalFormatting>
  <conditionalFormatting sqref="N58:Q58 N416 P610:Q610 P838 N944:Q944">
    <cfRule type="containsText" priority="1258" operator="containsText" aboveAverage="0" equalAverage="0" bottom="0" percent="0" rank="0" text="Y" dxfId="1256">
      <formula>NOT(ISERROR(SEARCH("Y",N58)))</formula>
    </cfRule>
    <cfRule type="expression" priority="1259" aboveAverage="0" equalAverage="0" bottom="0" percent="0" rank="0" text="" dxfId="1257">
      <formula>LEN(TRIM(N58))=0</formula>
    </cfRule>
  </conditionalFormatting>
  <conditionalFormatting sqref="N58:Q58 N416 P498 P838 N944:Q944">
    <cfRule type="containsText" priority="1260" operator="containsText" aboveAverage="0" equalAverage="0" bottom="0" percent="0" rank="0" text="Y" dxfId="1258">
      <formula>NOT(ISERROR(SEARCH("Y",N58)))</formula>
    </cfRule>
    <cfRule type="expression" priority="1261" aboveAverage="0" equalAverage="0" bottom="0" percent="0" rank="0" text="" dxfId="1259">
      <formula>LEN(TRIM(N58))=0</formula>
    </cfRule>
  </conditionalFormatting>
  <conditionalFormatting sqref="N107:Q107 P416 P498 Q838 N944:Q944">
    <cfRule type="containsText" priority="1262" operator="containsText" aboveAverage="0" equalAverage="0" bottom="0" percent="0" rank="0" text="Y" dxfId="1260">
      <formula>NOT(ISERROR(SEARCH("Y",N107)))</formula>
    </cfRule>
    <cfRule type="expression" priority="1263" aboveAverage="0" equalAverage="0" bottom="0" percent="0" rank="0" text="" dxfId="1261">
      <formula>LEN(TRIM(N107))=0</formula>
    </cfRule>
  </conditionalFormatting>
  <conditionalFormatting sqref="N107:Q107 P416 Q498 Q838 N964:Q964 N1082:Q1082">
    <cfRule type="containsText" priority="1264" operator="containsText" aboveAverage="0" equalAverage="0" bottom="0" percent="0" rank="0" text="Y" dxfId="1262">
      <formula>NOT(ISERROR(SEARCH("Y",N107)))</formula>
    </cfRule>
    <cfRule type="expression" priority="1265" aboveAverage="0" equalAverage="0" bottom="0" percent="0" rank="0" text="" dxfId="1263">
      <formula>LEN(TRIM(N107))=0</formula>
    </cfRule>
  </conditionalFormatting>
  <conditionalFormatting sqref="N107:Q107 Q416 Q498 Q838 N964:Q964 N1082:Q1082">
    <cfRule type="containsText" priority="1266" operator="containsText" aboveAverage="0" equalAverage="0" bottom="0" percent="0" rank="0" text="Y" dxfId="1264">
      <formula>NOT(ISERROR(SEARCH("Y",N107)))</formula>
    </cfRule>
    <cfRule type="expression" priority="1267" aboveAverage="0" equalAverage="0" bottom="0" percent="0" rank="0" text="" dxfId="1265">
      <formula>LEN(TRIM(N107))=0</formula>
    </cfRule>
  </conditionalFormatting>
  <conditionalFormatting sqref="N124:Q124 Q416 N560 N669 N964:Q964 N1082:Q1082">
    <cfRule type="containsText" priority="1268" operator="containsText" aboveAverage="0" equalAverage="0" bottom="0" percent="0" rank="0" text="Y" dxfId="1266">
      <formula>NOT(ISERROR(SEARCH("Y",N124)))</formula>
    </cfRule>
    <cfRule type="expression" priority="1269" aboveAverage="0" equalAverage="0" bottom="0" percent="0" rank="0" text="" dxfId="1267">
      <formula>LEN(TRIM(N124))=0</formula>
    </cfRule>
  </conditionalFormatting>
  <conditionalFormatting sqref="N124:Q124 N382 N609 N669 N989:Q989 N1084:Q1084">
    <cfRule type="containsText" priority="1270" operator="containsText" aboveAverage="0" equalAverage="0" bottom="0" percent="0" rank="0" text="Y" dxfId="1268">
      <formula>NOT(ISERROR(SEARCH("Y",N124)))</formula>
    </cfRule>
    <cfRule type="expression" priority="1271" aboveAverage="0" equalAverage="0" bottom="0" percent="0" rank="0" text="" dxfId="1269">
      <formula>LEN(TRIM(N124))=0</formula>
    </cfRule>
  </conditionalFormatting>
  <conditionalFormatting sqref="N124:Q124 P382 N609 N669 N989:Q989 N1084:Q1084">
    <cfRule type="containsText" priority="1272" operator="containsText" aboveAverage="0" equalAverage="0" bottom="0" percent="0" rank="0" text="Y" dxfId="1270">
      <formula>NOT(ISERROR(SEARCH("Y",N124)))</formula>
    </cfRule>
    <cfRule type="expression" priority="1273" aboveAverage="0" equalAverage="0" bottom="0" percent="0" rank="0" text="" dxfId="1271">
      <formula>LEN(TRIM(N124))=0</formula>
    </cfRule>
  </conditionalFormatting>
  <conditionalFormatting sqref="K81:Q81 P382 N638 Q795 N989:Q989 N1084:Q1084">
    <cfRule type="containsText" priority="1274" operator="containsText" aboveAverage="0" equalAverage="0" bottom="0" percent="0" rank="0" text="Y" dxfId="1272">
      <formula>NOT(ISERROR(SEARCH("Y",K81)))</formula>
    </cfRule>
    <cfRule type="expression" priority="1275" aboveAverage="0" equalAverage="0" bottom="0" percent="0" rank="0" text="" dxfId="1273">
      <formula>LEN(TRIM(K81))=0</formula>
    </cfRule>
  </conditionalFormatting>
  <conditionalFormatting sqref="K82:Q82 Q382 N638 P796 N992:Q992 N1086:Q1086">
    <cfRule type="containsText" priority="1276" operator="containsText" aboveAverage="0" equalAverage="0" bottom="0" percent="0" rank="0" text="Y" dxfId="1274">
      <formula>NOT(ISERROR(SEARCH("Y",K82)))</formula>
    </cfRule>
    <cfRule type="expression" priority="1277" aboveAverage="0" equalAverage="0" bottom="0" percent="0" rank="0" text="" dxfId="1275">
      <formula>LEN(TRIM(K82))=0</formula>
    </cfRule>
  </conditionalFormatting>
  <conditionalFormatting sqref="K83:Q83 Q382 N604:Q604 Q796 N992:Q992 N1086:Q1086">
    <cfRule type="containsText" priority="1278" operator="containsText" aboveAverage="0" equalAverage="0" bottom="0" percent="0" rank="0" text="Y" dxfId="1276">
      <formula>NOT(ISERROR(SEARCH("Y",K83)))</formula>
    </cfRule>
    <cfRule type="expression" priority="1279" aboveAverage="0" equalAverage="0" bottom="0" percent="0" rank="0" text="" dxfId="1277">
      <formula>LEN(TRIM(K83))=0</formula>
    </cfRule>
  </conditionalFormatting>
  <conditionalFormatting sqref="K84:Q84 N368 N527:Q527 P797 N992:Q992 N1086:Q1086">
    <cfRule type="containsText" priority="1280" operator="containsText" aboveAverage="0" equalAverage="0" bottom="0" percent="0" rank="0" text="Y" dxfId="1278">
      <formula>NOT(ISERROR(SEARCH("Y",K84)))</formula>
    </cfRule>
    <cfRule type="expression" priority="1281" aboveAverage="0" equalAverage="0" bottom="0" percent="0" rank="0" text="" dxfId="1279">
      <formula>LEN(TRIM(K84))=0</formula>
    </cfRule>
  </conditionalFormatting>
  <conditionalFormatting sqref="K85:Q85 N368 N527:Q527 Q797 N993:Q993 N1200:Q1200">
    <cfRule type="containsText" priority="1282" operator="containsText" aboveAverage="0" equalAverage="0" bottom="0" percent="0" rank="0" text="Y" dxfId="1280">
      <formula>NOT(ISERROR(SEARCH("Y",K85)))</formula>
    </cfRule>
    <cfRule type="expression" priority="1283" aboveAverage="0" equalAverage="0" bottom="0" percent="0" rank="0" text="" dxfId="1281">
      <formula>LEN(TRIM(K85))=0</formula>
    </cfRule>
  </conditionalFormatting>
  <conditionalFormatting sqref="L167:Q167 P368 N527:Q527 Q666 N993:Q993 N1200:Q1200">
    <cfRule type="containsText" priority="1284" operator="containsText" aboveAverage="0" equalAverage="0" bottom="0" percent="0" rank="0" text="Y" dxfId="1282">
      <formula>NOT(ISERROR(SEARCH("Y",L167)))</formula>
    </cfRule>
    <cfRule type="expression" priority="1285" aboveAverage="0" equalAverage="0" bottom="0" percent="0" rank="0" text="" dxfId="1283">
      <formula>LEN(TRIM(L167))=0</formula>
    </cfRule>
  </conditionalFormatting>
  <conditionalFormatting sqref="L167:Q167 P368 N579:Q579 Q655 N994:Q994 N1200:Q1200">
    <cfRule type="containsText" priority="1286" operator="containsText" aboveAverage="0" equalAverage="0" bottom="0" percent="0" rank="0" text="Y" dxfId="1284">
      <formula>NOT(ISERROR(SEARCH("Y",L167)))</formula>
    </cfRule>
    <cfRule type="expression" priority="1287" aboveAverage="0" equalAverage="0" bottom="0" percent="0" rank="0" text="" dxfId="1285">
      <formula>LEN(TRIM(L167))=0</formula>
    </cfRule>
  </conditionalFormatting>
  <conditionalFormatting sqref="L167:Q167 Q368 N577:Q577 P863 N994:Q994 N1202:Q1202">
    <cfRule type="containsText" priority="1288" operator="containsText" aboveAverage="0" equalAverage="0" bottom="0" percent="0" rank="0" text="Y" dxfId="1286">
      <formula>NOT(ISERROR(SEARCH("Y",L167)))</formula>
    </cfRule>
    <cfRule type="expression" priority="1289" aboveAverage="0" equalAverage="0" bottom="0" percent="0" rank="0" text="" dxfId="1287">
      <formula>LEN(TRIM(L167))=0</formula>
    </cfRule>
  </conditionalFormatting>
  <conditionalFormatting sqref="M141:M147 Q368 P482:Q482 P863 N994:Q994 N1202:Q1202">
    <cfRule type="containsText" priority="1290" operator="containsText" aboveAverage="0" equalAverage="0" bottom="0" percent="0" rank="0" text="Y" dxfId="1288">
      <formula>NOT(ISERROR(SEARCH("Y",M141)))</formula>
    </cfRule>
    <cfRule type="expression" priority="1291" aboveAverage="0" equalAverage="0" bottom="0" percent="0" rank="0" text="" dxfId="1289">
      <formula>LEN(TRIM(M141))=0</formula>
    </cfRule>
  </conditionalFormatting>
  <conditionalFormatting sqref="L141:L147 N377 P561:Q561 N702 N996:Q996 N1202:Q1202">
    <cfRule type="containsText" priority="1292" operator="containsText" aboveAverage="0" equalAverage="0" bottom="0" percent="0" rank="0" text="Y" dxfId="1290">
      <formula>NOT(ISERROR(SEARCH("Y",L141)))</formula>
    </cfRule>
    <cfRule type="expression" priority="1293" aboveAverage="0" equalAverage="0" bottom="0" percent="0" rank="0" text="" dxfId="1291">
      <formula>LEN(TRIM(L141))=0</formula>
    </cfRule>
  </conditionalFormatting>
  <conditionalFormatting sqref="L141:L147 N377 P625:Q625 N706 N996:Q996 N1203:Q1203">
    <cfRule type="containsText" priority="1294" operator="containsText" aboveAverage="0" equalAverage="0" bottom="0" percent="0" rank="0" text="Y" dxfId="1292">
      <formula>NOT(ISERROR(SEARCH("Y",L141)))</formula>
    </cfRule>
    <cfRule type="expression" priority="1295" aboveAverage="0" equalAverage="0" bottom="0" percent="0" rank="0" text="" dxfId="1293">
      <formula>LEN(TRIM(L141))=0</formula>
    </cfRule>
  </conditionalFormatting>
  <conditionalFormatting sqref="L141:L147 P377 P630:Q630 N705 N996:Q996 N1203:Q1203">
    <cfRule type="containsText" priority="1296" operator="containsText" aboveAverage="0" equalAverage="0" bottom="0" percent="0" rank="0" text="Y" dxfId="1294">
      <formula>NOT(ISERROR(SEARCH("Y",L141)))</formula>
    </cfRule>
    <cfRule type="expression" priority="1297" aboveAverage="0" equalAverage="0" bottom="0" percent="0" rank="0" text="" dxfId="1295">
      <formula>LEN(TRIM(L141))=0</formula>
    </cfRule>
  </conditionalFormatting>
  <conditionalFormatting sqref="L141:L147 P377 P631:Q631 N707 N997:Q997 N1203:Q1203">
    <cfRule type="containsText" priority="1298" operator="containsText" aboveAverage="0" equalAverage="0" bottom="0" percent="0" rank="0" text="Y" dxfId="1296">
      <formula>NOT(ISERROR(SEARCH("Y",L141)))</formula>
    </cfRule>
    <cfRule type="expression" priority="1299" aboveAverage="0" equalAverage="0" bottom="0" percent="0" rank="0" text="" dxfId="1297">
      <formula>LEN(TRIM(L141))=0</formula>
    </cfRule>
  </conditionalFormatting>
  <conditionalFormatting sqref="K149:Q150 Q377 N465:Q465 N712 N997:Q997 N1204:Q1204">
    <cfRule type="containsText" priority="1300" operator="containsText" aboveAverage="0" equalAverage="0" bottom="0" percent="0" rank="0" text="Y" dxfId="1298">
      <formula>NOT(ISERROR(SEARCH("Y",K149)))</formula>
    </cfRule>
    <cfRule type="expression" priority="1301" aboveAverage="0" equalAverage="0" bottom="0" percent="0" rank="0" text="" dxfId="1299">
      <formula>LEN(TRIM(K149))=0</formula>
    </cfRule>
  </conditionalFormatting>
  <conditionalFormatting sqref="M149:M150 Q377 N714 N998:Q998 N1204:Q1204">
    <cfRule type="containsText" priority="1302" operator="containsText" aboveAverage="0" equalAverage="0" bottom="0" percent="0" rank="0" text="Y" dxfId="1300">
      <formula>NOT(ISERROR(SEARCH("Y",M149)))</formula>
    </cfRule>
    <cfRule type="expression" priority="1303" aboveAverage="0" equalAverage="0" bottom="0" percent="0" rank="0" text="" dxfId="1301">
      <formula>LEN(TRIM(M149))=0</formula>
    </cfRule>
  </conditionalFormatting>
  <conditionalFormatting sqref="L149:L150 P373 M615 N755 N998:Q998 N1204:Q1204">
    <cfRule type="containsText" priority="1304" operator="containsText" aboveAverage="0" equalAverage="0" bottom="0" percent="0" rank="0" text="Y" dxfId="1302">
      <formula>NOT(ISERROR(SEARCH("Y",L149)))</formula>
    </cfRule>
    <cfRule type="expression" priority="1305" aboveAverage="0" equalAverage="0" bottom="0" percent="0" rank="0" text="" dxfId="1303">
      <formula>LEN(TRIM(L149))=0</formula>
    </cfRule>
  </conditionalFormatting>
  <conditionalFormatting sqref="L149:L150 Q373 M615 N757 N999:Q999 N1205:Q1205">
    <cfRule type="containsText" priority="1306" operator="containsText" aboveAverage="0" equalAverage="0" bottom="0" percent="0" rank="0" text="Y" dxfId="1304">
      <formula>NOT(ISERROR(SEARCH("Y",L149)))</formula>
    </cfRule>
    <cfRule type="expression" priority="1307" aboveAverage="0" equalAverage="0" bottom="0" percent="0" rank="0" text="" dxfId="1305">
      <formula>LEN(TRIM(L149))=0</formula>
    </cfRule>
  </conditionalFormatting>
  <conditionalFormatting sqref="L149:L150 P395 N615:Q615 N863 N999:Q999 N1205:Q1205">
    <cfRule type="containsText" priority="1308" operator="containsText" aboveAverage="0" equalAverage="0" bottom="0" percent="0" rank="0" text="Y" dxfId="1306">
      <formula>NOT(ISERROR(SEARCH("Y",L149)))</formula>
    </cfRule>
    <cfRule type="expression" priority="1309" aboveAverage="0" equalAverage="0" bottom="0" percent="0" rank="0" text="" dxfId="1307">
      <formula>LEN(TRIM(L149))=0</formula>
    </cfRule>
  </conditionalFormatting>
  <conditionalFormatting sqref="L149:L150 Q395 N615:Q615 N863 N923 N1205:Q1205">
    <cfRule type="containsText" priority="1310" operator="containsText" aboveAverage="0" equalAverage="0" bottom="0" percent="0" rank="0" text="Y" dxfId="1308">
      <formula>NOT(ISERROR(SEARCH("Y",L149)))</formula>
    </cfRule>
    <cfRule type="expression" priority="1311" aboveAverage="0" equalAverage="0" bottom="0" percent="0" rank="0" text="" dxfId="1309">
      <formula>LEN(TRIM(L149))=0</formula>
    </cfRule>
  </conditionalFormatting>
  <conditionalFormatting sqref="P234:Q234 K217:Q218 K409:Q409 K265:M265 K247:Q253 K267:M267 K274:O274 K336:Q336 K372:L372 K354 K234:N234 K308:Q308 K236:Q237 K393:Q393 K313:Q313 K402:Q403 K282:Q290 K355:Q355 K310:Q311 K255:Q255 K405:Q405 K338:Q339 K320:Q320 K319:O319 K374:Q375 K357:Q357 K359:Q361 K325:M325 O325:Q325 O265:Q265 O267 K315:M315 O315 K316:Q318 K257:Q257 K396:Q396 K346:M346 O346 K259:Q263 K258:M258 O258 K384:M384 O384 K362:M363 O362:O363 K376:M376 O376 K365:M366 K301:M301 O301 K380:M380 K222:Q233 K370:Q370 K369:M369 O369 O365:O366 K371:M371 O371:O372 K385:Q389 K275:Q280 K326:Q328 K331:Q333 K335:P335 K292:Q300 K343:Q345 K347:Q352 K381:Q381 K383:Q383 K382:O382 K368:P368 K268:Q273 K302:Q303 K367:Q367 K377:Q379 K322:Q324 K373:O373 K395:O395">
    <cfRule type="containsText" priority="1312" operator="containsText" aboveAverage="0" equalAverage="0" bottom="0" percent="0" rank="0" text="Y" dxfId="1310">
      <formula>NOT(ISERROR(SEARCH("Y",K217)))</formula>
    </cfRule>
    <cfRule type="expression" priority="1313" aboveAverage="0" equalAverage="0" bottom="0" percent="0" rank="0" text="" dxfId="1311">
      <formula>LEN(TRIM(K217))=0</formula>
    </cfRule>
  </conditionalFormatting>
  <conditionalFormatting sqref="Q236 Q338:Q339 Q280 Q345 Q361 Q252">
    <cfRule type="containsText" priority="1314" operator="containsText" aboveAverage="0" equalAverage="0" bottom="0" percent="0" rank="0" text="Y" dxfId="1312">
      <formula>NOT(ISERROR(SEARCH("Y",Q236)))</formula>
    </cfRule>
    <cfRule type="expression" priority="1315" aboveAverage="0" equalAverage="0" bottom="0" percent="0" rank="0" text="" dxfId="1313">
      <formula>LEN(TRIM(Q236))=0</formula>
    </cfRule>
  </conditionalFormatting>
  <conditionalFormatting sqref="K328:Q328">
    <cfRule type="containsText" priority="1316" operator="containsText" aboveAverage="0" equalAverage="0" bottom="0" percent="0" rank="0" text="Y" dxfId="1314">
      <formula>NOT(ISERROR(SEARCH("Y",K328)))</formula>
    </cfRule>
    <cfRule type="expression" priority="1317" aboveAverage="0" equalAverage="0" bottom="0" percent="0" rank="0" text="" dxfId="1315">
      <formula>LEN(TRIM(K328))=0</formula>
    </cfRule>
  </conditionalFormatting>
  <conditionalFormatting sqref="K247">
    <cfRule type="containsText" priority="1318" operator="containsText" aboveAverage="0" equalAverage="0" bottom="0" percent="0" rank="0" text="Y" dxfId="1316">
      <formula>NOT(ISERROR(SEARCH("Y",K247)))</formula>
    </cfRule>
    <cfRule type="expression" priority="1319" aboveAverage="0" equalAverage="0" bottom="0" percent="0" rank="0" text="" dxfId="1317">
      <formula>LEN(TRIM(K247))=0</formula>
    </cfRule>
  </conditionalFormatting>
  <conditionalFormatting sqref="K347:K348">
    <cfRule type="containsText" priority="1320" operator="containsText" aboveAverage="0" equalAverage="0" bottom="0" percent="0" rank="0" text="Y" dxfId="1318">
      <formula>NOT(ISERROR(SEARCH("Y",K347)))</formula>
    </cfRule>
    <cfRule type="expression" priority="1321" aboveAverage="0" equalAverage="0" bottom="0" percent="0" rank="0" text="" dxfId="1319">
      <formula>LEN(TRIM(K347))=0</formula>
    </cfRule>
  </conditionalFormatting>
  <conditionalFormatting sqref="K327">
    <cfRule type="containsText" priority="1322" operator="containsText" aboveAverage="0" equalAverage="0" bottom="0" percent="0" rank="0" text="Y" dxfId="1320">
      <formula>NOT(ISERROR(SEARCH("Y",K327)))</formula>
    </cfRule>
    <cfRule type="expression" priority="1323" aboveAverage="0" equalAverage="0" bottom="0" percent="0" rank="0" text="" dxfId="1321">
      <formula>LEN(TRIM(K327))=0</formula>
    </cfRule>
  </conditionalFormatting>
  <conditionalFormatting sqref="K263">
    <cfRule type="containsText" priority="1324" operator="containsText" aboveAverage="0" equalAverage="0" bottom="0" percent="0" rank="0" text="Y" dxfId="1322">
      <formula>NOT(ISERROR(SEARCH("Y",K263)))</formula>
    </cfRule>
    <cfRule type="expression" priority="1325" aboveAverage="0" equalAverage="0" bottom="0" percent="0" rank="0" text="" dxfId="1323">
      <formula>LEN(TRIM(K263))=0</formula>
    </cfRule>
  </conditionalFormatting>
  <conditionalFormatting sqref="K253">
    <cfRule type="containsText" priority="1326" operator="containsText" aboveAverage="0" equalAverage="0" bottom="0" percent="0" rank="0" text="Y" dxfId="1324">
      <formula>NOT(ISERROR(SEARCH("Y",K253)))</formula>
    </cfRule>
    <cfRule type="expression" priority="1327" aboveAverage="0" equalAverage="0" bottom="0" percent="0" rank="0" text="" dxfId="1325">
      <formula>LEN(TRIM(K253))=0</formula>
    </cfRule>
  </conditionalFormatting>
  <conditionalFormatting sqref="L247:Q247 L253:Q253">
    <cfRule type="containsText" priority="1328" operator="containsText" aboveAverage="0" equalAverage="0" bottom="0" percent="0" rank="0" text="Y" dxfId="1326">
      <formula>NOT(ISERROR(SEARCH("Y",L247)))</formula>
    </cfRule>
    <cfRule type="expression" priority="1329" aboveAverage="0" equalAverage="0" bottom="0" percent="0" rank="0" text="" dxfId="1327">
      <formula>LEN(TRIM(L247))=0</formula>
    </cfRule>
  </conditionalFormatting>
  <conditionalFormatting sqref="L263:Q263">
    <cfRule type="containsText" priority="1330" operator="containsText" aboveAverage="0" equalAverage="0" bottom="0" percent="0" rank="0" text="Y" dxfId="1328">
      <formula>NOT(ISERROR(SEARCH("Y",L263)))</formula>
    </cfRule>
    <cfRule type="expression" priority="1331" aboveAverage="0" equalAverage="0" bottom="0" percent="0" rank="0" text="" dxfId="1329">
      <formula>LEN(TRIM(L263))=0</formula>
    </cfRule>
  </conditionalFormatting>
  <conditionalFormatting sqref="L327:Q327">
    <cfRule type="containsText" priority="1332" operator="containsText" aboveAverage="0" equalAverage="0" bottom="0" percent="0" rank="0" text="Y" dxfId="1330">
      <formula>NOT(ISERROR(SEARCH("Y",L327)))</formula>
    </cfRule>
    <cfRule type="expression" priority="1333" aboveAverage="0" equalAverage="0" bottom="0" percent="0" rank="0" text="" dxfId="1331">
      <formula>LEN(TRIM(L327))=0</formula>
    </cfRule>
  </conditionalFormatting>
  <conditionalFormatting sqref="L347:Q348">
    <cfRule type="containsText" priority="1334" operator="containsText" aboveAverage="0" equalAverage="0" bottom="0" percent="0" rank="0" text="Y" dxfId="1332">
      <formula>NOT(ISERROR(SEARCH("Y",L347)))</formula>
    </cfRule>
    <cfRule type="expression" priority="1335" aboveAverage="0" equalAverage="0" bottom="0" percent="0" rank="0" text="" dxfId="1333">
      <formula>LEN(TRIM(L347))=0</formula>
    </cfRule>
  </conditionalFormatting>
  <conditionalFormatting sqref="L279:Q279">
    <cfRule type="containsText" priority="1336" operator="containsText" aboveAverage="0" equalAverage="0" bottom="0" percent="0" rank="0" text="Y" dxfId="1334">
      <formula>NOT(ISERROR(SEARCH("Y",L279)))</formula>
    </cfRule>
    <cfRule type="expression" priority="1337" aboveAverage="0" equalAverage="0" bottom="0" percent="0" rank="0" text="" dxfId="1335">
      <formula>LEN(TRIM(L279))=0</formula>
    </cfRule>
  </conditionalFormatting>
  <conditionalFormatting sqref="K257:Q257">
    <cfRule type="containsText" priority="1338" operator="containsText" aboveAverage="0" equalAverage="0" bottom="0" percent="0" rank="0" text="Y" dxfId="1336">
      <formula>NOT(ISERROR(SEARCH("Y",K257)))</formula>
    </cfRule>
    <cfRule type="expression" priority="1339" aboveAverage="0" equalAverage="0" bottom="0" percent="0" rank="0" text="" dxfId="1337">
      <formula>LEN(TRIM(K257))=0</formula>
    </cfRule>
  </conditionalFormatting>
  <conditionalFormatting sqref="K299:P299">
    <cfRule type="containsText" priority="1340" operator="containsText" aboveAverage="0" equalAverage="0" bottom="0" percent="0" rank="0" text="Y" dxfId="1338">
      <formula>NOT(ISERROR(SEARCH("Y",K299)))</formula>
    </cfRule>
    <cfRule type="expression" priority="1341" aboveAverage="0" equalAverage="0" bottom="0" percent="0" rank="0" text="" dxfId="1339">
      <formula>LEN(TRIM(K299))=0</formula>
    </cfRule>
  </conditionalFormatting>
  <conditionalFormatting sqref="Q299">
    <cfRule type="containsText" priority="1342" operator="containsText" aboveAverage="0" equalAverage="0" bottom="0" percent="0" rank="0" text="Y" dxfId="1340">
      <formula>NOT(ISERROR(SEARCH("Y",Q299)))</formula>
    </cfRule>
    <cfRule type="expression" priority="1343" aboveAverage="0" equalAverage="0" bottom="0" percent="0" rank="0" text="" dxfId="1341">
      <formula>LEN(TRIM(Q299))=0</formula>
    </cfRule>
  </conditionalFormatting>
  <conditionalFormatting sqref="Q234">
    <cfRule type="containsText" priority="1344" operator="containsText" aboveAverage="0" equalAverage="0" bottom="0" percent="0" rank="0" text="Y" dxfId="1342">
      <formula>NOT(ISERROR(SEARCH("Y",Q234)))</formula>
    </cfRule>
    <cfRule type="expression" priority="1345" aboveAverage="0" equalAverage="0" bottom="0" percent="0" rank="0" text="" dxfId="1343">
      <formula>LEN(TRIM(Q234))=0</formula>
    </cfRule>
  </conditionalFormatting>
  <conditionalFormatting sqref="L237:Q237">
    <cfRule type="containsText" priority="1346" operator="containsText" aboveAverage="0" equalAverage="0" bottom="0" percent="0" rank="0" text="Y" dxfId="1344">
      <formula>NOT(ISERROR(SEARCH("Y",L237)))</formula>
    </cfRule>
    <cfRule type="expression" priority="1347" aboveAverage="0" equalAverage="0" bottom="0" percent="0" rank="0" text="" dxfId="1345">
      <formula>LEN(TRIM(L237))=0</formula>
    </cfRule>
  </conditionalFormatting>
  <conditionalFormatting sqref="K255:Q255">
    <cfRule type="containsText" priority="1348" operator="containsText" aboveAverage="0" equalAverage="0" bottom="0" percent="0" rank="0" text="Y" dxfId="1346">
      <formula>NOT(ISERROR(SEARCH("Y",K255)))</formula>
    </cfRule>
    <cfRule type="expression" priority="1349" aboveAverage="0" equalAverage="0" bottom="0" percent="0" rank="0" text="" dxfId="1347">
      <formula>LEN(TRIM(K255))=0</formula>
    </cfRule>
  </conditionalFormatting>
  <conditionalFormatting sqref="K344:Q344">
    <cfRule type="containsText" priority="1350" operator="containsText" aboveAverage="0" equalAverage="0" bottom="0" percent="0" rank="0" text="Y" dxfId="1348">
      <formula>NOT(ISERROR(SEARCH("Y",K344)))</formula>
    </cfRule>
    <cfRule type="expression" priority="1351" aboveAverage="0" equalAverage="0" bottom="0" percent="0" rank="0" text="" dxfId="1349">
      <formula>LEN(TRIM(K344))=0</formula>
    </cfRule>
  </conditionalFormatting>
  <conditionalFormatting sqref="K278">
    <cfRule type="containsText" priority="1352" operator="containsText" aboveAverage="0" equalAverage="0" bottom="0" percent="0" rank="0" text="Y" dxfId="1350">
      <formula>NOT(ISERROR(SEARCH("Y",K278)))</formula>
    </cfRule>
    <cfRule type="expression" priority="1353" aboveAverage="0" equalAverage="0" bottom="0" percent="0" rank="0" text="" dxfId="1351">
      <formula>LEN(TRIM(K278))=0</formula>
    </cfRule>
  </conditionalFormatting>
  <conditionalFormatting sqref="L278:Q278">
    <cfRule type="containsText" priority="1354" operator="containsText" aboveAverage="0" equalAverage="0" bottom="0" percent="0" rank="0" text="Y" dxfId="1352">
      <formula>NOT(ISERROR(SEARCH("Y",L278)))</formula>
    </cfRule>
    <cfRule type="expression" priority="1355" aboveAverage="0" equalAverage="0" bottom="0" percent="0" rank="0" text="" dxfId="1353">
      <formula>LEN(TRIM(L278))=0</formula>
    </cfRule>
  </conditionalFormatting>
  <conditionalFormatting sqref="K282:P282">
    <cfRule type="containsText" priority="1356" operator="containsText" aboveAverage="0" equalAverage="0" bottom="0" percent="0" rank="0" text="Y" dxfId="1354">
      <formula>NOT(ISERROR(SEARCH("Y",K282)))</formula>
    </cfRule>
    <cfRule type="expression" priority="1357" aboveAverage="0" equalAverage="0" bottom="0" percent="0" rank="0" text="" dxfId="1355">
      <formula>LEN(TRIM(K282))=0</formula>
    </cfRule>
  </conditionalFormatting>
  <conditionalFormatting sqref="Q282">
    <cfRule type="containsText" priority="1358" operator="containsText" aboveAverage="0" equalAverage="0" bottom="0" percent="0" rank="0" text="Y" dxfId="1356">
      <formula>NOT(ISERROR(SEARCH("Y",Q282)))</formula>
    </cfRule>
    <cfRule type="expression" priority="1359" aboveAverage="0" equalAverage="0" bottom="0" percent="0" rank="0" text="" dxfId="1357">
      <formula>LEN(TRIM(Q282))=0</formula>
    </cfRule>
  </conditionalFormatting>
  <conditionalFormatting sqref="K367:Q367">
    <cfRule type="containsText" priority="1360" operator="containsText" aboveAverage="0" equalAverage="0" bottom="0" percent="0" rank="0" text="Y" dxfId="1358">
      <formula>NOT(ISERROR(SEARCH("Y",K367)))</formula>
    </cfRule>
    <cfRule type="expression" priority="1361" aboveAverage="0" equalAverage="0" bottom="0" percent="0" rank="0" text="" dxfId="1359">
      <formula>LEN(TRIM(K367))=0</formula>
    </cfRule>
  </conditionalFormatting>
  <conditionalFormatting sqref="K368">
    <cfRule type="containsText" priority="1362" operator="containsText" aboveAverage="0" equalAverage="0" bottom="0" percent="0" rank="0" text="Y" dxfId="1360">
      <formula>NOT(ISERROR(SEARCH("Y",K368)))</formula>
    </cfRule>
    <cfRule type="expression" priority="1363" aboveAverage="0" equalAverage="0" bottom="0" percent="0" rank="0" text="" dxfId="1361">
      <formula>LEN(TRIM(K368))=0</formula>
    </cfRule>
  </conditionalFormatting>
  <conditionalFormatting sqref="M359:Q360">
    <cfRule type="containsText" priority="1364" operator="containsText" aboveAverage="0" equalAverage="0" bottom="0" percent="0" rank="0" text="Y" dxfId="1362">
      <formula>NOT(ISERROR(SEARCH("Y",M359)))</formula>
    </cfRule>
    <cfRule type="expression" priority="1365" aboveAverage="0" equalAverage="0" bottom="0" percent="0" rank="0" text="" dxfId="1363">
      <formula>LEN(TRIM(M359))=0</formula>
    </cfRule>
  </conditionalFormatting>
  <conditionalFormatting sqref="N251:Q251">
    <cfRule type="containsText" priority="1366" operator="containsText" aboveAverage="0" equalAverage="0" bottom="0" percent="0" rank="0" text="Y" dxfId="1364">
      <formula>NOT(ISERROR(SEARCH("Y",N251)))</formula>
    </cfRule>
    <cfRule type="expression" priority="1367" aboveAverage="0" equalAverage="0" bottom="0" percent="0" rank="0" text="" dxfId="1365">
      <formula>LEN(TRIM(N251))=0</formula>
    </cfRule>
  </conditionalFormatting>
  <conditionalFormatting sqref="K372:L372 O372">
    <cfRule type="containsText" priority="1368" operator="containsText" aboveAverage="0" equalAverage="0" bottom="0" percent="0" rank="0" text="Y" dxfId="1366">
      <formula>NOT(ISERROR(SEARCH("Y",K372)))</formula>
    </cfRule>
    <cfRule type="expression" priority="1369" aboveAverage="0" equalAverage="0" bottom="0" percent="0" rank="0" text="" dxfId="1367">
      <formula>LEN(TRIM(K372))=0</formula>
    </cfRule>
  </conditionalFormatting>
  <conditionalFormatting sqref="M357:Q357">
    <cfRule type="containsText" priority="1370" operator="containsText" aboveAverage="0" equalAverage="0" bottom="0" percent="0" rank="0" text="Y" dxfId="1368">
      <formula>NOT(ISERROR(SEARCH("Y",M357)))</formula>
    </cfRule>
    <cfRule type="expression" priority="1371" aboveAverage="0" equalAverage="0" bottom="0" percent="0" rank="0" text="" dxfId="1369">
      <formula>LEN(TRIM(M357))=0</formula>
    </cfRule>
  </conditionalFormatting>
  <conditionalFormatting sqref="M275:Q275">
    <cfRule type="containsText" priority="1372" operator="containsText" aboveAverage="0" equalAverage="0" bottom="0" percent="0" rank="0" text="Y" dxfId="1370">
      <formula>NOT(ISERROR(SEARCH("Y",M275)))</formula>
    </cfRule>
    <cfRule type="expression" priority="1373" aboveAverage="0" equalAverage="0" bottom="0" percent="0" rank="0" text="" dxfId="1371">
      <formula>LEN(TRIM(M275))=0</formula>
    </cfRule>
  </conditionalFormatting>
  <conditionalFormatting sqref="K369:M369 O369">
    <cfRule type="containsText" priority="1374" operator="containsText" aboveAverage="0" equalAverage="0" bottom="0" percent="0" rank="0" text="Y" dxfId="1372">
      <formula>NOT(ISERROR(SEARCH("Y",K369)))</formula>
    </cfRule>
    <cfRule type="expression" priority="1375" aboveAverage="0" equalAverage="0" bottom="0" percent="0" rank="0" text="" dxfId="1373">
      <formula>LEN(TRIM(K369))=0</formula>
    </cfRule>
  </conditionalFormatting>
  <conditionalFormatting sqref="L369:M369 O369">
    <cfRule type="containsText" priority="1376" operator="containsText" aboveAverage="0" equalAverage="0" bottom="0" percent="0" rank="0" text="Y" dxfId="1374">
      <formula>NOT(ISERROR(SEARCH("Y",L369)))</formula>
    </cfRule>
    <cfRule type="expression" priority="1377" aboveAverage="0" equalAverage="0" bottom="0" percent="0" rank="0" text="" dxfId="1375">
      <formula>LEN(TRIM(L369))=0</formula>
    </cfRule>
  </conditionalFormatting>
  <conditionalFormatting sqref="K371:M371 O371">
    <cfRule type="containsText" priority="1378" operator="containsText" aboveAverage="0" equalAverage="0" bottom="0" percent="0" rank="0" text="Y" dxfId="1376">
      <formula>NOT(ISERROR(SEARCH("Y",K371)))</formula>
    </cfRule>
    <cfRule type="expression" priority="1379" aboveAverage="0" equalAverage="0" bottom="0" percent="0" rank="0" text="" dxfId="1377">
      <formula>LEN(TRIM(K371))=0</formula>
    </cfRule>
  </conditionalFormatting>
  <conditionalFormatting sqref="L371:M371 O371">
    <cfRule type="containsText" priority="1380" operator="containsText" aboveAverage="0" equalAverage="0" bottom="0" percent="0" rank="0" text="Y" dxfId="1378">
      <formula>NOT(ISERROR(SEARCH("Y",L371)))</formula>
    </cfRule>
    <cfRule type="expression" priority="1381" aboveAverage="0" equalAverage="0" bottom="0" percent="0" rank="0" text="" dxfId="1379">
      <formula>LEN(TRIM(L371))=0</formula>
    </cfRule>
  </conditionalFormatting>
  <conditionalFormatting sqref="K373">
    <cfRule type="containsText" priority="1382" operator="containsText" aboveAverage="0" equalAverage="0" bottom="0" percent="0" rank="0" text="Y" dxfId="1380">
      <formula>NOT(ISERROR(SEARCH("Y",K373)))</formula>
    </cfRule>
    <cfRule type="expression" priority="1383" aboveAverage="0" equalAverage="0" bottom="0" percent="0" rank="0" text="" dxfId="1381">
      <formula>LEN(TRIM(K373))=0</formula>
    </cfRule>
  </conditionalFormatting>
  <conditionalFormatting sqref="K258:M258 O258">
    <cfRule type="containsText" priority="1384" operator="containsText" aboveAverage="0" equalAverage="0" bottom="0" percent="0" rank="0" text="Y" dxfId="1382">
      <formula>NOT(ISERROR(SEARCH("Y",K258)))</formula>
    </cfRule>
    <cfRule type="expression" priority="1385" aboveAverage="0" equalAverage="0" bottom="0" percent="0" rank="0" text="" dxfId="1383">
      <formula>LEN(TRIM(K258))=0</formula>
    </cfRule>
  </conditionalFormatting>
  <conditionalFormatting sqref="L370:Q370">
    <cfRule type="containsText" priority="1386" operator="containsText" aboveAverage="0" equalAverage="0" bottom="0" percent="0" rank="0" text="Y" dxfId="1384">
      <formula>NOT(ISERROR(SEARCH("Y",L370)))</formula>
    </cfRule>
    <cfRule type="expression" priority="1387" aboveAverage="0" equalAverage="0" bottom="0" percent="0" rank="0" text="" dxfId="1385">
      <formula>LEN(TRIM(L370))=0</formula>
    </cfRule>
  </conditionalFormatting>
  <conditionalFormatting sqref="L370:Q370">
    <cfRule type="containsText" priority="1388" operator="containsText" aboveAverage="0" equalAverage="0" bottom="0" percent="0" rank="0" text="Y" dxfId="1386">
      <formula>NOT(ISERROR(SEARCH("Y",L370)))</formula>
    </cfRule>
    <cfRule type="expression" priority="1389" aboveAverage="0" equalAverage="0" bottom="0" percent="0" rank="0" text="" dxfId="1387">
      <formula>LEN(TRIM(L370))=0</formula>
    </cfRule>
  </conditionalFormatting>
  <conditionalFormatting sqref="L376:M376 O376">
    <cfRule type="containsText" priority="1390" operator="containsText" aboveAverage="0" equalAverage="0" bottom="0" percent="0" rank="0" text="Y" dxfId="1388">
      <formula>NOT(ISERROR(SEARCH("Y",L376)))</formula>
    </cfRule>
    <cfRule type="expression" priority="1391" aboveAverage="0" equalAverage="0" bottom="0" percent="0" rank="0" text="" dxfId="1389">
      <formula>LEN(TRIM(L376))=0</formula>
    </cfRule>
  </conditionalFormatting>
  <conditionalFormatting sqref="K376">
    <cfRule type="containsText" priority="1392" operator="containsText" aboveAverage="0" equalAverage="0" bottom="0" percent="0" rank="0" text="Y" dxfId="1390">
      <formula>NOT(ISERROR(SEARCH("Y",K376)))</formula>
    </cfRule>
    <cfRule type="expression" priority="1393" aboveAverage="0" equalAverage="0" bottom="0" percent="0" rank="0" text="" dxfId="1391">
      <formula>LEN(TRIM(K376))=0</formula>
    </cfRule>
  </conditionalFormatting>
  <conditionalFormatting sqref="K370">
    <cfRule type="containsText" priority="1394" operator="containsText" aboveAverage="0" equalAverage="0" bottom="0" percent="0" rank="0" text="Y" dxfId="1392">
      <formula>NOT(ISERROR(SEARCH("Y",K370)))</formula>
    </cfRule>
    <cfRule type="expression" priority="1395" aboveAverage="0" equalAverage="0" bottom="0" percent="0" rank="0" text="" dxfId="1393">
      <formula>LEN(TRIM(K370))=0</formula>
    </cfRule>
  </conditionalFormatting>
  <conditionalFormatting sqref="K375">
    <cfRule type="containsText" priority="1396" operator="containsText" aboveAverage="0" equalAverage="0" bottom="0" percent="0" rank="0" text="Y" dxfId="1394">
      <formula>NOT(ISERROR(SEARCH("Y",K375)))</formula>
    </cfRule>
    <cfRule type="expression" priority="1397" aboveAverage="0" equalAverage="0" bottom="0" percent="0" rank="0" text="" dxfId="1395">
      <formula>LEN(TRIM(K375))=0</formula>
    </cfRule>
  </conditionalFormatting>
  <conditionalFormatting sqref="K378">
    <cfRule type="containsText" priority="1398" operator="containsText" aboveAverage="0" equalAverage="0" bottom="0" percent="0" rank="0" text="Y" dxfId="1396">
      <formula>NOT(ISERROR(SEARCH("Y",K378)))</formula>
    </cfRule>
    <cfRule type="expression" priority="1399" aboveAverage="0" equalAverage="0" bottom="0" percent="0" rank="0" text="" dxfId="1397">
      <formula>LEN(TRIM(K378))=0</formula>
    </cfRule>
  </conditionalFormatting>
  <conditionalFormatting sqref="L378:Q378 L372 L374:Q374 O372 L373:O373">
    <cfRule type="containsText" priority="1400" operator="containsText" aboveAverage="0" equalAverage="0" bottom="0" percent="0" rank="0" text="Y" dxfId="1398">
      <formula>NOT(ISERROR(SEARCH("Y",L372)))</formula>
    </cfRule>
    <cfRule type="expression" priority="1401" aboveAverage="0" equalAverage="0" bottom="0" percent="0" rank="0" text="" dxfId="1399">
      <formula>LEN(TRIM(L372))=0</formula>
    </cfRule>
  </conditionalFormatting>
  <conditionalFormatting sqref="L378:Q378 L372 L374:Q374 O372 L373:O373">
    <cfRule type="containsText" priority="1402" operator="containsText" aboveAverage="0" equalAverage="0" bottom="0" percent="0" rank="0" text="Y" dxfId="1400">
      <formula>NOT(ISERROR(SEARCH("Y",L372)))</formula>
    </cfRule>
    <cfRule type="expression" priority="1403" aboveAverage="0" equalAverage="0" bottom="0" percent="0" rank="0" text="" dxfId="1401">
      <formula>LEN(TRIM(L372))=0</formula>
    </cfRule>
  </conditionalFormatting>
  <conditionalFormatting sqref="K379:M379 K377:Q377 K374 O379">
    <cfRule type="containsText" priority="1404" operator="containsText" aboveAverage="0" equalAverage="0" bottom="0" percent="0" rank="0" text="Y" dxfId="1402">
      <formula>NOT(ISERROR(SEARCH("Y",K374)))</formula>
    </cfRule>
    <cfRule type="expression" priority="1405" aboveAverage="0" equalAverage="0" bottom="0" percent="0" rank="0" text="" dxfId="1403">
      <formula>LEN(TRIM(K374))=0</formula>
    </cfRule>
  </conditionalFormatting>
  <conditionalFormatting sqref="K379:M379 K377:Q377 K374 O379">
    <cfRule type="containsText" priority="1406" operator="containsText" aboveAverage="0" equalAverage="0" bottom="0" percent="0" rank="0" text="Y" dxfId="1404">
      <formula>NOT(ISERROR(SEARCH("Y",K374)))</formula>
    </cfRule>
    <cfRule type="expression" priority="1407" aboveAverage="0" equalAverage="0" bottom="0" percent="0" rank="0" text="" dxfId="1405">
      <formula>LEN(TRIM(K374))=0</formula>
    </cfRule>
  </conditionalFormatting>
  <conditionalFormatting sqref="K381">
    <cfRule type="containsText" priority="1408" operator="containsText" aboveAverage="0" equalAverage="0" bottom="0" percent="0" rank="0" text="Y" dxfId="1406">
      <formula>NOT(ISERROR(SEARCH("Y",K381)))</formula>
    </cfRule>
    <cfRule type="expression" priority="1409" aboveAverage="0" equalAverage="0" bottom="0" percent="0" rank="0" text="" dxfId="1407">
      <formula>LEN(TRIM(K381))=0</formula>
    </cfRule>
  </conditionalFormatting>
  <conditionalFormatting sqref="K381">
    <cfRule type="containsText" priority="1410" operator="containsText" aboveAverage="0" equalAverage="0" bottom="0" percent="0" rank="0" text="Y" dxfId="1408">
      <formula>NOT(ISERROR(SEARCH("Y",K381)))</formula>
    </cfRule>
    <cfRule type="expression" priority="1411" aboveAverage="0" equalAverage="0" bottom="0" percent="0" rank="0" text="" dxfId="1409">
      <formula>LEN(TRIM(K381))=0</formula>
    </cfRule>
  </conditionalFormatting>
  <conditionalFormatting sqref="K382">
    <cfRule type="containsText" priority="1412" operator="containsText" aboveAverage="0" equalAverage="0" bottom="0" percent="0" rank="0" text="Y" dxfId="1410">
      <formula>NOT(ISERROR(SEARCH("Y",K382)))</formula>
    </cfRule>
    <cfRule type="expression" priority="1413" aboveAverage="0" equalAverage="0" bottom="0" percent="0" rank="0" text="" dxfId="1411">
      <formula>LEN(TRIM(K382))=0</formula>
    </cfRule>
  </conditionalFormatting>
  <conditionalFormatting sqref="K382">
    <cfRule type="containsText" priority="1414" operator="containsText" aboveAverage="0" equalAverage="0" bottom="0" percent="0" rank="0" text="Y" dxfId="1412">
      <formula>NOT(ISERROR(SEARCH("Y",K382)))</formula>
    </cfRule>
    <cfRule type="expression" priority="1415" aboveAverage="0" equalAverage="0" bottom="0" percent="0" rank="0" text="" dxfId="1413">
      <formula>LEN(TRIM(K382))=0</formula>
    </cfRule>
  </conditionalFormatting>
  <conditionalFormatting sqref="M382">
    <cfRule type="containsText" priority="1416" operator="containsText" aboveAverage="0" equalAverage="0" bottom="0" percent="0" rank="0" text="Y" dxfId="1414">
      <formula>NOT(ISERROR(SEARCH("Y",M382)))</formula>
    </cfRule>
    <cfRule type="expression" priority="1417" aboveAverage="0" equalAverage="0" bottom="0" percent="0" rank="0" text="" dxfId="1415">
      <formula>LEN(TRIM(M382))=0</formula>
    </cfRule>
  </conditionalFormatting>
  <conditionalFormatting sqref="M382">
    <cfRule type="containsText" priority="1418" operator="containsText" aboveAverage="0" equalAverage="0" bottom="0" percent="0" rank="0" text="Y" dxfId="1416">
      <formula>NOT(ISERROR(SEARCH("Y",M382)))</formula>
    </cfRule>
    <cfRule type="expression" priority="1419" aboveAverage="0" equalAverage="0" bottom="0" percent="0" rank="0" text="" dxfId="1417">
      <formula>LEN(TRIM(M382))=0</formula>
    </cfRule>
  </conditionalFormatting>
  <conditionalFormatting sqref="K386 M386">
    <cfRule type="containsText" priority="1420" operator="containsText" aboveAverage="0" equalAverage="0" bottom="0" percent="0" rank="0" text="Y" dxfId="1418">
      <formula>NOT(ISERROR(SEARCH("Y",K386)))</formula>
    </cfRule>
    <cfRule type="expression" priority="1421" aboveAverage="0" equalAverage="0" bottom="0" percent="0" rank="0" text="" dxfId="1419">
      <formula>LEN(TRIM(K386))=0</formula>
    </cfRule>
  </conditionalFormatting>
  <conditionalFormatting sqref="K261">
    <cfRule type="containsText" priority="1422" operator="containsText" aboveAverage="0" equalAverage="0" bottom="0" percent="0" rank="0" text="Y" dxfId="1420">
      <formula>NOT(ISERROR(SEARCH("Y",K261)))</formula>
    </cfRule>
    <cfRule type="expression" priority="1423" aboveAverage="0" equalAverage="0" bottom="0" percent="0" rank="0" text="" dxfId="1421">
      <formula>LEN(TRIM(K261))=0</formula>
    </cfRule>
  </conditionalFormatting>
  <conditionalFormatting sqref="M343">
    <cfRule type="containsText" priority="1424" operator="containsText" aboveAverage="0" equalAverage="0" bottom="0" percent="0" rank="0" text="Y" dxfId="1422">
      <formula>NOT(ISERROR(SEARCH("Y",M343)))</formula>
    </cfRule>
    <cfRule type="expression" priority="1425" aboveAverage="0" equalAverage="0" bottom="0" percent="0" rank="0" text="" dxfId="1423">
      <formula>LEN(TRIM(M343))=0</formula>
    </cfRule>
  </conditionalFormatting>
  <conditionalFormatting sqref="K380:M380">
    <cfRule type="containsText" priority="1426" operator="containsText" aboveAverage="0" equalAverage="0" bottom="0" percent="0" rank="0" text="Y" dxfId="1424">
      <formula>NOT(ISERROR(SEARCH("Y",K380)))</formula>
    </cfRule>
    <cfRule type="expression" priority="1427" aboveAverage="0" equalAverage="0" bottom="0" percent="0" rank="0" text="" dxfId="1425">
      <formula>LEN(TRIM(K380))=0</formula>
    </cfRule>
  </conditionalFormatting>
  <conditionalFormatting sqref="AF387 AI387:AL387">
    <cfRule type="containsText" priority="1428" operator="containsText" aboveAverage="0" equalAverage="0" bottom="0" percent="0" rank="0" text="Y" dxfId="1426">
      <formula>NOT(ISERROR(SEARCH("Y",AF387)))</formula>
    </cfRule>
    <cfRule type="expression" priority="1429" aboveAverage="0" equalAverage="0" bottom="0" percent="0" rank="0" text="" dxfId="1427">
      <formula>LEN(TRIM(AF387))=0</formula>
    </cfRule>
  </conditionalFormatting>
  <conditionalFormatting sqref="AF387">
    <cfRule type="containsText" priority="1430" operator="containsText" aboveAverage="0" equalAverage="0" bottom="0" percent="0" rank="0" text="Y" dxfId="1428">
      <formula>NOT(ISERROR(SEARCH("Y",AF387)))</formula>
    </cfRule>
    <cfRule type="expression" priority="1431" aboveAverage="0" equalAverage="0" bottom="0" percent="0" rank="0" text="" dxfId="1429">
      <formula>LEN(TRIM(AF387))=0</formula>
    </cfRule>
  </conditionalFormatting>
  <conditionalFormatting sqref="AI387:AL387">
    <cfRule type="containsText" priority="1432" operator="containsText" aboveAverage="0" equalAverage="0" bottom="0" percent="0" rank="0" text="Y" dxfId="1430">
      <formula>NOT(ISERROR(SEARCH("Y",AI387)))</formula>
    </cfRule>
    <cfRule type="expression" priority="1433" aboveAverage="0" equalAverage="0" bottom="0" percent="0" rank="0" text="" dxfId="1431">
      <formula>LEN(TRIM(AI387))=0</formula>
    </cfRule>
  </conditionalFormatting>
  <conditionalFormatting sqref="K387:Q387">
    <cfRule type="containsText" priority="1434" operator="containsText" aboveAverage="0" equalAverage="0" bottom="0" percent="0" rank="0" text="Y" dxfId="1432">
      <formula>NOT(ISERROR(SEARCH("Y",K387)))</formula>
    </cfRule>
    <cfRule type="expression" priority="1435" aboveAverage="0" equalAverage="0" bottom="0" percent="0" rank="0" text="" dxfId="1433">
      <formula>LEN(TRIM(K387))=0</formula>
    </cfRule>
  </conditionalFormatting>
  <conditionalFormatting sqref="K387">
    <cfRule type="containsText" priority="1436" operator="containsText" aboveAverage="0" equalAverage="0" bottom="0" percent="0" rank="0" text="Y" dxfId="1434">
      <formula>NOT(ISERROR(SEARCH("Y",K387)))</formula>
    </cfRule>
    <cfRule type="expression" priority="1437" aboveAverage="0" equalAverage="0" bottom="0" percent="0" rank="0" text="" dxfId="1435">
      <formula>LEN(TRIM(K387))=0</formula>
    </cfRule>
  </conditionalFormatting>
  <conditionalFormatting sqref="L387:Q387">
    <cfRule type="containsText" priority="1438" operator="containsText" aboveAverage="0" equalAverage="0" bottom="0" percent="0" rank="0" text="Y" dxfId="1436">
      <formula>NOT(ISERROR(SEARCH("Y",L387)))</formula>
    </cfRule>
    <cfRule type="expression" priority="1439" aboveAverage="0" equalAverage="0" bottom="0" percent="0" rank="0" text="" dxfId="1437">
      <formula>LEN(TRIM(L387))=0</formula>
    </cfRule>
  </conditionalFormatting>
  <conditionalFormatting sqref="K388:Q388">
    <cfRule type="containsText" priority="1440" operator="containsText" aboveAverage="0" equalAverage="0" bottom="0" percent="0" rank="0" text="Y" dxfId="1438">
      <formula>NOT(ISERROR(SEARCH("Y",K388)))</formula>
    </cfRule>
    <cfRule type="expression" priority="1441" aboveAverage="0" equalAverage="0" bottom="0" percent="0" rank="0" text="" dxfId="1439">
      <formula>LEN(TRIM(K388))=0</formula>
    </cfRule>
  </conditionalFormatting>
  <conditionalFormatting sqref="K388">
    <cfRule type="containsText" priority="1442" operator="containsText" aboveAverage="0" equalAverage="0" bottom="0" percent="0" rank="0" text="Y" dxfId="1440">
      <formula>NOT(ISERROR(SEARCH("Y",K388)))</formula>
    </cfRule>
    <cfRule type="expression" priority="1443" aboveAverage="0" equalAverage="0" bottom="0" percent="0" rank="0" text="" dxfId="1441">
      <formula>LEN(TRIM(K388))=0</formula>
    </cfRule>
  </conditionalFormatting>
  <conditionalFormatting sqref="L388:Q388">
    <cfRule type="containsText" priority="1444" operator="containsText" aboveAverage="0" equalAverage="0" bottom="0" percent="0" rank="0" text="Y" dxfId="1442">
      <formula>NOT(ISERROR(SEARCH("Y",L388)))</formula>
    </cfRule>
    <cfRule type="expression" priority="1445" aboveAverage="0" equalAverage="0" bottom="0" percent="0" rank="0" text="" dxfId="1443">
      <formula>LEN(TRIM(L388))=0</formula>
    </cfRule>
  </conditionalFormatting>
  <conditionalFormatting sqref="L386 L382">
    <cfRule type="containsText" priority="1446" operator="containsText" aboveAverage="0" equalAverage="0" bottom="0" percent="0" rank="0" text="Y" dxfId="1444">
      <formula>NOT(ISERROR(SEARCH("Y",L382)))</formula>
    </cfRule>
    <cfRule type="expression" priority="1447" aboveAverage="0" equalAverage="0" bottom="0" percent="0" rank="0" text="" dxfId="1445">
      <formula>LEN(TRIM(L382))=0</formula>
    </cfRule>
  </conditionalFormatting>
  <conditionalFormatting sqref="N382:O382 N386:Q386">
    <cfRule type="containsText" priority="1448" operator="containsText" aboveAverage="0" equalAverage="0" bottom="0" percent="0" rank="0" text="Y" dxfId="1446">
      <formula>NOT(ISERROR(SEARCH("Y",N382)))</formula>
    </cfRule>
    <cfRule type="expression" priority="1449" aboveAverage="0" equalAverage="0" bottom="0" percent="0" rank="0" text="" dxfId="1447">
      <formula>LEN(TRIM(N382))=0</formula>
    </cfRule>
  </conditionalFormatting>
  <conditionalFormatting sqref="L381:Q381 L375:Q375">
    <cfRule type="containsText" priority="1450" operator="containsText" aboveAverage="0" equalAverage="0" bottom="0" percent="0" rank="0" text="Y" dxfId="1448">
      <formula>NOT(ISERROR(SEARCH("Y",L375)))</formula>
    </cfRule>
    <cfRule type="expression" priority="1451" aboveAverage="0" equalAverage="0" bottom="0" percent="0" rank="0" text="" dxfId="1449">
      <formula>LEN(TRIM(L375))=0</formula>
    </cfRule>
  </conditionalFormatting>
  <conditionalFormatting sqref="L381:Q381 L375:Q375">
    <cfRule type="containsText" priority="1452" operator="containsText" aboveAverage="0" equalAverage="0" bottom="0" percent="0" rank="0" text="Y" dxfId="1450">
      <formula>NOT(ISERROR(SEARCH("Y",L375)))</formula>
    </cfRule>
    <cfRule type="expression" priority="1453" aboveAverage="0" equalAverage="0" bottom="0" percent="0" rank="0" text="" dxfId="1451">
      <formula>LEN(TRIM(L375))=0</formula>
    </cfRule>
  </conditionalFormatting>
  <conditionalFormatting sqref="K389:Q389">
    <cfRule type="containsText" priority="1454" operator="containsText" aboveAverage="0" equalAverage="0" bottom="0" percent="0" rank="0" text="Y" dxfId="1452">
      <formula>NOT(ISERROR(SEARCH("Y",K389)))</formula>
    </cfRule>
    <cfRule type="expression" priority="1455" aboveAverage="0" equalAverage="0" bottom="0" percent="0" rank="0" text="" dxfId="1453">
      <formula>LEN(TRIM(K389))=0</formula>
    </cfRule>
  </conditionalFormatting>
  <conditionalFormatting sqref="L389:Q389">
    <cfRule type="containsText" priority="1456" operator="containsText" aboveAverage="0" equalAverage="0" bottom="0" percent="0" rank="0" text="Y" dxfId="1454">
      <formula>NOT(ISERROR(SEARCH("Y",L389)))</formula>
    </cfRule>
    <cfRule type="expression" priority="1457" aboveAverage="0" equalAverage="0" bottom="0" percent="0" rank="0" text="" dxfId="1455">
      <formula>LEN(TRIM(L389))=0</formula>
    </cfRule>
  </conditionalFormatting>
  <conditionalFormatting sqref="N379">
    <cfRule type="containsText" priority="1458" operator="containsText" aboveAverage="0" equalAverage="0" bottom="0" percent="0" rank="0" text="Y" dxfId="1456">
      <formula>NOT(ISERROR(SEARCH("Y",N379)))</formula>
    </cfRule>
    <cfRule type="expression" priority="1459" aboveAverage="0" equalAverage="0" bottom="0" percent="0" rank="0" text="" dxfId="1457">
      <formula>LEN(TRIM(N379))=0</formula>
    </cfRule>
  </conditionalFormatting>
  <conditionalFormatting sqref="P379:Q379">
    <cfRule type="containsText" priority="1460" operator="containsText" aboveAverage="0" equalAverage="0" bottom="0" percent="0" rank="0" text="Y" dxfId="1458">
      <formula>NOT(ISERROR(SEARCH("Y",P379)))</formula>
    </cfRule>
    <cfRule type="expression" priority="1461" aboveAverage="0" equalAverage="0" bottom="0" percent="0" rank="0" text="" dxfId="1459">
      <formula>LEN(TRIM(P379))=0</formula>
    </cfRule>
  </conditionalFormatting>
  <conditionalFormatting sqref="P231:Q232 K217:Q218 K231:N232 K410:M414 O410:O413 K222:Q230">
    <cfRule type="containsText" priority="1462" operator="containsText" aboveAverage="0" equalAverage="0" bottom="0" percent="0" rank="0" text="Y" dxfId="1460">
      <formula>NOT(ISERROR(SEARCH("Y",K217)))</formula>
    </cfRule>
    <cfRule type="expression" priority="1463" aboveAverage="0" equalAverage="0" bottom="0" percent="0" rank="0" text="" dxfId="1461">
      <formula>LEN(TRIM(K217))=0</formula>
    </cfRule>
  </conditionalFormatting>
  <conditionalFormatting sqref="K393 K395">
    <cfRule type="containsText" priority="1464" operator="containsText" aboveAverage="0" equalAverage="0" bottom="0" percent="0" rank="0" text="Y" dxfId="1462">
      <formula>NOT(ISERROR(SEARCH("Y",K393)))</formula>
    </cfRule>
    <cfRule type="expression" priority="1465" aboveAverage="0" equalAverage="0" bottom="0" percent="0" rank="0" text="" dxfId="1463">
      <formula>LEN(TRIM(K393))=0</formula>
    </cfRule>
  </conditionalFormatting>
  <conditionalFormatting sqref="P231:Q232 K217:Q218 K231:N232 K410:M414 O410:O413 K222:Q230">
    <cfRule type="containsText" priority="1466" operator="containsText" aboveAverage="0" equalAverage="0" bottom="0" percent="0" rank="0" text="Y" dxfId="1464">
      <formula>NOT(ISERROR(SEARCH("Y",K217)))</formula>
    </cfRule>
    <cfRule type="expression" priority="1467" aboveAverage="0" equalAverage="0" bottom="0" percent="0" rank="0" text="" dxfId="1465">
      <formula>LEN(TRIM(K217))=0</formula>
    </cfRule>
  </conditionalFormatting>
  <conditionalFormatting sqref="K410:K414">
    <cfRule type="containsText" priority="1468" operator="containsText" aboveAverage="0" equalAverage="0" bottom="0" percent="0" rank="0" text="Y" dxfId="1466">
      <formula>NOT(ISERROR(SEARCH("Y",K410)))</formula>
    </cfRule>
    <cfRule type="expression" priority="1469" aboveAverage="0" equalAverage="0" bottom="0" percent="0" rank="0" text="" dxfId="1467">
      <formula>LEN(TRIM(K410))=0</formula>
    </cfRule>
  </conditionalFormatting>
  <conditionalFormatting sqref="K238 M238:Q238">
    <cfRule type="containsText" priority="1470" operator="containsText" aboveAverage="0" equalAverage="0" bottom="0" percent="0" rank="0" text="Y" dxfId="1468">
      <formula>NOT(ISERROR(SEARCH("Y",K238)))</formula>
    </cfRule>
    <cfRule type="expression" priority="1471" aboveAverage="0" equalAverage="0" bottom="0" percent="0" rank="0" text="" dxfId="1469">
      <formula>LEN(TRIM(K238))=0</formula>
    </cfRule>
  </conditionalFormatting>
  <conditionalFormatting sqref="M238:Q238">
    <cfRule type="containsText" priority="1472" operator="containsText" aboveAverage="0" equalAverage="0" bottom="0" percent="0" rank="0" text="Y" dxfId="1470">
      <formula>NOT(ISERROR(SEARCH("Y",M238)))</formula>
    </cfRule>
    <cfRule type="expression" priority="1473" aboveAverage="0" equalAverage="0" bottom="0" percent="0" rank="0" text="" dxfId="1471">
      <formula>LEN(TRIM(M238))=0</formula>
    </cfRule>
  </conditionalFormatting>
  <conditionalFormatting sqref="K238 M238:Q238">
    <cfRule type="containsText" priority="1474" operator="containsText" aboveAverage="0" equalAverage="0" bottom="0" percent="0" rank="0" text="Y" dxfId="1472">
      <formula>NOT(ISERROR(SEARCH("Y",K238)))</formula>
    </cfRule>
    <cfRule type="expression" priority="1475" aboveAverage="0" equalAverage="0" bottom="0" percent="0" rank="0" text="" dxfId="1473">
      <formula>LEN(TRIM(K238))=0</formula>
    </cfRule>
  </conditionalFormatting>
  <conditionalFormatting sqref="K238 M238:Q238">
    <cfRule type="containsText" priority="1476" operator="containsText" aboveAverage="0" equalAverage="0" bottom="0" percent="0" rank="0" text="Y" dxfId="1474">
      <formula>NOT(ISERROR(SEARCH("Y",K238)))</formula>
    </cfRule>
    <cfRule type="expression" priority="1477" aboveAverage="0" equalAverage="0" bottom="0" percent="0" rank="0" text="" dxfId="1475">
      <formula>LEN(TRIM(K238))=0</formula>
    </cfRule>
  </conditionalFormatting>
  <conditionalFormatting sqref="K239:Q240">
    <cfRule type="containsText" priority="1478" operator="containsText" aboveAverage="0" equalAverage="0" bottom="0" percent="0" rank="0" text="Y" dxfId="1476">
      <formula>NOT(ISERROR(SEARCH("Y",K239)))</formula>
    </cfRule>
    <cfRule type="expression" priority="1479" aboveAverage="0" equalAverage="0" bottom="0" percent="0" rank="0" text="" dxfId="1477">
      <formula>LEN(TRIM(K239))=0</formula>
    </cfRule>
  </conditionalFormatting>
  <conditionalFormatting sqref="L239:Q240">
    <cfRule type="containsText" priority="1480" operator="containsText" aboveAverage="0" equalAverage="0" bottom="0" percent="0" rank="0" text="Y" dxfId="1478">
      <formula>NOT(ISERROR(SEARCH("Y",L239)))</formula>
    </cfRule>
    <cfRule type="expression" priority="1481" aboveAverage="0" equalAverage="0" bottom="0" percent="0" rank="0" text="" dxfId="1479">
      <formula>LEN(TRIM(L239))=0</formula>
    </cfRule>
  </conditionalFormatting>
  <conditionalFormatting sqref="K239:Q240">
    <cfRule type="containsText" priority="1482" operator="containsText" aboveAverage="0" equalAverage="0" bottom="0" percent="0" rank="0" text="Y" dxfId="1480">
      <formula>NOT(ISERROR(SEARCH("Y",K239)))</formula>
    </cfRule>
    <cfRule type="expression" priority="1483" aboveAverage="0" equalAverage="0" bottom="0" percent="0" rank="0" text="" dxfId="1481">
      <formula>LEN(TRIM(K239))=0</formula>
    </cfRule>
  </conditionalFormatting>
  <conditionalFormatting sqref="K239:Q240">
    <cfRule type="containsText" priority="1484" operator="containsText" aboveAverage="0" equalAverage="0" bottom="0" percent="0" rank="0" text="Y" dxfId="1482">
      <formula>NOT(ISERROR(SEARCH("Y",K239)))</formula>
    </cfRule>
    <cfRule type="expression" priority="1485" aboveAverage="0" equalAverage="0" bottom="0" percent="0" rank="0" text="" dxfId="1483">
      <formula>LEN(TRIM(K239))=0</formula>
    </cfRule>
  </conditionalFormatting>
  <conditionalFormatting sqref="K241:Q241">
    <cfRule type="containsText" priority="1486" operator="containsText" aboveAverage="0" equalAverage="0" bottom="0" percent="0" rank="0" text="Y" dxfId="1484">
      <formula>NOT(ISERROR(SEARCH("Y",K241)))</formula>
    </cfRule>
    <cfRule type="expression" priority="1487" aboveAverage="0" equalAverage="0" bottom="0" percent="0" rank="0" text="" dxfId="1485">
      <formula>LEN(TRIM(K241))=0</formula>
    </cfRule>
  </conditionalFormatting>
  <conditionalFormatting sqref="L241:Q241">
    <cfRule type="containsText" priority="1488" operator="containsText" aboveAverage="0" equalAverage="0" bottom="0" percent="0" rank="0" text="Y" dxfId="1486">
      <formula>NOT(ISERROR(SEARCH("Y",L241)))</formula>
    </cfRule>
    <cfRule type="expression" priority="1489" aboveAverage="0" equalAverage="0" bottom="0" percent="0" rank="0" text="" dxfId="1487">
      <formula>LEN(TRIM(L241))=0</formula>
    </cfRule>
  </conditionalFormatting>
  <conditionalFormatting sqref="K241:Q241">
    <cfRule type="containsText" priority="1490" operator="containsText" aboveAverage="0" equalAverage="0" bottom="0" percent="0" rank="0" text="Y" dxfId="1488">
      <formula>NOT(ISERROR(SEARCH("Y",K241)))</formula>
    </cfRule>
    <cfRule type="expression" priority="1491" aboveAverage="0" equalAverage="0" bottom="0" percent="0" rank="0" text="" dxfId="1489">
      <formula>LEN(TRIM(K241))=0</formula>
    </cfRule>
  </conditionalFormatting>
  <conditionalFormatting sqref="K241:Q241">
    <cfRule type="containsText" priority="1492" operator="containsText" aboveAverage="0" equalAverage="0" bottom="0" percent="0" rank="0" text="Y" dxfId="1490">
      <formula>NOT(ISERROR(SEARCH("Y",K241)))</formula>
    </cfRule>
    <cfRule type="expression" priority="1493" aboveAverage="0" equalAverage="0" bottom="0" percent="0" rank="0" text="" dxfId="1491">
      <formula>LEN(TRIM(K241))=0</formula>
    </cfRule>
  </conditionalFormatting>
  <conditionalFormatting sqref="K242 M242:Q242">
    <cfRule type="containsText" priority="1494" operator="containsText" aboveAverage="0" equalAverage="0" bottom="0" percent="0" rank="0" text="Y" dxfId="1492">
      <formula>NOT(ISERROR(SEARCH("Y",K242)))</formula>
    </cfRule>
    <cfRule type="expression" priority="1495" aboveAverage="0" equalAverage="0" bottom="0" percent="0" rank="0" text="" dxfId="1493">
      <formula>LEN(TRIM(K242))=0</formula>
    </cfRule>
  </conditionalFormatting>
  <conditionalFormatting sqref="M242:Q242">
    <cfRule type="containsText" priority="1496" operator="containsText" aboveAverage="0" equalAverage="0" bottom="0" percent="0" rank="0" text="Y" dxfId="1494">
      <formula>NOT(ISERROR(SEARCH("Y",M242)))</formula>
    </cfRule>
    <cfRule type="expression" priority="1497" aboveAverage="0" equalAverage="0" bottom="0" percent="0" rank="0" text="" dxfId="1495">
      <formula>LEN(TRIM(M242))=0</formula>
    </cfRule>
  </conditionalFormatting>
  <conditionalFormatting sqref="K242 M242:Q242">
    <cfRule type="containsText" priority="1498" operator="containsText" aboveAverage="0" equalAverage="0" bottom="0" percent="0" rank="0" text="Y" dxfId="1496">
      <formula>NOT(ISERROR(SEARCH("Y",K242)))</formula>
    </cfRule>
    <cfRule type="expression" priority="1499" aboveAverage="0" equalAverage="0" bottom="0" percent="0" rank="0" text="" dxfId="1497">
      <formula>LEN(TRIM(K242))=0</formula>
    </cfRule>
  </conditionalFormatting>
  <conditionalFormatting sqref="K242 M242:Q242">
    <cfRule type="containsText" priority="1500" operator="containsText" aboveAverage="0" equalAverage="0" bottom="0" percent="0" rank="0" text="Y" dxfId="1498">
      <formula>NOT(ISERROR(SEARCH("Y",K242)))</formula>
    </cfRule>
    <cfRule type="expression" priority="1501" aboveAverage="0" equalAverage="0" bottom="0" percent="0" rank="0" text="" dxfId="1499">
      <formula>LEN(TRIM(K242))=0</formula>
    </cfRule>
  </conditionalFormatting>
  <conditionalFormatting sqref="K243 M243:Q243">
    <cfRule type="containsText" priority="1502" operator="containsText" aboveAverage="0" equalAverage="0" bottom="0" percent="0" rank="0" text="Y" dxfId="1500">
      <formula>NOT(ISERROR(SEARCH("Y",K243)))</formula>
    </cfRule>
    <cfRule type="expression" priority="1503" aboveAverage="0" equalAverage="0" bottom="0" percent="0" rank="0" text="" dxfId="1501">
      <formula>LEN(TRIM(K243))=0</formula>
    </cfRule>
  </conditionalFormatting>
  <conditionalFormatting sqref="M243:Q243">
    <cfRule type="containsText" priority="1504" operator="containsText" aboveAverage="0" equalAverage="0" bottom="0" percent="0" rank="0" text="Y" dxfId="1502">
      <formula>NOT(ISERROR(SEARCH("Y",M243)))</formula>
    </cfRule>
    <cfRule type="expression" priority="1505" aboveAverage="0" equalAverage="0" bottom="0" percent="0" rank="0" text="" dxfId="1503">
      <formula>LEN(TRIM(M243))=0</formula>
    </cfRule>
  </conditionalFormatting>
  <conditionalFormatting sqref="K243 M243:Q243">
    <cfRule type="containsText" priority="1506" operator="containsText" aboveAverage="0" equalAverage="0" bottom="0" percent="0" rank="0" text="Y" dxfId="1504">
      <formula>NOT(ISERROR(SEARCH("Y",K243)))</formula>
    </cfRule>
    <cfRule type="expression" priority="1507" aboveAverage="0" equalAverage="0" bottom="0" percent="0" rank="0" text="" dxfId="1505">
      <formula>LEN(TRIM(K243))=0</formula>
    </cfRule>
  </conditionalFormatting>
  <conditionalFormatting sqref="K243 M243:Q243">
    <cfRule type="containsText" priority="1508" operator="containsText" aboveAverage="0" equalAverage="0" bottom="0" percent="0" rank="0" text="Y" dxfId="1506">
      <formula>NOT(ISERROR(SEARCH("Y",K243)))</formula>
    </cfRule>
    <cfRule type="expression" priority="1509" aboveAverage="0" equalAverage="0" bottom="0" percent="0" rank="0" text="" dxfId="1507">
      <formula>LEN(TRIM(K243))=0</formula>
    </cfRule>
  </conditionalFormatting>
  <conditionalFormatting sqref="K406 M406 O406">
    <cfRule type="containsText" priority="1510" operator="containsText" aboveAverage="0" equalAverage="0" bottom="0" percent="0" rank="0" text="Y" dxfId="1508">
      <formula>NOT(ISERROR(SEARCH("Y",K406)))</formula>
    </cfRule>
    <cfRule type="expression" priority="1511" aboveAverage="0" equalAverage="0" bottom="0" percent="0" rank="0" text="" dxfId="1509">
      <formula>LEN(TRIM(K406))=0</formula>
    </cfRule>
  </conditionalFormatting>
  <conditionalFormatting sqref="K406 M406 O406">
    <cfRule type="containsText" priority="1512" operator="containsText" aboveAverage="0" equalAverage="0" bottom="0" percent="0" rank="0" text="Y" dxfId="1510">
      <formula>NOT(ISERROR(SEARCH("Y",K406)))</formula>
    </cfRule>
    <cfRule type="expression" priority="1513" aboveAverage="0" equalAverage="0" bottom="0" percent="0" rank="0" text="" dxfId="1511">
      <formula>LEN(TRIM(K406))=0</formula>
    </cfRule>
  </conditionalFormatting>
  <conditionalFormatting sqref="K406">
    <cfRule type="containsText" priority="1514" operator="containsText" aboveAverage="0" equalAverage="0" bottom="0" percent="0" rank="0" text="Y" dxfId="1512">
      <formula>NOT(ISERROR(SEARCH("Y",K406)))</formula>
    </cfRule>
    <cfRule type="expression" priority="1515" aboveAverage="0" equalAverage="0" bottom="0" percent="0" rank="0" text="" dxfId="1513">
      <formula>LEN(TRIM(K406))=0</formula>
    </cfRule>
  </conditionalFormatting>
  <conditionalFormatting sqref="K348">
    <cfRule type="containsText" priority="1516" operator="containsText" aboveAverage="0" equalAverage="0" bottom="0" percent="0" rank="0" text="Y" dxfId="1514">
      <formula>NOT(ISERROR(SEARCH("Y",K348)))</formula>
    </cfRule>
    <cfRule type="expression" priority="1517" aboveAverage="0" equalAverage="0" bottom="0" percent="0" rank="0" text="" dxfId="1515">
      <formula>LEN(TRIM(K348))=0</formula>
    </cfRule>
  </conditionalFormatting>
  <conditionalFormatting sqref="Q350">
    <cfRule type="containsText" priority="1518" operator="containsText" aboveAverage="0" equalAverage="0" bottom="0" percent="0" rank="0" text="Y" dxfId="1516">
      <formula>NOT(ISERROR(SEARCH("Y",Q350)))</formula>
    </cfRule>
    <cfRule type="expression" priority="1519" aboveAverage="0" equalAverage="0" bottom="0" percent="0" rank="0" text="" dxfId="1517">
      <formula>LEN(TRIM(Q350))=0</formula>
    </cfRule>
  </conditionalFormatting>
  <conditionalFormatting sqref="K391 M391:Q391">
    <cfRule type="containsText" priority="1520" operator="containsText" aboveAverage="0" equalAverage="0" bottom="0" percent="0" rank="0" text="Y" dxfId="1518">
      <formula>NOT(ISERROR(SEARCH("Y",K391)))</formula>
    </cfRule>
    <cfRule type="expression" priority="1521" aboveAverage="0" equalAverage="0" bottom="0" percent="0" rank="0" text="" dxfId="1519">
      <formula>LEN(TRIM(K391))=0</formula>
    </cfRule>
  </conditionalFormatting>
  <conditionalFormatting sqref="K391">
    <cfRule type="containsText" priority="1522" operator="containsText" aboveAverage="0" equalAverage="0" bottom="0" percent="0" rank="0" text="Y" dxfId="1520">
      <formula>NOT(ISERROR(SEARCH("Y",K391)))</formula>
    </cfRule>
    <cfRule type="expression" priority="1523" aboveAverage="0" equalAverage="0" bottom="0" percent="0" rank="0" text="" dxfId="1521">
      <formula>LEN(TRIM(K391))=0</formula>
    </cfRule>
  </conditionalFormatting>
  <conditionalFormatting sqref="K219:K220 M219:O219 M220:Q220">
    <cfRule type="containsText" priority="1524" operator="containsText" aboveAverage="0" equalAverage="0" bottom="0" percent="0" rank="0" text="Y" dxfId="1522">
      <formula>NOT(ISERROR(SEARCH("Y",K219)))</formula>
    </cfRule>
    <cfRule type="expression" priority="1525" aboveAverage="0" equalAverage="0" bottom="0" percent="0" rank="0" text="" dxfId="1523">
      <formula>LEN(TRIM(K219))=0</formula>
    </cfRule>
  </conditionalFormatting>
  <conditionalFormatting sqref="K219:K220 M219:O219 M220:Q220">
    <cfRule type="containsText" priority="1526" operator="containsText" aboveAverage="0" equalAverage="0" bottom="0" percent="0" rank="0" text="Y" dxfId="1524">
      <formula>NOT(ISERROR(SEARCH("Y",K219)))</formula>
    </cfRule>
    <cfRule type="expression" priority="1527" aboveAverage="0" equalAverage="0" bottom="0" percent="0" rank="0" text="" dxfId="1525">
      <formula>LEN(TRIM(K219))=0</formula>
    </cfRule>
  </conditionalFormatting>
  <conditionalFormatting sqref="K219:K220 M219:O219 M220:Q220">
    <cfRule type="containsText" priority="1528" operator="containsText" aboveAverage="0" equalAverage="0" bottom="0" percent="0" rank="0" text="Y" dxfId="1526">
      <formula>NOT(ISERROR(SEARCH("Y",K219)))</formula>
    </cfRule>
    <cfRule type="expression" priority="1529" aboveAverage="0" equalAverage="0" bottom="0" percent="0" rank="0" text="" dxfId="1527">
      <formula>LEN(TRIM(K219))=0</formula>
    </cfRule>
  </conditionalFormatting>
  <conditionalFormatting sqref="K309 M309 O309:Q309">
    <cfRule type="containsText" priority="1530" operator="containsText" aboveAverage="0" equalAverage="0" bottom="0" percent="0" rank="0" text="Y" dxfId="1528">
      <formula>NOT(ISERROR(SEARCH("Y",K309)))</formula>
    </cfRule>
    <cfRule type="expression" priority="1531" aboveAverage="0" equalAverage="0" bottom="0" percent="0" rank="0" text="" dxfId="1529">
      <formula>LEN(TRIM(K309))=0</formula>
    </cfRule>
  </conditionalFormatting>
  <conditionalFormatting sqref="K307">
    <cfRule type="containsText" priority="1532" operator="containsText" aboveAverage="0" equalAverage="0" bottom="0" percent="0" rank="0" text="Y" dxfId="1530">
      <formula>NOT(ISERROR(SEARCH("Y",K307)))</formula>
    </cfRule>
    <cfRule type="expression" priority="1533" aboveAverage="0" equalAverage="0" bottom="0" percent="0" rank="0" text="" dxfId="1531">
      <formula>LEN(TRIM(K307))=0</formula>
    </cfRule>
  </conditionalFormatting>
  <conditionalFormatting sqref="K340 M340:O340">
    <cfRule type="containsText" priority="1534" operator="containsText" aboveAverage="0" equalAverage="0" bottom="0" percent="0" rank="0" text="Y" dxfId="1532">
      <formula>NOT(ISERROR(SEARCH("Y",K340)))</formula>
    </cfRule>
    <cfRule type="expression" priority="1535" aboveAverage="0" equalAverage="0" bottom="0" percent="0" rank="0" text="" dxfId="1533">
      <formula>LEN(TRIM(K340))=0</formula>
    </cfRule>
  </conditionalFormatting>
  <conditionalFormatting sqref="M340:O340">
    <cfRule type="containsText" priority="1536" operator="containsText" aboveAverage="0" equalAverage="0" bottom="0" percent="0" rank="0" text="Y" dxfId="1534">
      <formula>NOT(ISERROR(SEARCH("Y",M340)))</formula>
    </cfRule>
    <cfRule type="expression" priority="1537" aboveAverage="0" equalAverage="0" bottom="0" percent="0" rank="0" text="" dxfId="1535">
      <formula>LEN(TRIM(M340))=0</formula>
    </cfRule>
  </conditionalFormatting>
  <conditionalFormatting sqref="K340">
    <cfRule type="containsText" priority="1538" operator="containsText" aboveAverage="0" equalAverage="0" bottom="0" percent="0" rank="0" text="Y" dxfId="1536">
      <formula>NOT(ISERROR(SEARCH("Y",K340)))</formula>
    </cfRule>
    <cfRule type="expression" priority="1539" aboveAverage="0" equalAverage="0" bottom="0" percent="0" rank="0" text="" dxfId="1537">
      <formula>LEN(TRIM(K340))=0</formula>
    </cfRule>
  </conditionalFormatting>
  <conditionalFormatting sqref="K407:K408 M408:Q408 M407 O407">
    <cfRule type="containsText" priority="1540" operator="containsText" aboveAverage="0" equalAverage="0" bottom="0" percent="0" rank="0" text="Y" dxfId="1538">
      <formula>NOT(ISERROR(SEARCH("Y",K407)))</formula>
    </cfRule>
    <cfRule type="expression" priority="1541" aboveAverage="0" equalAverage="0" bottom="0" percent="0" rank="0" text="" dxfId="1539">
      <formula>LEN(TRIM(K407))=0</formula>
    </cfRule>
  </conditionalFormatting>
  <conditionalFormatting sqref="K407:K408 M408:Q408 M407 O407">
    <cfRule type="containsText" priority="1542" operator="containsText" aboveAverage="0" equalAverage="0" bottom="0" percent="0" rank="0" text="Y" dxfId="1540">
      <formula>NOT(ISERROR(SEARCH("Y",K407)))</formula>
    </cfRule>
    <cfRule type="expression" priority="1543" aboveAverage="0" equalAverage="0" bottom="0" percent="0" rank="0" text="" dxfId="1541">
      <formula>LEN(TRIM(K407))=0</formula>
    </cfRule>
  </conditionalFormatting>
  <conditionalFormatting sqref="K407:K408">
    <cfRule type="containsText" priority="1544" operator="containsText" aboveAverage="0" equalAverage="0" bottom="0" percent="0" rank="0" text="Y" dxfId="1542">
      <formula>NOT(ISERROR(SEARCH("Y",K407)))</formula>
    </cfRule>
    <cfRule type="expression" priority="1545" aboveAverage="0" equalAverage="0" bottom="0" percent="0" rank="0" text="" dxfId="1543">
      <formula>LEN(TRIM(K407))=0</formula>
    </cfRule>
  </conditionalFormatting>
  <conditionalFormatting sqref="K254:M254">
    <cfRule type="containsText" priority="1546" operator="containsText" aboveAverage="0" equalAverage="0" bottom="0" percent="0" rank="0" text="Y" dxfId="1544">
      <formula>NOT(ISERROR(SEARCH("Y",K254)))</formula>
    </cfRule>
    <cfRule type="expression" priority="1547" aboveAverage="0" equalAverage="0" bottom="0" percent="0" rank="0" text="" dxfId="1545">
      <formula>LEN(TRIM(K254))=0</formula>
    </cfRule>
  </conditionalFormatting>
  <conditionalFormatting sqref="K254">
    <cfRule type="containsText" priority="1548" operator="containsText" aboveAverage="0" equalAverage="0" bottom="0" percent="0" rank="0" text="Y" dxfId="1546">
      <formula>NOT(ISERROR(SEARCH("Y",K254)))</formula>
    </cfRule>
    <cfRule type="expression" priority="1549" aboveAverage="0" equalAverage="0" bottom="0" percent="0" rank="0" text="" dxfId="1547">
      <formula>LEN(TRIM(K254))=0</formula>
    </cfRule>
  </conditionalFormatting>
  <conditionalFormatting sqref="L254:M254">
    <cfRule type="containsText" priority="1550" operator="containsText" aboveAverage="0" equalAverage="0" bottom="0" percent="0" rank="0" text="Y" dxfId="1548">
      <formula>NOT(ISERROR(SEARCH("Y",L254)))</formula>
    </cfRule>
    <cfRule type="expression" priority="1551" aboveAverage="0" equalAverage="0" bottom="0" percent="0" rank="0" text="" dxfId="1549">
      <formula>LEN(TRIM(L254))=0</formula>
    </cfRule>
  </conditionalFormatting>
  <conditionalFormatting sqref="K264 M264">
    <cfRule type="containsText" priority="1552" operator="containsText" aboveAverage="0" equalAverage="0" bottom="0" percent="0" rank="0" text="Y" dxfId="1550">
      <formula>NOT(ISERROR(SEARCH("Y",K264)))</formula>
    </cfRule>
    <cfRule type="expression" priority="1553" aboveAverage="0" equalAverage="0" bottom="0" percent="0" rank="0" text="" dxfId="1551">
      <formula>LEN(TRIM(K264))=0</formula>
    </cfRule>
  </conditionalFormatting>
  <conditionalFormatting sqref="K264">
    <cfRule type="containsText" priority="1554" operator="containsText" aboveAverage="0" equalAverage="0" bottom="0" percent="0" rank="0" text="Y" dxfId="1552">
      <formula>NOT(ISERROR(SEARCH("Y",K264)))</formula>
    </cfRule>
    <cfRule type="expression" priority="1555" aboveAverage="0" equalAverage="0" bottom="0" percent="0" rank="0" text="" dxfId="1553">
      <formula>LEN(TRIM(K264))=0</formula>
    </cfRule>
  </conditionalFormatting>
  <conditionalFormatting sqref="M264">
    <cfRule type="containsText" priority="1556" operator="containsText" aboveAverage="0" equalAverage="0" bottom="0" percent="0" rank="0" text="Y" dxfId="1554">
      <formula>NOT(ISERROR(SEARCH("Y",M264)))</formula>
    </cfRule>
    <cfRule type="expression" priority="1557" aboveAverage="0" equalAverage="0" bottom="0" percent="0" rank="0" text="" dxfId="1555">
      <formula>LEN(TRIM(M264))=0</formula>
    </cfRule>
  </conditionalFormatting>
  <conditionalFormatting sqref="K421">
    <cfRule type="containsText" priority="1558" operator="containsText" aboveAverage="0" equalAverage="0" bottom="0" percent="0" rank="0" text="Y" dxfId="1556">
      <formula>NOT(ISERROR(SEARCH("Y",K421)))</formula>
    </cfRule>
    <cfRule type="expression" priority="1559" aboveAverage="0" equalAverage="0" bottom="0" percent="0" rank="0" text="" dxfId="1557">
      <formula>LEN(TRIM(K421))=0</formula>
    </cfRule>
  </conditionalFormatting>
  <conditionalFormatting sqref="K420">
    <cfRule type="containsText" priority="1560" operator="containsText" aboveAverage="0" equalAverage="0" bottom="0" percent="0" rank="0" text="Y" dxfId="1558">
      <formula>NOT(ISERROR(SEARCH("Y",K420)))</formula>
    </cfRule>
    <cfRule type="expression" priority="1561" aboveAverage="0" equalAverage="0" bottom="0" percent="0" rank="0" text="" dxfId="1559">
      <formula>LEN(TRIM(K420))=0</formula>
    </cfRule>
  </conditionalFormatting>
  <conditionalFormatting sqref="K420">
    <cfRule type="containsText" priority="1562" operator="containsText" aboveAverage="0" equalAverage="0" bottom="0" percent="0" rank="0" text="Y" dxfId="1560">
      <formula>NOT(ISERROR(SEARCH("Y",K420)))</formula>
    </cfRule>
    <cfRule type="expression" priority="1563" aboveAverage="0" equalAverage="0" bottom="0" percent="0" rank="0" text="" dxfId="1561">
      <formula>LEN(TRIM(K420))=0</formula>
    </cfRule>
  </conditionalFormatting>
  <conditionalFormatting sqref="K420">
    <cfRule type="containsText" priority="1564" operator="containsText" aboveAverage="0" equalAverage="0" bottom="0" percent="0" rank="0" text="Y" dxfId="1562">
      <formula>NOT(ISERROR(SEARCH("Y",K420)))</formula>
    </cfRule>
    <cfRule type="expression" priority="1565" aboveAverage="0" equalAverage="0" bottom="0" percent="0" rank="0" text="" dxfId="1563">
      <formula>LEN(TRIM(K420))=0</formula>
    </cfRule>
  </conditionalFormatting>
  <conditionalFormatting sqref="K419 M419">
    <cfRule type="containsText" priority="1566" operator="containsText" aboveAverage="0" equalAverage="0" bottom="0" percent="0" rank="0" text="Y" dxfId="1564">
      <formula>NOT(ISERROR(SEARCH("Y",K419)))</formula>
    </cfRule>
    <cfRule type="expression" priority="1567" aboveAverage="0" equalAverage="0" bottom="0" percent="0" rank="0" text="" dxfId="1565">
      <formula>LEN(TRIM(K419))=0</formula>
    </cfRule>
  </conditionalFormatting>
  <conditionalFormatting sqref="M421">
    <cfRule type="containsText" priority="1568" operator="containsText" aboveAverage="0" equalAverage="0" bottom="0" percent="0" rank="0" text="Y" dxfId="1566">
      <formula>NOT(ISERROR(SEARCH("Y",M421)))</formula>
    </cfRule>
    <cfRule type="expression" priority="1569" aboveAverage="0" equalAverage="0" bottom="0" percent="0" rank="0" text="" dxfId="1567">
      <formula>LEN(TRIM(M421))=0</formula>
    </cfRule>
  </conditionalFormatting>
  <conditionalFormatting sqref="L219:L220">
    <cfRule type="containsText" priority="1570" operator="containsText" aboveAverage="0" equalAverage="0" bottom="0" percent="0" rank="0" text="Y" dxfId="1568">
      <formula>NOT(ISERROR(SEARCH("Y",L219)))</formula>
    </cfRule>
    <cfRule type="expression" priority="1571" aboveAverage="0" equalAverage="0" bottom="0" percent="0" rank="0" text="" dxfId="1569">
      <formula>LEN(TRIM(L219))=0</formula>
    </cfRule>
  </conditionalFormatting>
  <conditionalFormatting sqref="L219:L220">
    <cfRule type="containsText" priority="1572" operator="containsText" aboveAverage="0" equalAverage="0" bottom="0" percent="0" rank="0" text="Y" dxfId="1570">
      <formula>NOT(ISERROR(SEARCH("Y",L219)))</formula>
    </cfRule>
    <cfRule type="expression" priority="1573" aboveAverage="0" equalAverage="0" bottom="0" percent="0" rank="0" text="" dxfId="1571">
      <formula>LEN(TRIM(L219))=0</formula>
    </cfRule>
  </conditionalFormatting>
  <conditionalFormatting sqref="L219:L220">
    <cfRule type="containsText" priority="1574" operator="containsText" aboveAverage="0" equalAverage="0" bottom="0" percent="0" rank="0" text="Y" dxfId="1572">
      <formula>NOT(ISERROR(SEARCH("Y",L219)))</formula>
    </cfRule>
    <cfRule type="expression" priority="1575" aboveAverage="0" equalAverage="0" bottom="0" percent="0" rank="0" text="" dxfId="1573">
      <formula>LEN(TRIM(L219))=0</formula>
    </cfRule>
  </conditionalFormatting>
  <conditionalFormatting sqref="L233">
    <cfRule type="containsText" priority="1576" operator="containsText" aboveAverage="0" equalAverage="0" bottom="0" percent="0" rank="0" text="Y" dxfId="1574">
      <formula>NOT(ISERROR(SEARCH("Y",L233)))</formula>
    </cfRule>
    <cfRule type="expression" priority="1577" aboveAverage="0" equalAverage="0" bottom="0" percent="0" rank="0" text="" dxfId="1575">
      <formula>LEN(TRIM(L233))=0</formula>
    </cfRule>
  </conditionalFormatting>
  <conditionalFormatting sqref="L233">
    <cfRule type="containsText" priority="1578" operator="containsText" aboveAverage="0" equalAverage="0" bottom="0" percent="0" rank="0" text="Y" dxfId="1576">
      <formula>NOT(ISERROR(SEARCH("Y",L233)))</formula>
    </cfRule>
    <cfRule type="expression" priority="1579" aboveAverage="0" equalAverage="0" bottom="0" percent="0" rank="0" text="" dxfId="1577">
      <formula>LEN(TRIM(L233))=0</formula>
    </cfRule>
  </conditionalFormatting>
  <conditionalFormatting sqref="L234">
    <cfRule type="containsText" priority="1580" operator="containsText" aboveAverage="0" equalAverage="0" bottom="0" percent="0" rank="0" text="Y" dxfId="1578">
      <formula>NOT(ISERROR(SEARCH("Y",L234)))</formula>
    </cfRule>
    <cfRule type="expression" priority="1581" aboveAverage="0" equalAverage="0" bottom="0" percent="0" rank="0" text="" dxfId="1579">
      <formula>LEN(TRIM(L234))=0</formula>
    </cfRule>
  </conditionalFormatting>
  <conditionalFormatting sqref="L234">
    <cfRule type="containsText" priority="1582" operator="containsText" aboveAverage="0" equalAverage="0" bottom="0" percent="0" rank="0" text="Y" dxfId="1580">
      <formula>NOT(ISERROR(SEARCH("Y",L234)))</formula>
    </cfRule>
    <cfRule type="expression" priority="1583" aboveAverage="0" equalAverage="0" bottom="0" percent="0" rank="0" text="" dxfId="1581">
      <formula>LEN(TRIM(L234))=0</formula>
    </cfRule>
  </conditionalFormatting>
  <conditionalFormatting sqref="L237">
    <cfRule type="containsText" priority="1584" operator="containsText" aboveAverage="0" equalAverage="0" bottom="0" percent="0" rank="0" text="Y" dxfId="1582">
      <formula>NOT(ISERROR(SEARCH("Y",L237)))</formula>
    </cfRule>
    <cfRule type="expression" priority="1585" aboveAverage="0" equalAverage="0" bottom="0" percent="0" rank="0" text="" dxfId="1583">
      <formula>LEN(TRIM(L237))=0</formula>
    </cfRule>
  </conditionalFormatting>
  <conditionalFormatting sqref="L237">
    <cfRule type="containsText" priority="1586" operator="containsText" aboveAverage="0" equalAverage="0" bottom="0" percent="0" rank="0" text="Y" dxfId="1584">
      <formula>NOT(ISERROR(SEARCH("Y",L237)))</formula>
    </cfRule>
    <cfRule type="expression" priority="1587" aboveAverage="0" equalAverage="0" bottom="0" percent="0" rank="0" text="" dxfId="1585">
      <formula>LEN(TRIM(L237))=0</formula>
    </cfRule>
  </conditionalFormatting>
  <conditionalFormatting sqref="L238">
    <cfRule type="containsText" priority="1588" operator="containsText" aboveAverage="0" equalAverage="0" bottom="0" percent="0" rank="0" text="Y" dxfId="1586">
      <formula>NOT(ISERROR(SEARCH("Y",L238)))</formula>
    </cfRule>
    <cfRule type="expression" priority="1589" aboveAverage="0" equalAverage="0" bottom="0" percent="0" rank="0" text="" dxfId="1587">
      <formula>LEN(TRIM(L238))=0</formula>
    </cfRule>
  </conditionalFormatting>
  <conditionalFormatting sqref="L238">
    <cfRule type="containsText" priority="1590" operator="containsText" aboveAverage="0" equalAverage="0" bottom="0" percent="0" rank="0" text="Y" dxfId="1588">
      <formula>NOT(ISERROR(SEARCH("Y",L238)))</formula>
    </cfRule>
    <cfRule type="expression" priority="1591" aboveAverage="0" equalAverage="0" bottom="0" percent="0" rank="0" text="" dxfId="1589">
      <formula>LEN(TRIM(L238))=0</formula>
    </cfRule>
  </conditionalFormatting>
  <conditionalFormatting sqref="L238">
    <cfRule type="containsText" priority="1592" operator="containsText" aboveAverage="0" equalAverage="0" bottom="0" percent="0" rank="0" text="Y" dxfId="1590">
      <formula>NOT(ISERROR(SEARCH("Y",L238)))</formula>
    </cfRule>
    <cfRule type="expression" priority="1593" aboveAverage="0" equalAverage="0" bottom="0" percent="0" rank="0" text="" dxfId="1591">
      <formula>LEN(TRIM(L238))=0</formula>
    </cfRule>
  </conditionalFormatting>
  <conditionalFormatting sqref="L242">
    <cfRule type="containsText" priority="1594" operator="containsText" aboveAverage="0" equalAverage="0" bottom="0" percent="0" rank="0" text="Y" dxfId="1592">
      <formula>NOT(ISERROR(SEARCH("Y",L242)))</formula>
    </cfRule>
    <cfRule type="expression" priority="1595" aboveAverage="0" equalAverage="0" bottom="0" percent="0" rank="0" text="" dxfId="1593">
      <formula>LEN(TRIM(L242))=0</formula>
    </cfRule>
  </conditionalFormatting>
  <conditionalFormatting sqref="L242">
    <cfRule type="containsText" priority="1596" operator="containsText" aboveAverage="0" equalAverage="0" bottom="0" percent="0" rank="0" text="Y" dxfId="1594">
      <formula>NOT(ISERROR(SEARCH("Y",L242)))</formula>
    </cfRule>
    <cfRule type="expression" priority="1597" aboveAverage="0" equalAverage="0" bottom="0" percent="0" rank="0" text="" dxfId="1595">
      <formula>LEN(TRIM(L242))=0</formula>
    </cfRule>
  </conditionalFormatting>
  <conditionalFormatting sqref="L242">
    <cfRule type="containsText" priority="1598" operator="containsText" aboveAverage="0" equalAverage="0" bottom="0" percent="0" rank="0" text="Y" dxfId="1596">
      <formula>NOT(ISERROR(SEARCH("Y",L242)))</formula>
    </cfRule>
    <cfRule type="expression" priority="1599" aboveAverage="0" equalAverage="0" bottom="0" percent="0" rank="0" text="" dxfId="1597">
      <formula>LEN(TRIM(L242))=0</formula>
    </cfRule>
  </conditionalFormatting>
  <conditionalFormatting sqref="L243">
    <cfRule type="containsText" priority="1600" operator="containsText" aboveAverage="0" equalAverage="0" bottom="0" percent="0" rank="0" text="Y" dxfId="1598">
      <formula>NOT(ISERROR(SEARCH("Y",L243)))</formula>
    </cfRule>
    <cfRule type="expression" priority="1601" aboveAverage="0" equalAverage="0" bottom="0" percent="0" rank="0" text="" dxfId="1599">
      <formula>LEN(TRIM(L243))=0</formula>
    </cfRule>
  </conditionalFormatting>
  <conditionalFormatting sqref="L243">
    <cfRule type="containsText" priority="1602" operator="containsText" aboveAverage="0" equalAverage="0" bottom="0" percent="0" rank="0" text="Y" dxfId="1600">
      <formula>NOT(ISERROR(SEARCH("Y",L243)))</formula>
    </cfRule>
    <cfRule type="expression" priority="1603" aboveAverage="0" equalAverage="0" bottom="0" percent="0" rank="0" text="" dxfId="1601">
      <formula>LEN(TRIM(L243))=0</formula>
    </cfRule>
  </conditionalFormatting>
  <conditionalFormatting sqref="L243">
    <cfRule type="containsText" priority="1604" operator="containsText" aboveAverage="0" equalAverage="0" bottom="0" percent="0" rank="0" text="Y" dxfId="1602">
      <formula>NOT(ISERROR(SEARCH("Y",L243)))</formula>
    </cfRule>
    <cfRule type="expression" priority="1605" aboveAverage="0" equalAverage="0" bottom="0" percent="0" rank="0" text="" dxfId="1603">
      <formula>LEN(TRIM(L243))=0</formula>
    </cfRule>
  </conditionalFormatting>
  <conditionalFormatting sqref="L247">
    <cfRule type="containsText" priority="1606" operator="containsText" aboveAverage="0" equalAverage="0" bottom="0" percent="0" rank="0" text="Y" dxfId="1604">
      <formula>NOT(ISERROR(SEARCH("Y",L247)))</formula>
    </cfRule>
    <cfRule type="expression" priority="1607" aboveAverage="0" equalAverage="0" bottom="0" percent="0" rank="0" text="" dxfId="1605">
      <formula>LEN(TRIM(L247))=0</formula>
    </cfRule>
  </conditionalFormatting>
  <conditionalFormatting sqref="L247">
    <cfRule type="containsText" priority="1608" operator="containsText" aboveAverage="0" equalAverage="0" bottom="0" percent="0" rank="0" text="Y" dxfId="0">
      <formula>NOT(ISERROR(SEARCH("Y",L247)))</formula>
    </cfRule>
    <cfRule type="expression" priority="1609" aboveAverage="0" equalAverage="0" bottom="0" percent="0" rank="0" text="" dxfId="1">
      <formula>LEN(TRIM(L247))=0</formula>
    </cfRule>
  </conditionalFormatting>
  <conditionalFormatting sqref="L248">
    <cfRule type="containsText" priority="1610" operator="containsText" aboveAverage="0" equalAverage="0" bottom="0" percent="0" rank="0" text="Y" dxfId="2">
      <formula>NOT(ISERROR(SEARCH("Y",L248)))</formula>
    </cfRule>
    <cfRule type="expression" priority="1611" aboveAverage="0" equalAverage="0" bottom="0" percent="0" rank="0" text="" dxfId="3">
      <formula>LEN(TRIM(L248))=0</formula>
    </cfRule>
  </conditionalFormatting>
  <conditionalFormatting sqref="L248">
    <cfRule type="containsText" priority="1612" operator="containsText" aboveAverage="0" equalAverage="0" bottom="0" percent="0" rank="0" text="Y" dxfId="4">
      <formula>NOT(ISERROR(SEARCH("Y",L248)))</formula>
    </cfRule>
    <cfRule type="expression" priority="1613" aboveAverage="0" equalAverage="0" bottom="0" percent="0" rank="0" text="" dxfId="5">
      <formula>LEN(TRIM(L248))=0</formula>
    </cfRule>
  </conditionalFormatting>
  <conditionalFormatting sqref="L249">
    <cfRule type="containsText" priority="1614" operator="containsText" aboveAverage="0" equalAverage="0" bottom="0" percent="0" rank="0" text="Y" dxfId="6">
      <formula>NOT(ISERROR(SEARCH("Y",L249)))</formula>
    </cfRule>
    <cfRule type="expression" priority="1615" aboveAverage="0" equalAverage="0" bottom="0" percent="0" rank="0" text="" dxfId="7">
      <formula>LEN(TRIM(L249))=0</formula>
    </cfRule>
  </conditionalFormatting>
  <conditionalFormatting sqref="L252 K982:Q982">
    <cfRule type="containsText" priority="1616" operator="containsText" aboveAverage="0" equalAverage="0" bottom="0" percent="0" rank="0" text="Y" dxfId="18">
      <formula>NOT(ISERROR(SEARCH("Y",K252)))</formula>
    </cfRule>
    <cfRule type="expression" priority="1617" aboveAverage="0" equalAverage="0" bottom="0" percent="0" rank="0" text="" dxfId="19">
      <formula>LEN(TRIM(K252))=0</formula>
    </cfRule>
  </conditionalFormatting>
  <conditionalFormatting sqref="L252 K981">
    <cfRule type="containsText" priority="1618" operator="containsText" aboveAverage="0" equalAverage="0" bottom="0" percent="0" rank="0" text="Y" dxfId="20">
      <formula>NOT(ISERROR(SEARCH("Y",K252)))</formula>
    </cfRule>
    <cfRule type="expression" priority="1619" aboveAverage="0" equalAverage="0" bottom="0" percent="0" rank="0" text="" dxfId="21">
      <formula>LEN(TRIM(K252))=0</formula>
    </cfRule>
  </conditionalFormatting>
  <conditionalFormatting sqref="L255 L981:Q981">
    <cfRule type="containsText" priority="1620" operator="containsText" aboveAverage="0" equalAverage="0" bottom="0" percent="0" rank="0" text="Y" dxfId="26">
      <formula>NOT(ISERROR(SEARCH("Y",L255)))</formula>
    </cfRule>
    <cfRule type="expression" priority="1621" aboveAverage="0" equalAverage="0" bottom="0" percent="0" rank="0" text="" dxfId="27">
      <formula>LEN(TRIM(L255))=0</formula>
    </cfRule>
  </conditionalFormatting>
  <conditionalFormatting sqref="L255">
    <cfRule type="containsText" priority="1622" operator="containsText" aboveAverage="0" equalAverage="0" bottom="0" percent="0" rank="0" text="Y" dxfId="28">
      <formula>NOT(ISERROR(SEARCH("Y",L255)))</formula>
    </cfRule>
    <cfRule type="expression" priority="1623" aboveAverage="0" equalAverage="0" bottom="0" percent="0" rank="0" text="" dxfId="29">
      <formula>LEN(TRIM(L255))=0</formula>
    </cfRule>
  </conditionalFormatting>
  <conditionalFormatting sqref="L258 L884:Q884">
    <cfRule type="containsText" priority="1624" operator="containsText" aboveAverage="0" equalAverage="0" bottom="0" percent="0" rank="0" text="Y" dxfId="34">
      <formula>NOT(ISERROR(SEARCH("Y",L258)))</formula>
    </cfRule>
    <cfRule type="expression" priority="1625" aboveAverage="0" equalAverage="0" bottom="0" percent="0" rank="0" text="" dxfId="35">
      <formula>LEN(TRIM(L258))=0</formula>
    </cfRule>
  </conditionalFormatting>
  <conditionalFormatting sqref="L258">
    <cfRule type="containsText" priority="1626" operator="containsText" aboveAverage="0" equalAverage="0" bottom="0" percent="0" rank="0" text="Y" dxfId="36">
      <formula>NOT(ISERROR(SEARCH("Y",L258)))</formula>
    </cfRule>
    <cfRule type="expression" priority="1627" aboveAverage="0" equalAverage="0" bottom="0" percent="0" rank="0" text="" dxfId="37">
      <formula>LEN(TRIM(L258))=0</formula>
    </cfRule>
  </conditionalFormatting>
  <conditionalFormatting sqref="L259 L914:Q914">
    <cfRule type="containsText" priority="1628" operator="containsText" aboveAverage="0" equalAverage="0" bottom="0" percent="0" rank="0" text="Y" dxfId="38">
      <formula>NOT(ISERROR(SEARCH("Y",L259)))</formula>
    </cfRule>
    <cfRule type="expression" priority="1629" aboveAverage="0" equalAverage="0" bottom="0" percent="0" rank="0" text="" dxfId="39">
      <formula>LEN(TRIM(L259))=0</formula>
    </cfRule>
  </conditionalFormatting>
  <conditionalFormatting sqref="L261 K1019">
    <cfRule type="containsText" priority="1630" operator="containsText" aboveAverage="0" equalAverage="0" bottom="0" percent="0" rank="0" text="Y" dxfId="44">
      <formula>NOT(ISERROR(SEARCH("Y",K261)))</formula>
    </cfRule>
    <cfRule type="expression" priority="1631" aboveAverage="0" equalAverage="0" bottom="0" percent="0" rank="0" text="" dxfId="45">
      <formula>LEN(TRIM(K261))=0</formula>
    </cfRule>
  </conditionalFormatting>
  <conditionalFormatting sqref="L420">
    <cfRule type="containsText" priority="1632" operator="containsText" aboveAverage="0" equalAverage="0" bottom="0" percent="0" rank="0" text="Y" dxfId="50">
      <formula>NOT(ISERROR(SEARCH("Y",L420)))</formula>
    </cfRule>
    <cfRule type="expression" priority="1633" aboveAverage="0" equalAverage="0" bottom="0" percent="0" rank="0" text="" dxfId="51">
      <formula>LEN(TRIM(L420))=0</formula>
    </cfRule>
  </conditionalFormatting>
  <conditionalFormatting sqref="L409">
    <cfRule type="containsText" priority="1634" operator="containsText" aboveAverage="0" equalAverage="0" bottom="0" percent="0" rank="0" text="Y" dxfId="60">
      <formula>NOT(ISERROR(SEARCH("Y",L409)))</formula>
    </cfRule>
    <cfRule type="expression" priority="1635" aboveAverage="0" equalAverage="0" bottom="0" percent="0" rank="0" text="" dxfId="61">
      <formula>LEN(TRIM(L409))=0</formula>
    </cfRule>
  </conditionalFormatting>
  <conditionalFormatting sqref="L396 K1030:M1030 K1028:Q1028 O1030 K1025">
    <cfRule type="containsText" priority="1636" operator="containsText" aboveAverage="0" equalAverage="0" bottom="0" percent="0" rank="0" text="Y" dxfId="78">
      <formula>NOT(ISERROR(SEARCH("Y",K396)))</formula>
    </cfRule>
    <cfRule type="expression" priority="1637" aboveAverage="0" equalAverage="0" bottom="0" percent="0" rank="0" text="" dxfId="79">
      <formula>LEN(TRIM(K396))=0</formula>
    </cfRule>
  </conditionalFormatting>
  <conditionalFormatting sqref="L391 K1037 M1037">
    <cfRule type="containsText" priority="1638" operator="containsText" aboveAverage="0" equalAverage="0" bottom="0" percent="0" rank="0" text="Y" dxfId="86">
      <formula>NOT(ISERROR(SEARCH("Y",K391)))</formula>
    </cfRule>
    <cfRule type="expression" priority="1639" aboveAverage="0" equalAverage="0" bottom="0" percent="0" rank="0" text="" dxfId="87">
      <formula>LEN(TRIM(K391))=0</formula>
    </cfRule>
  </conditionalFormatting>
  <conditionalFormatting sqref="L391 K896">
    <cfRule type="containsText" priority="1640" operator="containsText" aboveAverage="0" equalAverage="0" bottom="0" percent="0" rank="0" text="Y" dxfId="88">
      <formula>NOT(ISERROR(SEARCH("Y",K391)))</formula>
    </cfRule>
    <cfRule type="expression" priority="1641" aboveAverage="0" equalAverage="0" bottom="0" percent="0" rank="0" text="" dxfId="89">
      <formula>LEN(TRIM(K391))=0</formula>
    </cfRule>
  </conditionalFormatting>
  <conditionalFormatting sqref="L383">
    <cfRule type="containsText" priority="1642" operator="containsText" aboveAverage="0" equalAverage="0" bottom="0" percent="0" rank="0" text="Y" dxfId="114">
      <formula>NOT(ISERROR(SEARCH("Y",L383)))</formula>
    </cfRule>
    <cfRule type="expression" priority="1643" aboveAverage="0" equalAverage="0" bottom="0" percent="0" rank="0" text="" dxfId="115">
      <formula>LEN(TRIM(L383))=0</formula>
    </cfRule>
  </conditionalFormatting>
  <conditionalFormatting sqref="L383">
    <cfRule type="containsText" priority="1644" operator="containsText" aboveAverage="0" equalAverage="0" bottom="0" percent="0" rank="0" text="Y" dxfId="116">
      <formula>NOT(ISERROR(SEARCH("Y",L383)))</formula>
    </cfRule>
    <cfRule type="expression" priority="1645" aboveAverage="0" equalAverage="0" bottom="0" percent="0" rank="0" text="" dxfId="117">
      <formula>LEN(TRIM(L383))=0</formula>
    </cfRule>
  </conditionalFormatting>
  <conditionalFormatting sqref="L382 L464:Q464">
    <cfRule type="containsText" priority="1646" operator="containsText" aboveAverage="0" equalAverage="0" bottom="0" percent="0" rank="0" text="Y" dxfId="120">
      <formula>NOT(ISERROR(SEARCH("Y",L382)))</formula>
    </cfRule>
    <cfRule type="expression" priority="1647" aboveAverage="0" equalAverage="0" bottom="0" percent="0" rank="0" text="" dxfId="121">
      <formula>LEN(TRIM(L382))=0</formula>
    </cfRule>
  </conditionalFormatting>
  <conditionalFormatting sqref="L380 L659:Q659">
    <cfRule type="containsText" priority="1648" operator="containsText" aboveAverage="0" equalAverage="0" bottom="0" percent="0" rank="0" text="Y" dxfId="128">
      <formula>NOT(ISERROR(SEARCH("Y",L380)))</formula>
    </cfRule>
    <cfRule type="expression" priority="1649" aboveAverage="0" equalAverage="0" bottom="0" percent="0" rank="0" text="" dxfId="129">
      <formula>LEN(TRIM(L380))=0</formula>
    </cfRule>
  </conditionalFormatting>
  <conditionalFormatting sqref="L379 Q500">
    <cfRule type="containsText" priority="1650" operator="containsText" aboveAverage="0" equalAverage="0" bottom="0" percent="0" rank="0" text="Y" dxfId="132">
      <formula>NOT(ISERROR(SEARCH("Y",L379)))</formula>
    </cfRule>
    <cfRule type="expression" priority="1651" aboveAverage="0" equalAverage="0" bottom="0" percent="0" rank="0" text="" dxfId="133">
      <formula>LEN(TRIM(L379))=0</formula>
    </cfRule>
  </conditionalFormatting>
  <conditionalFormatting sqref="L263 K797 K1043 K1050">
    <cfRule type="containsText" priority="1652" operator="containsText" aboveAverage="0" equalAverage="0" bottom="0" percent="0" rank="0" text="Y" dxfId="138">
      <formula>NOT(ISERROR(SEARCH("Y",K263)))</formula>
    </cfRule>
    <cfRule type="expression" priority="1653" aboveAverage="0" equalAverage="0" bottom="0" percent="0" rank="0" text="" dxfId="139">
      <formula>LEN(TRIM(K263))=0</formula>
    </cfRule>
  </conditionalFormatting>
  <conditionalFormatting sqref="L263 K479">
    <cfRule type="containsText" priority="1654" operator="containsText" aboveAverage="0" equalAverage="0" bottom="0" percent="0" rank="0" text="Y" dxfId="140">
      <formula>NOT(ISERROR(SEARCH("Y",K263)))</formula>
    </cfRule>
    <cfRule type="expression" priority="1655" aboveAverage="0" equalAverage="0" bottom="0" percent="0" rank="0" text="" dxfId="141">
      <formula>LEN(TRIM(K263))=0</formula>
    </cfRule>
  </conditionalFormatting>
  <conditionalFormatting sqref="L264 M786:Q786">
    <cfRule type="containsText" priority="1656" operator="containsText" aboveAverage="0" equalAverage="0" bottom="0" percent="0" rank="0" text="Y" dxfId="144">
      <formula>NOT(ISERROR(SEARCH("Y",L264)))</formula>
    </cfRule>
    <cfRule type="expression" priority="1657" aboveAverage="0" equalAverage="0" bottom="0" percent="0" rank="0" text="" dxfId="145">
      <formula>LEN(TRIM(L264))=0</formula>
    </cfRule>
  </conditionalFormatting>
  <conditionalFormatting sqref="L264">
    <cfRule type="containsText" priority="1658" operator="containsText" aboveAverage="0" equalAverage="0" bottom="0" percent="0" rank="0" text="Y" dxfId="146">
      <formula>NOT(ISERROR(SEARCH("Y",L264)))</formula>
    </cfRule>
    <cfRule type="expression" priority="1659" aboveAverage="0" equalAverage="0" bottom="0" percent="0" rank="0" text="" dxfId="147">
      <formula>LEN(TRIM(L264))=0</formula>
    </cfRule>
  </conditionalFormatting>
  <conditionalFormatting sqref="L267">
    <cfRule type="containsText" priority="1660" operator="containsText" aboveAverage="0" equalAverage="0" bottom="0" percent="0" rank="0" text="Y" dxfId="154">
      <formula>NOT(ISERROR(SEARCH("Y",L267)))</formula>
    </cfRule>
    <cfRule type="expression" priority="1661" aboveAverage="0" equalAverage="0" bottom="0" percent="0" rank="0" text="" dxfId="155">
      <formula>LEN(TRIM(L267))=0</formula>
    </cfRule>
  </conditionalFormatting>
  <conditionalFormatting sqref="L279 K1068">
    <cfRule type="containsText" priority="1662" operator="containsText" aboveAverage="0" equalAverage="0" bottom="0" percent="0" rank="0" text="Y" dxfId="172">
      <formula>NOT(ISERROR(SEARCH("Y",K279)))</formula>
    </cfRule>
    <cfRule type="expression" priority="1663" aboveAverage="0" equalAverage="0" bottom="0" percent="0" rank="0" text="" dxfId="173">
      <formula>LEN(TRIM(K279))=0</formula>
    </cfRule>
  </conditionalFormatting>
  <conditionalFormatting sqref="L279">
    <cfRule type="containsText" priority="1664" operator="containsText" aboveAverage="0" equalAverage="0" bottom="0" percent="0" rank="0" text="Y" dxfId="174">
      <formula>NOT(ISERROR(SEARCH("Y",L279)))</formula>
    </cfRule>
    <cfRule type="expression" priority="1665" aboveAverage="0" equalAverage="0" bottom="0" percent="0" rank="0" text="" dxfId="175">
      <formula>LEN(TRIM(L279))=0</formula>
    </cfRule>
  </conditionalFormatting>
  <conditionalFormatting sqref="L280 K1042 M1042">
    <cfRule type="containsText" priority="1666" operator="containsText" aboveAverage="0" equalAverage="0" bottom="0" percent="0" rank="0" text="Y" dxfId="176">
      <formula>NOT(ISERROR(SEARCH("Y",K280)))</formula>
    </cfRule>
    <cfRule type="expression" priority="1667" aboveAverage="0" equalAverage="0" bottom="0" percent="0" rank="0" text="" dxfId="177">
      <formula>LEN(TRIM(K280))=0</formula>
    </cfRule>
  </conditionalFormatting>
  <conditionalFormatting sqref="L280 K1042">
    <cfRule type="containsText" priority="1668" operator="containsText" aboveAverage="0" equalAverage="0" bottom="0" percent="0" rank="0" text="Y" dxfId="178">
      <formula>NOT(ISERROR(SEARCH("Y",K280)))</formula>
    </cfRule>
    <cfRule type="expression" priority="1669" aboveAverage="0" equalAverage="0" bottom="0" percent="0" rank="0" text="" dxfId="179">
      <formula>LEN(TRIM(K280))=0</formula>
    </cfRule>
  </conditionalFormatting>
  <conditionalFormatting sqref="L283 K588 K813 K952 M952:Q952">
    <cfRule type="containsText" priority="1670" operator="containsText" aboveAverage="0" equalAverage="0" bottom="0" percent="0" rank="0" text="Y" dxfId="186">
      <formula>NOT(ISERROR(SEARCH("Y",K283)))</formula>
    </cfRule>
    <cfRule type="expression" priority="1671" aboveAverage="0" equalAverage="0" bottom="0" percent="0" rank="0" text="" dxfId="187">
      <formula>LEN(TRIM(K283))=0</formula>
    </cfRule>
  </conditionalFormatting>
  <conditionalFormatting sqref="L286 K673">
    <cfRule type="containsText" priority="1672" operator="containsText" aboveAverage="0" equalAverage="0" bottom="0" percent="0" rank="0" text="Y" dxfId="194">
      <formula>NOT(ISERROR(SEARCH("Y",K286)))</formula>
    </cfRule>
    <cfRule type="expression" priority="1673" aboveAverage="0" equalAverage="0" bottom="0" percent="0" rank="0" text="" dxfId="195">
      <formula>LEN(TRIM(K286))=0</formula>
    </cfRule>
  </conditionalFormatting>
  <conditionalFormatting sqref="L288 K592 AF818 K1079 M1079:Q1079">
    <cfRule type="containsText" priority="1674" operator="containsText" aboveAverage="0" equalAverage="0" bottom="0" percent="0" rank="0" text="Y" dxfId="202">
      <formula>NOT(ISERROR(SEARCH("Y",K288)))</formula>
    </cfRule>
    <cfRule type="expression" priority="1675" aboveAverage="0" equalAverage="0" bottom="0" percent="0" rank="0" text="" dxfId="203">
      <formula>LEN(TRIM(K288))=0</formula>
    </cfRule>
  </conditionalFormatting>
  <conditionalFormatting sqref="L289 M592 AI818:AL818 L869:L870">
    <cfRule type="containsText" priority="1676" operator="containsText" aboveAverage="0" equalAverage="0" bottom="0" percent="0" rank="0" text="Y" dxfId="204">
      <formula>NOT(ISERROR(SEARCH("Y",L289)))</formula>
    </cfRule>
    <cfRule type="expression" priority="1677" aboveAverage="0" equalAverage="0" bottom="0" percent="0" rank="0" text="" dxfId="205">
      <formula>LEN(TRIM(L289))=0</formula>
    </cfRule>
  </conditionalFormatting>
  <conditionalFormatting sqref="L289 M592 K818:Q818">
    <cfRule type="containsText" priority="1678" operator="containsText" aboveAverage="0" equalAverage="0" bottom="0" percent="0" rank="0" text="Y" dxfId="206">
      <formula>NOT(ISERROR(SEARCH("Y",K289)))</formula>
    </cfRule>
    <cfRule type="expression" priority="1679" aboveAverage="0" equalAverage="0" bottom="0" percent="0" rank="0" text="" dxfId="207">
      <formula>LEN(TRIM(K289))=0</formula>
    </cfRule>
  </conditionalFormatting>
  <conditionalFormatting sqref="L290 K596 M596 K818 L869:L870">
    <cfRule type="containsText" priority="1680" operator="containsText" aboveAverage="0" equalAverage="0" bottom="0" percent="0" rank="0" text="Y" dxfId="208">
      <formula>NOT(ISERROR(SEARCH("Y",K290)))</formula>
    </cfRule>
    <cfRule type="expression" priority="1681" aboveAverage="0" equalAverage="0" bottom="0" percent="0" rank="0" text="" dxfId="209">
      <formula>LEN(TRIM(K290))=0</formula>
    </cfRule>
  </conditionalFormatting>
  <conditionalFormatting sqref="L290 K462 L818:Q818 L882">
    <cfRule type="containsText" priority="1682" operator="containsText" aboveAverage="0" equalAverage="0" bottom="0" percent="0" rank="0" text="Y" dxfId="210">
      <formula>NOT(ISERROR(SEARCH("Y",K290)))</formula>
    </cfRule>
    <cfRule type="expression" priority="1683" aboveAverage="0" equalAverage="0" bottom="0" percent="0" rank="0" text="" dxfId="211">
      <formula>LEN(TRIM(K290))=0</formula>
    </cfRule>
  </conditionalFormatting>
  <conditionalFormatting sqref="L292 M551 AF819 L882">
    <cfRule type="containsText" priority="1684" operator="containsText" aboveAverage="0" equalAverage="0" bottom="0" percent="0" rank="0" text="Y" dxfId="212">
      <formula>NOT(ISERROR(SEARCH("Y",L292)))</formula>
    </cfRule>
    <cfRule type="expression" priority="1685" aboveAverage="0" equalAverage="0" bottom="0" percent="0" rank="0" text="" dxfId="213">
      <formula>LEN(TRIM(L292))=0</formula>
    </cfRule>
  </conditionalFormatting>
  <conditionalFormatting sqref="L292 AF819 L884">
    <cfRule type="containsText" priority="1686" operator="containsText" aboveAverage="0" equalAverage="0" bottom="0" percent="0" rank="0" text="Y" dxfId="214">
      <formula>NOT(ISERROR(SEARCH("Y",L292)))</formula>
    </cfRule>
    <cfRule type="expression" priority="1687" aboveAverage="0" equalAverage="0" bottom="0" percent="0" rank="0" text="" dxfId="215">
      <formula>LEN(TRIM(L292))=0</formula>
    </cfRule>
  </conditionalFormatting>
  <conditionalFormatting sqref="L293 K819:Q819">
    <cfRule type="containsText" priority="1688" operator="containsText" aboveAverage="0" equalAverage="0" bottom="0" percent="0" rank="0" text="Y" dxfId="216">
      <formula>NOT(ISERROR(SEARCH("Y",K293)))</formula>
    </cfRule>
    <cfRule type="expression" priority="1689" aboveAverage="0" equalAverage="0" bottom="0" percent="0" rank="0" text="" dxfId="217">
      <formula>LEN(TRIM(K293))=0</formula>
    </cfRule>
  </conditionalFormatting>
  <conditionalFormatting sqref="L293 AF597 K819 L885">
    <cfRule type="containsText" priority="1690" operator="containsText" aboveAverage="0" equalAverage="0" bottom="0" percent="0" rank="0" text="Y" dxfId="218">
      <formula>NOT(ISERROR(SEARCH("Y",K293)))</formula>
    </cfRule>
    <cfRule type="expression" priority="1691" aboveAverage="0" equalAverage="0" bottom="0" percent="0" rank="0" text="" dxfId="219">
      <formula>LEN(TRIM(K293))=0</formula>
    </cfRule>
  </conditionalFormatting>
  <conditionalFormatting sqref="L294 L819:Q819 L885">
    <cfRule type="containsText" priority="1692" operator="containsText" aboveAverage="0" equalAverage="0" bottom="0" percent="0" rank="0" text="Y" dxfId="220">
      <formula>NOT(ISERROR(SEARCH("Y",L294)))</formula>
    </cfRule>
    <cfRule type="expression" priority="1693" aboveAverage="0" equalAverage="0" bottom="0" percent="0" rank="0" text="" dxfId="221">
      <formula>LEN(TRIM(L294))=0</formula>
    </cfRule>
  </conditionalFormatting>
  <conditionalFormatting sqref="L295">
    <cfRule type="containsText" priority="1694" operator="containsText" aboveAverage="0" equalAverage="0" bottom="0" percent="0" rank="0" text="Y" dxfId="224">
      <formula>NOT(ISERROR(SEARCH("Y",L295)))</formula>
    </cfRule>
    <cfRule type="expression" priority="1695" aboveAverage="0" equalAverage="0" bottom="0" percent="0" rank="0" text="" dxfId="225">
      <formula>LEN(TRIM(L295))=0</formula>
    </cfRule>
  </conditionalFormatting>
  <conditionalFormatting sqref="L296 L887">
    <cfRule type="containsText" priority="1696" operator="containsText" aboveAverage="0" equalAverage="0" bottom="0" percent="0" rank="0" text="Y" dxfId="228">
      <formula>NOT(ISERROR(SEARCH("Y",L296)))</formula>
    </cfRule>
    <cfRule type="expression" priority="1697" aboveAverage="0" equalAverage="0" bottom="0" percent="0" rank="0" text="" dxfId="229">
      <formula>LEN(TRIM(L296))=0</formula>
    </cfRule>
  </conditionalFormatting>
  <conditionalFormatting sqref="L296 K598 L889:L890">
    <cfRule type="containsText" priority="1698" operator="containsText" aboveAverage="0" equalAverage="0" bottom="0" percent="0" rank="0" text="Y" dxfId="230">
      <formula>NOT(ISERROR(SEARCH("Y",K296)))</formula>
    </cfRule>
    <cfRule type="expression" priority="1699" aboveAverage="0" equalAverage="0" bottom="0" percent="0" rank="0" text="" dxfId="231">
      <formula>LEN(TRIM(K296))=0</formula>
    </cfRule>
  </conditionalFormatting>
  <conditionalFormatting sqref="L298 L889:L890">
    <cfRule type="containsText" priority="1700" operator="containsText" aboveAverage="0" equalAverage="0" bottom="0" percent="0" rank="0" text="Y" dxfId="232">
      <formula>NOT(ISERROR(SEARCH("Y",L298)))</formula>
    </cfRule>
    <cfRule type="expression" priority="1701" aboveAverage="0" equalAverage="0" bottom="0" percent="0" rank="0" text="" dxfId="233">
      <formula>LEN(TRIM(L298))=0</formula>
    </cfRule>
  </conditionalFormatting>
  <conditionalFormatting sqref="L299 L596 L592 L891:L892">
    <cfRule type="containsText" priority="1702" operator="containsText" aboveAverage="0" equalAverage="0" bottom="0" percent="0" rank="0" text="Y" dxfId="236">
      <formula>NOT(ISERROR(SEARCH("Y",L299)))</formula>
    </cfRule>
    <cfRule type="expression" priority="1703" aboveAverage="0" equalAverage="0" bottom="0" percent="0" rank="0" text="" dxfId="237">
      <formula>LEN(TRIM(L299))=0</formula>
    </cfRule>
  </conditionalFormatting>
  <conditionalFormatting sqref="L300 L896">
    <cfRule type="containsText" priority="1704" operator="containsText" aboveAverage="0" equalAverage="0" bottom="0" percent="0" rank="0" text="Y" dxfId="242">
      <formula>NOT(ISERROR(SEARCH("Y",L300)))</formula>
    </cfRule>
    <cfRule type="expression" priority="1705" aboveAverage="0" equalAverage="0" bottom="0" percent="0" rank="0" text="" dxfId="243">
      <formula>LEN(TRIM(L300))=0</formula>
    </cfRule>
  </conditionalFormatting>
  <conditionalFormatting sqref="L308 L1072:L1075">
    <cfRule type="containsText" priority="1706" operator="containsText" aboveAverage="0" equalAverage="0" bottom="0" percent="0" rank="0" text="Y" dxfId="252">
      <formula>NOT(ISERROR(SEARCH("Y",L308)))</formula>
    </cfRule>
    <cfRule type="expression" priority="1707" aboveAverage="0" equalAverage="0" bottom="0" percent="0" rank="0" text="" dxfId="253">
      <formula>LEN(TRIM(L308))=0</formula>
    </cfRule>
  </conditionalFormatting>
  <conditionalFormatting sqref="L308 L1071">
    <cfRule type="containsText" priority="1708" operator="containsText" aboveAverage="0" equalAverage="0" bottom="0" percent="0" rank="0" text="Y" dxfId="254">
      <formula>NOT(ISERROR(SEARCH("Y",L308)))</formula>
    </cfRule>
    <cfRule type="expression" priority="1709" aboveAverage="0" equalAverage="0" bottom="0" percent="0" rank="0" text="" dxfId="255">
      <formula>LEN(TRIM(L308))=0</formula>
    </cfRule>
  </conditionalFormatting>
  <conditionalFormatting sqref="L310 L1069:L1070">
    <cfRule type="containsText" priority="1710" operator="containsText" aboveAverage="0" equalAverage="0" bottom="0" percent="0" rank="0" text="Y" dxfId="262">
      <formula>NOT(ISERROR(SEARCH("Y",L310)))</formula>
    </cfRule>
    <cfRule type="expression" priority="1711" aboveAverage="0" equalAverage="0" bottom="0" percent="0" rank="0" text="" dxfId="263">
      <formula>LEN(TRIM(L310))=0</formula>
    </cfRule>
  </conditionalFormatting>
  <conditionalFormatting sqref="L310 M443:Q443 L1068">
    <cfRule type="containsText" priority="1712" operator="containsText" aboveAverage="0" equalAverage="0" bottom="0" percent="0" rank="0" text="Y" dxfId="264">
      <formula>NOT(ISERROR(SEARCH("Y",L310)))</formula>
    </cfRule>
    <cfRule type="expression" priority="1713" aboveAverage="0" equalAverage="0" bottom="0" percent="0" rank="0" text="" dxfId="265">
      <formula>LEN(TRIM(L310))=0</formula>
    </cfRule>
  </conditionalFormatting>
  <conditionalFormatting sqref="L323 K662 M662:Q662 L1051">
    <cfRule type="containsText" priority="1714" operator="containsText" aboveAverage="0" equalAverage="0" bottom="0" percent="0" rank="0" text="Y" dxfId="270">
      <formula>NOT(ISERROR(SEARCH("Y",K323)))</formula>
    </cfRule>
    <cfRule type="expression" priority="1715" aboveAverage="0" equalAverage="0" bottom="0" percent="0" rank="0" text="" dxfId="271">
      <formula>LEN(TRIM(K323))=0</formula>
    </cfRule>
  </conditionalFormatting>
  <conditionalFormatting sqref="L323 L444:Q445 K847 M847:Q847">
    <cfRule type="containsText" priority="1716" operator="containsText" aboveAverage="0" equalAverage="0" bottom="0" percent="0" rank="0" text="Y" dxfId="272">
      <formula>NOT(ISERROR(SEARCH("Y",K323)))</formula>
    </cfRule>
    <cfRule type="expression" priority="1717" aboveAverage="0" equalAverage="0" bottom="0" percent="0" rank="0" text="" dxfId="273">
      <formula>LEN(TRIM(K323))=0</formula>
    </cfRule>
  </conditionalFormatting>
  <conditionalFormatting sqref="L327 K446:Q446">
    <cfRule type="containsText" priority="1718" operator="containsText" aboveAverage="0" equalAverage="0" bottom="0" percent="0" rank="0" text="Y" dxfId="1606">
      <formula>NOT(ISERROR(SEARCH("Y",K327)))</formula>
    </cfRule>
    <cfRule type="expression" priority="1719" aboveAverage="0" equalAverage="0" bottom="0" percent="0" rank="0" text="" dxfId="1607">
      <formula>LEN(TRIM(K327))=0</formula>
    </cfRule>
  </conditionalFormatting>
  <conditionalFormatting sqref="L327 Q779">
    <cfRule type="containsText" priority="1720" operator="containsText" aboveAverage="0" equalAverage="0" bottom="0" percent="0" rank="0" text="Y" dxfId="1608">
      <formula>NOT(ISERROR(SEARCH("Y",L327)))</formula>
    </cfRule>
    <cfRule type="expression" priority="1721" aboveAverage="0" equalAverage="0" bottom="0" percent="0" rank="0" text="" dxfId="1609">
      <formula>LEN(TRIM(L327))=0</formula>
    </cfRule>
  </conditionalFormatting>
  <conditionalFormatting sqref="L328 K822 M822:Q822">
    <cfRule type="containsText" priority="1722" operator="containsText" aboveAverage="0" equalAverage="0" bottom="0" percent="0" rank="0" text="Y" dxfId="278">
      <formula>NOT(ISERROR(SEARCH("Y",K328)))</formula>
    </cfRule>
    <cfRule type="expression" priority="1723" aboveAverage="0" equalAverage="0" bottom="0" percent="0" rank="0" text="" dxfId="279">
      <formula>LEN(TRIM(K328))=0</formula>
    </cfRule>
  </conditionalFormatting>
  <conditionalFormatting sqref="L331 K447 M447:Q447 K644:K645 M644:Q645">
    <cfRule type="containsText" priority="1724" operator="containsText" aboveAverage="0" equalAverage="0" bottom="0" percent="0" rank="0" text="Y" dxfId="282">
      <formula>NOT(ISERROR(SEARCH("Y",K331)))</formula>
    </cfRule>
    <cfRule type="expression" priority="1725" aboveAverage="0" equalAverage="0" bottom="0" percent="0" rank="0" text="" dxfId="283">
      <formula>LEN(TRIM(K331))=0</formula>
    </cfRule>
  </conditionalFormatting>
  <conditionalFormatting sqref="L331 M447:Q447">
    <cfRule type="containsText" priority="1726" operator="containsText" aboveAverage="0" equalAverage="0" bottom="0" percent="0" rank="0" text="Y" dxfId="284">
      <formula>NOT(ISERROR(SEARCH("Y",L331)))</formula>
    </cfRule>
    <cfRule type="expression" priority="1727" aboveAverage="0" equalAverage="0" bottom="0" percent="0" rank="0" text="" dxfId="285">
      <formula>LEN(TRIM(L331))=0</formula>
    </cfRule>
  </conditionalFormatting>
  <conditionalFormatting sqref="L340 K625 M625:O625">
    <cfRule type="containsText" priority="1728" operator="containsText" aboveAverage="0" equalAverage="0" bottom="0" percent="0" rank="0" text="Y" dxfId="292">
      <formula>NOT(ISERROR(SEARCH("Y",K340)))</formula>
    </cfRule>
    <cfRule type="expression" priority="1729" aboveAverage="0" equalAverage="0" bottom="0" percent="0" rank="0" text="" dxfId="293">
      <formula>LEN(TRIM(K340))=0</formula>
    </cfRule>
  </conditionalFormatting>
  <conditionalFormatting sqref="L338 L1036">
    <cfRule type="containsText" priority="1730" operator="containsText" aboveAverage="0" equalAverage="0" bottom="0" percent="0" rank="0" text="Y" dxfId="298">
      <formula>NOT(ISERROR(SEARCH("Y",L338)))</formula>
    </cfRule>
    <cfRule type="expression" priority="1731" aboveAverage="0" equalAverage="0" bottom="0" percent="0" rank="0" text="" dxfId="299">
      <formula>LEN(TRIM(L338))=0</formula>
    </cfRule>
  </conditionalFormatting>
  <conditionalFormatting sqref="L340 K601 M601:Q601">
    <cfRule type="containsText" priority="1732" operator="containsText" aboveAverage="0" equalAverage="0" bottom="0" percent="0" rank="0" text="Y" dxfId="300">
      <formula>NOT(ISERROR(SEARCH("Y",K340)))</formula>
    </cfRule>
    <cfRule type="expression" priority="1733" aboveAverage="0" equalAverage="0" bottom="0" percent="0" rank="0" text="" dxfId="301">
      <formula>LEN(TRIM(K340))=0</formula>
    </cfRule>
  </conditionalFormatting>
  <conditionalFormatting sqref="L340">
    <cfRule type="containsText" priority="1734" operator="containsText" aboveAverage="0" equalAverage="0" bottom="0" percent="0" rank="0" text="Y" dxfId="302">
      <formula>NOT(ISERROR(SEARCH("Y",L340)))</formula>
    </cfRule>
    <cfRule type="expression" priority="1735" aboveAverage="0" equalAverage="0" bottom="0" percent="0" rank="0" text="" dxfId="303">
      <formula>LEN(TRIM(L340))=0</formula>
    </cfRule>
  </conditionalFormatting>
  <conditionalFormatting sqref="L343 L1033:L1034">
    <cfRule type="containsText" priority="1736" operator="containsText" aboveAverage="0" equalAverage="0" bottom="0" percent="0" rank="0" text="Y" dxfId="304">
      <formula>NOT(ISERROR(SEARCH("Y",L343)))</formula>
    </cfRule>
    <cfRule type="expression" priority="1737" aboveAverage="0" equalAverage="0" bottom="0" percent="0" rank="0" text="" dxfId="305">
      <formula>LEN(TRIM(L343))=0</formula>
    </cfRule>
  </conditionalFormatting>
  <conditionalFormatting sqref="L343 L1033:L1034">
    <cfRule type="containsText" priority="1738" operator="containsText" aboveAverage="0" equalAverage="0" bottom="0" percent="0" rank="0" text="Y" dxfId="306">
      <formula>NOT(ISERROR(SEARCH("Y",L343)))</formula>
    </cfRule>
    <cfRule type="expression" priority="1739" aboveAverage="0" equalAverage="0" bottom="0" percent="0" rank="0" text="" dxfId="307">
      <formula>LEN(TRIM(L343))=0</formula>
    </cfRule>
  </conditionalFormatting>
  <conditionalFormatting sqref="L343 L1032">
    <cfRule type="containsText" priority="1740" operator="containsText" aboveAverage="0" equalAverage="0" bottom="0" percent="0" rank="0" text="Y" dxfId="308">
      <formula>NOT(ISERROR(SEARCH("Y",L343)))</formula>
    </cfRule>
    <cfRule type="expression" priority="1741" aboveAverage="0" equalAverage="0" bottom="0" percent="0" rank="0" text="" dxfId="309">
      <formula>LEN(TRIM(L343))=0</formula>
    </cfRule>
  </conditionalFormatting>
  <conditionalFormatting sqref="L343 L1032">
    <cfRule type="containsText" priority="1742" operator="containsText" aboveAverage="0" equalAverage="0" bottom="0" percent="0" rank="0" text="Y" dxfId="310">
      <formula>NOT(ISERROR(SEARCH("Y",L343)))</formula>
    </cfRule>
    <cfRule type="expression" priority="1743" aboveAverage="0" equalAverage="0" bottom="0" percent="0" rank="0" text="" dxfId="311">
      <formula>LEN(TRIM(L343))=0</formula>
    </cfRule>
  </conditionalFormatting>
  <conditionalFormatting sqref="L344 L1031">
    <cfRule type="containsText" priority="1744" operator="containsText" aboveAverage="0" equalAverage="0" bottom="0" percent="0" rank="0" text="Y" dxfId="312">
      <formula>NOT(ISERROR(SEARCH("Y",L344)))</formula>
    </cfRule>
    <cfRule type="expression" priority="1745" aboveAverage="0" equalAverage="0" bottom="0" percent="0" rank="0" text="" dxfId="313">
      <formula>LEN(TRIM(L344))=0</formula>
    </cfRule>
  </conditionalFormatting>
  <conditionalFormatting sqref="L344 L644:L645 L1031">
    <cfRule type="containsText" priority="1746" operator="containsText" aboveAverage="0" equalAverage="0" bottom="0" percent="0" rank="0" text="Y" dxfId="314">
      <formula>NOT(ISERROR(SEARCH("Y",L344)))</formula>
    </cfRule>
    <cfRule type="expression" priority="1747" aboveAverage="0" equalAverage="0" bottom="0" percent="0" rank="0" text="" dxfId="315">
      <formula>LEN(TRIM(L344))=0</formula>
    </cfRule>
  </conditionalFormatting>
  <conditionalFormatting sqref="L357">
    <cfRule type="containsText" priority="1748" operator="containsText" aboveAverage="0" equalAverage="0" bottom="0" percent="0" rank="0" text="Y" dxfId="340">
      <formula>NOT(ISERROR(SEARCH("Y",L357)))</formula>
    </cfRule>
    <cfRule type="expression" priority="1749" aboveAverage="0" equalAverage="0" bottom="0" percent="0" rank="0" text="" dxfId="341">
      <formula>LEN(TRIM(L357))=0</formula>
    </cfRule>
  </conditionalFormatting>
  <conditionalFormatting sqref="L357 K638 M638 O638:Q638">
    <cfRule type="containsText" priority="1750" operator="containsText" aboveAverage="0" equalAverage="0" bottom="0" percent="0" rank="0" text="Y" dxfId="342">
      <formula>NOT(ISERROR(SEARCH("Y",K357)))</formula>
    </cfRule>
    <cfRule type="expression" priority="1751" aboveAverage="0" equalAverage="0" bottom="0" percent="0" rank="0" text="" dxfId="343">
      <formula>LEN(TRIM(K357))=0</formula>
    </cfRule>
  </conditionalFormatting>
  <conditionalFormatting sqref="L359:L360 M640">
    <cfRule type="containsText" priority="1752" operator="containsText" aboveAverage="0" equalAverage="0" bottom="0" percent="0" rank="0" text="Y" dxfId="344">
      <formula>NOT(ISERROR(SEARCH("Y",L359)))</formula>
    </cfRule>
    <cfRule type="expression" priority="1753" aboveAverage="0" equalAverage="0" bottom="0" percent="0" rank="0" text="" dxfId="345">
      <formula>LEN(TRIM(L359))=0</formula>
    </cfRule>
  </conditionalFormatting>
  <conditionalFormatting sqref="L359:L360 L425:L426">
    <cfRule type="containsText" priority="1754" operator="containsText" aboveAverage="0" equalAverage="0" bottom="0" percent="0" rank="0" text="Y" dxfId="346">
      <formula>NOT(ISERROR(SEARCH("Y",L359)))</formula>
    </cfRule>
    <cfRule type="expression" priority="1755" aboveAverage="0" equalAverage="0" bottom="0" percent="0" rank="0" text="" dxfId="347">
      <formula>LEN(TRIM(L359))=0</formula>
    </cfRule>
  </conditionalFormatting>
  <conditionalFormatting sqref="L361">
    <cfRule type="containsText" priority="1756" operator="containsText" aboveAverage="0" equalAverage="0" bottom="0" percent="0" rank="0" text="Y" dxfId="348">
      <formula>NOT(ISERROR(SEARCH("Y",L361)))</formula>
    </cfRule>
    <cfRule type="expression" priority="1757" aboveAverage="0" equalAverage="0" bottom="0" percent="0" rank="0" text="" dxfId="349">
      <formula>LEN(TRIM(L361))=0</formula>
    </cfRule>
  </conditionalFormatting>
  <conditionalFormatting sqref="L361">
    <cfRule type="containsText" priority="1758" operator="containsText" aboveAverage="0" equalAverage="0" bottom="0" percent="0" rank="0" text="Y" dxfId="350">
      <formula>NOT(ISERROR(SEARCH("Y",L361)))</formula>
    </cfRule>
    <cfRule type="expression" priority="1759" aboveAverage="0" equalAverage="0" bottom="0" percent="0" rank="0" text="" dxfId="351">
      <formula>LEN(TRIM(L361))=0</formula>
    </cfRule>
  </conditionalFormatting>
  <conditionalFormatting sqref="L365 L859:L860">
    <cfRule type="containsText" priority="1760" operator="containsText" aboveAverage="0" equalAverage="0" bottom="0" percent="0" rank="0" text="Y" dxfId="356">
      <formula>NOT(ISERROR(SEARCH("Y",L365)))</formula>
    </cfRule>
    <cfRule type="expression" priority="1761" aboveAverage="0" equalAverage="0" bottom="0" percent="0" rank="0" text="" dxfId="357">
      <formula>LEN(TRIM(L365))=0</formula>
    </cfRule>
  </conditionalFormatting>
  <conditionalFormatting sqref="L365 L859:L860">
    <cfRule type="containsText" priority="1762" operator="containsText" aboveAverage="0" equalAverage="0" bottom="0" percent="0" rank="0" text="Y" dxfId="358">
      <formula>NOT(ISERROR(SEARCH("Y",L365)))</formula>
    </cfRule>
    <cfRule type="expression" priority="1763" aboveAverage="0" equalAverage="0" bottom="0" percent="0" rank="0" text="" dxfId="359">
      <formula>LEN(TRIM(L365))=0</formula>
    </cfRule>
  </conditionalFormatting>
  <conditionalFormatting sqref="L370">
    <cfRule type="containsText" priority="1764" operator="containsText" aboveAverage="0" equalAverage="0" bottom="0" percent="0" rank="0" text="Y" dxfId="372">
      <formula>NOT(ISERROR(SEARCH("Y",L370)))</formula>
    </cfRule>
    <cfRule type="expression" priority="1765" aboveAverage="0" equalAverage="0" bottom="0" percent="0" rank="0" text="" dxfId="373">
      <formula>LEN(TRIM(L370))=0</formula>
    </cfRule>
  </conditionalFormatting>
  <conditionalFormatting sqref="L376">
    <cfRule type="containsText" priority="1766" operator="containsText" aboveAverage="0" equalAverage="0" bottom="0" percent="0" rank="0" text="Y" dxfId="398">
      <formula>NOT(ISERROR(SEARCH("Y",L376)))</formula>
    </cfRule>
    <cfRule type="expression" priority="1767" aboveAverage="0" equalAverage="0" bottom="0" percent="0" rank="0" text="" dxfId="399">
      <formula>LEN(TRIM(L376))=0</formula>
    </cfRule>
  </conditionalFormatting>
  <conditionalFormatting sqref="L378 L459">
    <cfRule type="containsText" priority="1768" operator="containsText" aboveAverage="0" equalAverage="0" bottom="0" percent="0" rank="0" text="Y" dxfId="404">
      <formula>NOT(ISERROR(SEARCH("Y",L378)))</formula>
    </cfRule>
    <cfRule type="expression" priority="1769" aboveAverage="0" equalAverage="0" bottom="0" percent="0" rank="0" text="" dxfId="405">
      <formula>LEN(TRIM(L378))=0</formula>
    </cfRule>
  </conditionalFormatting>
  <conditionalFormatting sqref="L378 L459">
    <cfRule type="containsText" priority="1770" operator="containsText" aboveAverage="0" equalAverage="0" bottom="0" percent="0" rank="0" text="Y" dxfId="406">
      <formula>NOT(ISERROR(SEARCH("Y",L378)))</formula>
    </cfRule>
    <cfRule type="expression" priority="1771" aboveAverage="0" equalAverage="0" bottom="0" percent="0" rank="0" text="" dxfId="407">
      <formula>LEN(TRIM(L378))=0</formula>
    </cfRule>
  </conditionalFormatting>
  <conditionalFormatting sqref="K415:M415 O415">
    <cfRule type="containsText" priority="1772" operator="containsText" aboveAverage="0" equalAverage="0" bottom="0" percent="0" rank="0" text="Y" dxfId="414">
      <formula>NOT(ISERROR(SEARCH("Y",K415)))</formula>
    </cfRule>
    <cfRule type="expression" priority="1773" aboveAverage="0" equalAverage="0" bottom="0" percent="0" rank="0" text="" dxfId="415">
      <formula>LEN(TRIM(K415))=0</formula>
    </cfRule>
  </conditionalFormatting>
  <conditionalFormatting sqref="P267:Q267">
    <cfRule type="containsText" priority="1774" operator="containsText" aboveAverage="0" equalAverage="0" bottom="0" percent="0" rank="0" text="Y" dxfId="426">
      <formula>NOT(ISERROR(SEARCH("Y",P267)))</formula>
    </cfRule>
    <cfRule type="expression" priority="1775" aboveAverage="0" equalAverage="0" bottom="0" percent="0" rank="0" text="" dxfId="427">
      <formula>LEN(TRIM(P267))=0</formula>
    </cfRule>
  </conditionalFormatting>
  <conditionalFormatting sqref="P267:Q267 L630:L634">
    <cfRule type="containsText" priority="1776" operator="containsText" aboveAverage="0" equalAverage="0" bottom="0" percent="0" rank="0" text="Y" dxfId="428">
      <formula>NOT(ISERROR(SEARCH("Y",L267)))</formula>
    </cfRule>
    <cfRule type="expression" priority="1777" aboveAverage="0" equalAverage="0" bottom="0" percent="0" rank="0" text="" dxfId="429">
      <formula>LEN(TRIM(L267))=0</formula>
    </cfRule>
  </conditionalFormatting>
  <conditionalFormatting sqref="P274:Q274 L629 L811 L951">
    <cfRule type="containsText" priority="1778" operator="containsText" aboveAverage="0" equalAverage="0" bottom="0" percent="0" rank="0" text="Y" dxfId="432">
      <formula>NOT(ISERROR(SEARCH("Y",L274)))</formula>
    </cfRule>
    <cfRule type="expression" priority="1779" aboveAverage="0" equalAverage="0" bottom="0" percent="0" rank="0" text="" dxfId="433">
      <formula>LEN(TRIM(L274))=0</formula>
    </cfRule>
  </conditionalFormatting>
  <conditionalFormatting sqref="P274:Q274 L811 L952">
    <cfRule type="containsText" priority="1780" operator="containsText" aboveAverage="0" equalAverage="0" bottom="0" percent="0" rank="0" text="Y" dxfId="434">
      <formula>NOT(ISERROR(SEARCH("Y",L274)))</formula>
    </cfRule>
    <cfRule type="expression" priority="1781" aboveAverage="0" equalAverage="0" bottom="0" percent="0" rank="0" text="" dxfId="435">
      <formula>LEN(TRIM(L274))=0</formula>
    </cfRule>
  </conditionalFormatting>
  <conditionalFormatting sqref="P274:Q274 L952">
    <cfRule type="containsText" priority="1782" operator="containsText" aboveAverage="0" equalAverage="0" bottom="0" percent="0" rank="0" text="Y" dxfId="436">
      <formula>NOT(ISERROR(SEARCH("Y",L274)))</formula>
    </cfRule>
    <cfRule type="expression" priority="1783" aboveAverage="0" equalAverage="0" bottom="0" percent="0" rank="0" text="" dxfId="437">
      <formula>LEN(TRIM(L274))=0</formula>
    </cfRule>
  </conditionalFormatting>
  <conditionalFormatting sqref="Q347 L952">
    <cfRule type="containsText" priority="1784" operator="containsText" aboveAverage="0" equalAverage="0" bottom="0" percent="0" rank="0" text="Y" dxfId="438">
      <formula>NOT(ISERROR(SEARCH("Y",L347)))</formula>
    </cfRule>
    <cfRule type="expression" priority="1785" aboveAverage="0" equalAverage="0" bottom="0" percent="0" rank="0" text="" dxfId="439">
      <formula>LEN(TRIM(L347))=0</formula>
    </cfRule>
  </conditionalFormatting>
  <conditionalFormatting sqref="M233:Q233 L625 L674 L972">
    <cfRule type="containsText" priority="1786" operator="containsText" aboveAverage="0" equalAverage="0" bottom="0" percent="0" rank="0" text="Y" dxfId="440">
      <formula>NOT(ISERROR(SEARCH("Y",L233)))</formula>
    </cfRule>
    <cfRule type="expression" priority="1787" aboveAverage="0" equalAverage="0" bottom="0" percent="0" rank="0" text="" dxfId="441">
      <formula>LEN(TRIM(L233))=0</formula>
    </cfRule>
  </conditionalFormatting>
  <conditionalFormatting sqref="M233:Q233 L625 L674 L972">
    <cfRule type="containsText" priority="1788" operator="containsText" aboveAverage="0" equalAverage="0" bottom="0" percent="0" rank="0" text="Y" dxfId="442">
      <formula>NOT(ISERROR(SEARCH("Y",L233)))</formula>
    </cfRule>
    <cfRule type="expression" priority="1789" aboveAverage="0" equalAverage="0" bottom="0" percent="0" rank="0" text="" dxfId="443">
      <formula>LEN(TRIM(L233))=0</formula>
    </cfRule>
  </conditionalFormatting>
  <conditionalFormatting sqref="N374">
    <cfRule type="containsText" priority="1790" operator="containsText" aboveAverage="0" equalAverage="0" bottom="0" percent="0" rank="0" text="Y" dxfId="450">
      <formula>NOT(ISERROR(SEARCH("Y",N374)))</formula>
    </cfRule>
    <cfRule type="expression" priority="1791" aboveAverage="0" equalAverage="0" bottom="0" percent="0" rank="0" text="" dxfId="451">
      <formula>LEN(TRIM(N374))=0</formula>
    </cfRule>
  </conditionalFormatting>
  <conditionalFormatting sqref="N379">
    <cfRule type="containsText" priority="1792" operator="containsText" aboveAverage="0" equalAverage="0" bottom="0" percent="0" rank="0" text="Y" dxfId="452">
      <formula>NOT(ISERROR(SEARCH("Y",N379)))</formula>
    </cfRule>
    <cfRule type="expression" priority="1793" aboveAverage="0" equalAverage="0" bottom="0" percent="0" rank="0" text="" dxfId="453">
      <formula>LEN(TRIM(N379))=0</formula>
    </cfRule>
  </conditionalFormatting>
  <conditionalFormatting sqref="Q388">
    <cfRule type="containsText" priority="1794" operator="containsText" aboveAverage="0" equalAverage="0" bottom="0" percent="0" rank="0" text="Y" dxfId="466">
      <formula>NOT(ISERROR(SEARCH("Y",Q388)))</formula>
    </cfRule>
    <cfRule type="expression" priority="1795" aboveAverage="0" equalAverage="0" bottom="0" percent="0" rank="0" text="" dxfId="467">
      <formula>LEN(TRIM(Q388))=0</formula>
    </cfRule>
  </conditionalFormatting>
  <conditionalFormatting sqref="Q379">
    <cfRule type="containsText" priority="1796" operator="containsText" aboveAverage="0" equalAverage="0" bottom="0" percent="0" rank="0" text="Y" dxfId="468">
      <formula>NOT(ISERROR(SEARCH("Y",Q379)))</formula>
    </cfRule>
    <cfRule type="expression" priority="1797" aboveAverage="0" equalAverage="0" bottom="0" percent="0" rank="0" text="" dxfId="469">
      <formula>LEN(TRIM(Q379))=0</formula>
    </cfRule>
  </conditionalFormatting>
  <conditionalFormatting sqref="M420 L595 L690 L997">
    <cfRule type="containsText" priority="1798" operator="containsText" aboveAverage="0" equalAverage="0" bottom="0" percent="0" rank="0" text="Y" dxfId="476">
      <formula>NOT(ISERROR(SEARCH("Y",L420)))</formula>
    </cfRule>
    <cfRule type="expression" priority="1799" aboveAverage="0" equalAverage="0" bottom="0" percent="0" rank="0" text="" dxfId="477">
      <formula>LEN(TRIM(L420))=0</formula>
    </cfRule>
  </conditionalFormatting>
  <conditionalFormatting sqref="N254:Q254 L594 L691">
    <cfRule type="containsText" priority="1800" operator="containsText" aboveAverage="0" equalAverage="0" bottom="0" percent="0" rank="0" text="Y" dxfId="480">
      <formula>NOT(ISERROR(SEARCH("Y",L254)))</formula>
    </cfRule>
    <cfRule type="expression" priority="1801" aboveAverage="0" equalAverage="0" bottom="0" percent="0" rank="0" text="" dxfId="481">
      <formula>LEN(TRIM(L254))=0</formula>
    </cfRule>
  </conditionalFormatting>
  <conditionalFormatting sqref="N261:Q261 L593 L695 L1002">
    <cfRule type="containsText" priority="1802" operator="containsText" aboveAverage="0" equalAverage="0" bottom="0" percent="0" rank="0" text="Y" dxfId="486">
      <formula>NOT(ISERROR(SEARCH("Y",L261)))</formula>
    </cfRule>
    <cfRule type="expression" priority="1803" aboveAverage="0" equalAverage="0" bottom="0" percent="0" rank="0" text="" dxfId="487">
      <formula>LEN(TRIM(L261))=0</formula>
    </cfRule>
  </conditionalFormatting>
  <conditionalFormatting sqref="N263:Q263 L592 L696">
    <cfRule type="containsText" priority="1804" operator="containsText" aboveAverage="0" equalAverage="0" bottom="0" percent="0" rank="0" text="Y" dxfId="490">
      <formula>NOT(ISERROR(SEARCH("Y",L263)))</formula>
    </cfRule>
    <cfRule type="expression" priority="1805" aboveAverage="0" equalAverage="0" bottom="0" percent="0" rank="0" text="" dxfId="491">
      <formula>LEN(TRIM(L263))=0</formula>
    </cfRule>
  </conditionalFormatting>
  <conditionalFormatting sqref="N263:Q263 L591 L696 L1012:L1013">
    <cfRule type="containsText" priority="1806" operator="containsText" aboveAverage="0" equalAverage="0" bottom="0" percent="0" rank="0" text="Y" dxfId="492">
      <formula>NOT(ISERROR(SEARCH("Y",L263)))</formula>
    </cfRule>
    <cfRule type="expression" priority="1807" aboveAverage="0" equalAverage="0" bottom="0" percent="0" rank="0" text="" dxfId="493">
      <formula>LEN(TRIM(L263))=0</formula>
    </cfRule>
  </conditionalFormatting>
  <conditionalFormatting sqref="N264:Q264 L590 L698">
    <cfRule type="containsText" priority="1808" operator="containsText" aboveAverage="0" equalAverage="0" bottom="0" percent="0" rank="0" text="Y" dxfId="496">
      <formula>NOT(ISERROR(SEARCH("Y",L264)))</formula>
    </cfRule>
    <cfRule type="expression" priority="1809" aboveAverage="0" equalAverage="0" bottom="0" percent="0" rank="0" text="" dxfId="497">
      <formula>LEN(TRIM(L264))=0</formula>
    </cfRule>
  </conditionalFormatting>
  <conditionalFormatting sqref="N264:Q264 L590 L699">
    <cfRule type="containsText" priority="1810" operator="containsText" aboveAverage="0" equalAverage="0" bottom="0" percent="0" rank="0" text="Y" dxfId="498">
      <formula>NOT(ISERROR(SEARCH("Y",L264)))</formula>
    </cfRule>
    <cfRule type="expression" priority="1811" aboveAverage="0" equalAverage="0" bottom="0" percent="0" rank="0" text="" dxfId="499">
      <formula>LEN(TRIM(L264))=0</formula>
    </cfRule>
  </conditionalFormatting>
  <conditionalFormatting sqref="N298:Q298 L589 L700">
    <cfRule type="containsText" priority="1812" operator="containsText" aboveAverage="0" equalAverage="0" bottom="0" percent="0" rank="0" text="Y" dxfId="502">
      <formula>NOT(ISERROR(SEARCH("Y",L298)))</formula>
    </cfRule>
    <cfRule type="expression" priority="1813" aboveAverage="0" equalAverage="0" bottom="0" percent="0" rank="0" text="" dxfId="503">
      <formula>LEN(TRIM(L298))=0</formula>
    </cfRule>
  </conditionalFormatting>
  <conditionalFormatting sqref="N311:Q311 L464 L701">
    <cfRule type="containsText" priority="1814" operator="containsText" aboveAverage="0" equalAverage="0" bottom="0" percent="0" rank="0" text="Y" dxfId="508">
      <formula>NOT(ISERROR(SEARCH("Y",L311)))</formula>
    </cfRule>
    <cfRule type="expression" priority="1815" aboveAverage="0" equalAverage="0" bottom="0" percent="0" rank="0" text="" dxfId="509">
      <formula>LEN(TRIM(L311))=0</formula>
    </cfRule>
  </conditionalFormatting>
  <conditionalFormatting sqref="K244:Q244 L465 L702 L1021">
    <cfRule type="containsText" priority="1816" operator="containsText" aboveAverage="0" equalAverage="0" bottom="0" percent="0" rank="0" text="Y" dxfId="512">
      <formula>NOT(ISERROR(SEARCH("Y",K244)))</formula>
    </cfRule>
    <cfRule type="expression" priority="1817" aboveAverage="0" equalAverage="0" bottom="0" percent="0" rank="0" text="" dxfId="513">
      <formula>LEN(TRIM(K244))=0</formula>
    </cfRule>
  </conditionalFormatting>
  <conditionalFormatting sqref="K244:Q244 L465 L704 L1021">
    <cfRule type="containsText" priority="1818" operator="containsText" aboveAverage="0" equalAverage="0" bottom="0" percent="0" rank="0" text="Y" dxfId="514">
      <formula>NOT(ISERROR(SEARCH("Y",K244)))</formula>
    </cfRule>
    <cfRule type="expression" priority="1819" aboveAverage="0" equalAverage="0" bottom="0" percent="0" rank="0" text="" dxfId="515">
      <formula>LEN(TRIM(K244))=0</formula>
    </cfRule>
  </conditionalFormatting>
  <conditionalFormatting sqref="K245:Q245 L467">
    <cfRule type="containsText" priority="1820" operator="containsText" aboveAverage="0" equalAverage="0" bottom="0" percent="0" rank="0" text="Y" dxfId="518">
      <formula>NOT(ISERROR(SEARCH("Y",K245)))</formula>
    </cfRule>
    <cfRule type="expression" priority="1821" aboveAverage="0" equalAverage="0" bottom="0" percent="0" rank="0" text="" dxfId="519">
      <formula>LEN(TRIM(K245))=0</formula>
    </cfRule>
  </conditionalFormatting>
  <conditionalFormatting sqref="K245:Q245 L467 L705 L1024">
    <cfRule type="containsText" priority="1822" operator="containsText" aboveAverage="0" equalAverage="0" bottom="0" percent="0" rank="0" text="Y" dxfId="520">
      <formula>NOT(ISERROR(SEARCH("Y",K245)))</formula>
    </cfRule>
    <cfRule type="expression" priority="1823" aboveAverage="0" equalAverage="0" bottom="0" percent="0" rank="0" text="" dxfId="521">
      <formula>LEN(TRIM(K245))=0</formula>
    </cfRule>
  </conditionalFormatting>
  <conditionalFormatting sqref="K246:Q246 L468">
    <cfRule type="containsText" priority="1824" operator="containsText" aboveAverage="0" equalAverage="0" bottom="0" percent="0" rank="0" text="Y" dxfId="524">
      <formula>NOT(ISERROR(SEARCH("Y",K246)))</formula>
    </cfRule>
    <cfRule type="expression" priority="1825" aboveAverage="0" equalAverage="0" bottom="0" percent="0" rank="0" text="" dxfId="525">
      <formula>LEN(TRIM(K246))=0</formula>
    </cfRule>
  </conditionalFormatting>
  <conditionalFormatting sqref="K246:Q246 L475">
    <cfRule type="containsText" priority="1826" operator="containsText" aboveAverage="0" equalAverage="0" bottom="0" percent="0" rank="0" text="Y" dxfId="526">
      <formula>NOT(ISERROR(SEARCH("Y",K246)))</formula>
    </cfRule>
    <cfRule type="expression" priority="1827" aboveAverage="0" equalAverage="0" bottom="0" percent="0" rank="0" text="" dxfId="527">
      <formula>LEN(TRIM(K246))=0</formula>
    </cfRule>
  </conditionalFormatting>
  <conditionalFormatting sqref="K256:Q256 L476 L708">
    <cfRule type="containsText" priority="1828" operator="containsText" aboveAverage="0" equalAverage="0" bottom="0" percent="0" rank="0" text="Y" dxfId="530">
      <formula>NOT(ISERROR(SEARCH("Y",K256)))</formula>
    </cfRule>
    <cfRule type="expression" priority="1829" aboveAverage="0" equalAverage="0" bottom="0" percent="0" rank="0" text="" dxfId="531">
      <formula>LEN(TRIM(K256))=0</formula>
    </cfRule>
  </conditionalFormatting>
  <conditionalFormatting sqref="K256:Q256 L476 L708 L1027">
    <cfRule type="containsText" priority="1830" operator="containsText" aboveAverage="0" equalAverage="0" bottom="0" percent="0" rank="0" text="Y" dxfId="532">
      <formula>NOT(ISERROR(SEARCH("Y",K256)))</formula>
    </cfRule>
    <cfRule type="expression" priority="1831" aboveAverage="0" equalAverage="0" bottom="0" percent="0" rank="0" text="" dxfId="533">
      <formula>LEN(TRIM(K256))=0</formula>
    </cfRule>
  </conditionalFormatting>
  <conditionalFormatting sqref="K291:Q291 L480 L713 L1029">
    <cfRule type="containsText" priority="1832" operator="containsText" aboveAverage="0" equalAverage="0" bottom="0" percent="0" rank="0" text="Y" dxfId="542">
      <formula>NOT(ISERROR(SEARCH("Y",K291)))</formula>
    </cfRule>
    <cfRule type="expression" priority="1833" aboveAverage="0" equalAverage="0" bottom="0" percent="0" rank="0" text="" dxfId="543">
      <formula>LEN(TRIM(K291))=0</formula>
    </cfRule>
  </conditionalFormatting>
  <conditionalFormatting sqref="K291:Q291 L480 L713 K988:M988 O988:Q988">
    <cfRule type="containsText" priority="1834" operator="containsText" aboveAverage="0" equalAverage="0" bottom="0" percent="0" rank="0" text="Y" dxfId="544">
      <formula>NOT(ISERROR(SEARCH("Y",K291)))</formula>
    </cfRule>
    <cfRule type="expression" priority="1835" aboveAverage="0" equalAverage="0" bottom="0" percent="0" rank="0" text="" dxfId="545">
      <formula>LEN(TRIM(K291))=0</formula>
    </cfRule>
  </conditionalFormatting>
  <conditionalFormatting sqref="K304:Q304 L481">
    <cfRule type="containsText" priority="1836" operator="containsText" aboveAverage="0" equalAverage="0" bottom="0" percent="0" rank="0" text="Y" dxfId="548">
      <formula>NOT(ISERROR(SEARCH("Y",K304)))</formula>
    </cfRule>
    <cfRule type="expression" priority="1837" aboveAverage="0" equalAverage="0" bottom="0" percent="0" rank="0" text="" dxfId="549">
      <formula>LEN(TRIM(K304))=0</formula>
    </cfRule>
  </conditionalFormatting>
  <conditionalFormatting sqref="K304:Q304">
    <cfRule type="containsText" priority="1838" operator="containsText" aboveAverage="0" equalAverage="0" bottom="0" percent="0" rank="0" text="Y" dxfId="550">
      <formula>NOT(ISERROR(SEARCH("Y",K304)))</formula>
    </cfRule>
    <cfRule type="expression" priority="1839" aboveAverage="0" equalAverage="0" bottom="0" percent="0" rank="0" text="" dxfId="551">
      <formula>LEN(TRIM(K304))=0</formula>
    </cfRule>
  </conditionalFormatting>
  <conditionalFormatting sqref="K305:M305 O305">
    <cfRule type="containsText" priority="1840" operator="containsText" aboveAverage="0" equalAverage="0" bottom="0" percent="0" rank="0" text="Y" dxfId="552">
      <formula>NOT(ISERROR(SEARCH("Y",K305)))</formula>
    </cfRule>
    <cfRule type="expression" priority="1841" aboveAverage="0" equalAverage="0" bottom="0" percent="0" rank="0" text="" dxfId="553">
      <formula>LEN(TRIM(K305))=0</formula>
    </cfRule>
  </conditionalFormatting>
  <conditionalFormatting sqref="K305:M305 O305">
    <cfRule type="containsText" priority="1842" operator="containsText" aboveAverage="0" equalAverage="0" bottom="0" percent="0" rank="0" text="Y" dxfId="554">
      <formula>NOT(ISERROR(SEARCH("Y",K305)))</formula>
    </cfRule>
    <cfRule type="expression" priority="1843" aboveAverage="0" equalAverage="0" bottom="0" percent="0" rank="0" text="" dxfId="555">
      <formula>LEN(TRIM(K305))=0</formula>
    </cfRule>
  </conditionalFormatting>
  <conditionalFormatting sqref="K305:M305 O305">
    <cfRule type="containsText" priority="1844" operator="containsText" aboveAverage="0" equalAverage="0" bottom="0" percent="0" rank="0" text="Y" dxfId="556">
      <formula>NOT(ISERROR(SEARCH("Y",K305)))</formula>
    </cfRule>
    <cfRule type="expression" priority="1845" aboveAverage="0" equalAverage="0" bottom="0" percent="0" rank="0" text="" dxfId="557">
      <formula>LEN(TRIM(K305))=0</formula>
    </cfRule>
  </conditionalFormatting>
  <conditionalFormatting sqref="K312:Q312">
    <cfRule type="containsText" priority="1846" operator="containsText" aboveAverage="0" equalAverage="0" bottom="0" percent="0" rank="0" text="Y" dxfId="558">
      <formula>NOT(ISERROR(SEARCH("Y",K312)))</formula>
    </cfRule>
    <cfRule type="expression" priority="1847" aboveAverage="0" equalAverage="0" bottom="0" percent="0" rank="0" text="" dxfId="559">
      <formula>LEN(TRIM(K312))=0</formula>
    </cfRule>
  </conditionalFormatting>
  <conditionalFormatting sqref="K312:Q312">
    <cfRule type="containsText" priority="1848" operator="containsText" aboveAverage="0" equalAverage="0" bottom="0" percent="0" rank="0" text="Y" dxfId="560">
      <formula>NOT(ISERROR(SEARCH("Y",K312)))</formula>
    </cfRule>
    <cfRule type="expression" priority="1849" aboveAverage="0" equalAverage="0" bottom="0" percent="0" rank="0" text="" dxfId="561">
      <formula>LEN(TRIM(K312))=0</formula>
    </cfRule>
  </conditionalFormatting>
  <conditionalFormatting sqref="K312:Q312">
    <cfRule type="containsText" priority="1850" operator="containsText" aboveAverage="0" equalAverage="0" bottom="0" percent="0" rank="0" text="Y" dxfId="562">
      <formula>NOT(ISERROR(SEARCH("Y",K312)))</formula>
    </cfRule>
    <cfRule type="expression" priority="1851" aboveAverage="0" equalAverage="0" bottom="0" percent="0" rank="0" text="" dxfId="563">
      <formula>LEN(TRIM(K312))=0</formula>
    </cfRule>
  </conditionalFormatting>
  <conditionalFormatting sqref="K329:Q329">
    <cfRule type="containsText" priority="1852" operator="containsText" aboveAverage="0" equalAverage="0" bottom="0" percent="0" rank="0" text="Y" dxfId="564">
      <formula>NOT(ISERROR(SEARCH("Y",K329)))</formula>
    </cfRule>
    <cfRule type="expression" priority="1853" aboveAverage="0" equalAverage="0" bottom="0" percent="0" rank="0" text="" dxfId="565">
      <formula>LEN(TRIM(K329))=0</formula>
    </cfRule>
  </conditionalFormatting>
  <conditionalFormatting sqref="K330:O330 N1020">
    <cfRule type="containsText" priority="1854" operator="containsText" aboveAverage="0" equalAverage="0" bottom="0" percent="0" rank="0" text="Y" dxfId="570">
      <formula>NOT(ISERROR(SEARCH("Y",K330)))</formula>
    </cfRule>
    <cfRule type="expression" priority="1855" aboveAverage="0" equalAverage="0" bottom="0" percent="0" rank="0" text="" dxfId="571">
      <formula>LEN(TRIM(K330))=0</formula>
    </cfRule>
  </conditionalFormatting>
  <conditionalFormatting sqref="K330:O330 N1025">
    <cfRule type="containsText" priority="1856" operator="containsText" aboveAverage="0" equalAverage="0" bottom="0" percent="0" rank="0" text="Y" dxfId="572">
      <formula>NOT(ISERROR(SEARCH("Y",K330)))</formula>
    </cfRule>
    <cfRule type="expression" priority="1857" aboveAverage="0" equalAverage="0" bottom="0" percent="0" rank="0" text="" dxfId="573">
      <formula>LEN(TRIM(K330))=0</formula>
    </cfRule>
  </conditionalFormatting>
  <conditionalFormatting sqref="K330:O330 L490 N1030">
    <cfRule type="containsText" priority="1858" operator="containsText" aboveAverage="0" equalAverage="0" bottom="0" percent="0" rank="0" text="Y" dxfId="574">
      <formula>NOT(ISERROR(SEARCH("Y",K330)))</formula>
    </cfRule>
    <cfRule type="expression" priority="1859" aboveAverage="0" equalAverage="0" bottom="0" percent="0" rank="0" text="" dxfId="575">
      <formula>LEN(TRIM(K330))=0</formula>
    </cfRule>
  </conditionalFormatting>
  <conditionalFormatting sqref="K337:M337 L490 N1039">
    <cfRule type="containsText" priority="1860" operator="containsText" aboveAverage="0" equalAverage="0" bottom="0" percent="0" rank="0" text="Y" dxfId="576">
      <formula>NOT(ISERROR(SEARCH("Y",K337)))</formula>
    </cfRule>
    <cfRule type="expression" priority="1861" aboveAverage="0" equalAverage="0" bottom="0" percent="0" rank="0" text="" dxfId="577">
      <formula>LEN(TRIM(K337))=0</formula>
    </cfRule>
  </conditionalFormatting>
  <conditionalFormatting sqref="K337:M337">
    <cfRule type="containsText" priority="1862" operator="containsText" aboveAverage="0" equalAverage="0" bottom="0" percent="0" rank="0" text="Y" dxfId="578">
      <formula>NOT(ISERROR(SEARCH("Y",K337)))</formula>
    </cfRule>
    <cfRule type="expression" priority="1863" aboveAverage="0" equalAverage="0" bottom="0" percent="0" rank="0" text="" dxfId="579">
      <formula>LEN(TRIM(K337))=0</formula>
    </cfRule>
  </conditionalFormatting>
  <conditionalFormatting sqref="K341:Q341 L493 L756">
    <cfRule type="containsText" priority="1864" operator="containsText" aboveAverage="0" equalAverage="0" bottom="0" percent="0" rank="0" text="Y" dxfId="584">
      <formula>NOT(ISERROR(SEARCH("Y",K341)))</formula>
    </cfRule>
    <cfRule type="expression" priority="1865" aboveAverage="0" equalAverage="0" bottom="0" percent="0" rank="0" text="" dxfId="585">
      <formula>LEN(TRIM(K341))=0</formula>
    </cfRule>
  </conditionalFormatting>
  <conditionalFormatting sqref="K341:Q341 L494 L756">
    <cfRule type="containsText" priority="1866" operator="containsText" aboveAverage="0" equalAverage="0" bottom="0" percent="0" rank="0" text="Y" dxfId="586">
      <formula>NOT(ISERROR(SEARCH("Y",K341)))</formula>
    </cfRule>
    <cfRule type="expression" priority="1867" aboveAverage="0" equalAverage="0" bottom="0" percent="0" rank="0" text="" dxfId="587">
      <formula>LEN(TRIM(K341))=0</formula>
    </cfRule>
  </conditionalFormatting>
  <conditionalFormatting sqref="K342:Q342">
    <cfRule type="containsText" priority="1868" operator="containsText" aboveAverage="0" equalAverage="0" bottom="0" percent="0" rank="0" text="Y" dxfId="588">
      <formula>NOT(ISERROR(SEARCH("Y",K342)))</formula>
    </cfRule>
    <cfRule type="expression" priority="1869" aboveAverage="0" equalAverage="0" bottom="0" percent="0" rank="0" text="" dxfId="589">
      <formula>LEN(TRIM(K342))=0</formula>
    </cfRule>
  </conditionalFormatting>
  <conditionalFormatting sqref="K342:Q342">
    <cfRule type="containsText" priority="1870" operator="containsText" aboveAverage="0" equalAverage="0" bottom="0" percent="0" rank="0" text="Y" dxfId="590">
      <formula>NOT(ISERROR(SEARCH("Y",K342)))</formula>
    </cfRule>
    <cfRule type="expression" priority="1871" aboveAverage="0" equalAverage="0" bottom="0" percent="0" rank="0" text="" dxfId="591">
      <formula>LEN(TRIM(K342))=0</formula>
    </cfRule>
  </conditionalFormatting>
  <conditionalFormatting sqref="L354:Q354 L497 N897:Q898">
    <cfRule type="containsText" priority="1872" operator="containsText" aboveAverage="0" equalAverage="0" bottom="0" percent="0" rank="0" text="Y" dxfId="600">
      <formula>NOT(ISERROR(SEARCH("Y",L354)))</formula>
    </cfRule>
    <cfRule type="expression" priority="1873" aboveAverage="0" equalAverage="0" bottom="0" percent="0" rank="0" text="" dxfId="601">
      <formula>LEN(TRIM(L354))=0</formula>
    </cfRule>
  </conditionalFormatting>
  <conditionalFormatting sqref="K364">
    <cfRule type="containsText" priority="1874" operator="containsText" aboveAverage="0" equalAverage="0" bottom="0" percent="0" rank="0" text="Y" dxfId="614">
      <formula>NOT(ISERROR(SEARCH("Y",K364)))</formula>
    </cfRule>
    <cfRule type="expression" priority="1875" aboveAverage="0" equalAverage="0" bottom="0" percent="0" rank="0" text="" dxfId="615">
      <formula>LEN(TRIM(K364))=0</formula>
    </cfRule>
  </conditionalFormatting>
  <conditionalFormatting sqref="K364">
    <cfRule type="containsText" priority="1876" operator="containsText" aboveAverage="0" equalAverage="0" bottom="0" percent="0" rank="0" text="Y" dxfId="616">
      <formula>NOT(ISERROR(SEARCH("Y",K364)))</formula>
    </cfRule>
    <cfRule type="expression" priority="1877" aboveAverage="0" equalAverage="0" bottom="0" percent="0" rank="0" text="" dxfId="617">
      <formula>LEN(TRIM(K364))=0</formula>
    </cfRule>
  </conditionalFormatting>
  <conditionalFormatting sqref="K392:M392 L779">
    <cfRule type="containsText" priority="1878" operator="containsText" aboveAverage="0" equalAverage="0" bottom="0" percent="0" rank="0" text="Y" dxfId="626">
      <formula>NOT(ISERROR(SEARCH("Y",K392)))</formula>
    </cfRule>
    <cfRule type="expression" priority="1879" aboveAverage="0" equalAverage="0" bottom="0" percent="0" rank="0" text="" dxfId="627">
      <formula>LEN(TRIM(K392))=0</formula>
    </cfRule>
  </conditionalFormatting>
  <conditionalFormatting sqref="K392:M392 L512 L780">
    <cfRule type="containsText" priority="1880" operator="containsText" aboveAverage="0" equalAverage="0" bottom="0" percent="0" rank="0" text="Y" dxfId="628">
      <formula>NOT(ISERROR(SEARCH("Y",K392)))</formula>
    </cfRule>
    <cfRule type="expression" priority="1881" aboveAverage="0" equalAverage="0" bottom="0" percent="0" rank="0" text="" dxfId="629">
      <formula>LEN(TRIM(K392))=0</formula>
    </cfRule>
  </conditionalFormatting>
  <conditionalFormatting sqref="K416:M416 K893:Q893">
    <cfRule type="containsText" priority="1882" operator="containsText" aboveAverage="0" equalAverage="0" bottom="0" percent="0" rank="0" text="Y" dxfId="630">
      <formula>NOT(ISERROR(SEARCH("Y",K416)))</formula>
    </cfRule>
    <cfRule type="expression" priority="1883" aboveAverage="0" equalAverage="0" bottom="0" percent="0" rank="0" text="" dxfId="631">
      <formula>LEN(TRIM(K416))=0</formula>
    </cfRule>
  </conditionalFormatting>
  <conditionalFormatting sqref="K416:M416">
    <cfRule type="containsText" priority="1884" operator="containsText" aboveAverage="0" equalAverage="0" bottom="0" percent="0" rank="0" text="Y" dxfId="632">
      <formula>NOT(ISERROR(SEARCH("Y",K416)))</formula>
    </cfRule>
    <cfRule type="expression" priority="1885" aboveAverage="0" equalAverage="0" bottom="0" percent="0" rank="0" text="" dxfId="633">
      <formula>LEN(TRIM(K416))=0</formula>
    </cfRule>
  </conditionalFormatting>
  <conditionalFormatting sqref="O353 L536 L794">
    <cfRule type="containsText" priority="1886" operator="containsText" aboveAverage="0" equalAverage="0" bottom="0" percent="0" rank="0" text="Y" dxfId="650">
      <formula>NOT(ISERROR(SEARCH("Y",L353)))</formula>
    </cfRule>
    <cfRule type="expression" priority="1887" aboveAverage="0" equalAverage="0" bottom="0" percent="0" rank="0" text="" dxfId="651">
      <formula>LEN(TRIM(L353))=0</formula>
    </cfRule>
  </conditionalFormatting>
  <conditionalFormatting sqref="N390:Q390">
    <cfRule type="containsText" priority="1888" operator="containsText" aboveAverage="0" equalAverage="0" bottom="0" percent="0" rank="0" text="Y" dxfId="654">
      <formula>NOT(ISERROR(SEARCH("Y",N390)))</formula>
    </cfRule>
    <cfRule type="expression" priority="1889" aboveAverage="0" equalAverage="0" bottom="0" percent="0" rank="0" text="" dxfId="655">
      <formula>LEN(TRIM(N390))=0</formula>
    </cfRule>
  </conditionalFormatting>
  <conditionalFormatting sqref="N390:Q390">
    <cfRule type="containsText" priority="1890" operator="containsText" aboveAverage="0" equalAverage="0" bottom="0" percent="0" rank="0" text="Y" dxfId="656">
      <formula>NOT(ISERROR(SEARCH("Y",N390)))</formula>
    </cfRule>
    <cfRule type="expression" priority="1891" aboveAverage="0" equalAverage="0" bottom="0" percent="0" rank="0" text="" dxfId="657">
      <formula>LEN(TRIM(N390))=0</formula>
    </cfRule>
  </conditionalFormatting>
  <conditionalFormatting sqref="N390:Q390">
    <cfRule type="containsText" priority="1892" operator="containsText" aboveAverage="0" equalAverage="0" bottom="0" percent="0" rank="0" text="Y" dxfId="658">
      <formula>NOT(ISERROR(SEARCH("Y",N390)))</formula>
    </cfRule>
    <cfRule type="expression" priority="1893" aboveAverage="0" equalAverage="0" bottom="0" percent="0" rank="0" text="" dxfId="659">
      <formula>LEN(TRIM(N390))=0</formula>
    </cfRule>
  </conditionalFormatting>
  <conditionalFormatting sqref="N392:Q392">
    <cfRule type="containsText" priority="1894" operator="containsText" aboveAverage="0" equalAverage="0" bottom="0" percent="0" rank="0" text="Y" dxfId="660">
      <formula>NOT(ISERROR(SEARCH("Y",N392)))</formula>
    </cfRule>
    <cfRule type="expression" priority="1895" aboveAverage="0" equalAverage="0" bottom="0" percent="0" rank="0" text="" dxfId="661">
      <formula>LEN(TRIM(N392))=0</formula>
    </cfRule>
  </conditionalFormatting>
  <conditionalFormatting sqref="N392:Q392">
    <cfRule type="containsText" priority="1896" operator="containsText" aboveAverage="0" equalAverage="0" bottom="0" percent="0" rank="0" text="Y" dxfId="662">
      <formula>NOT(ISERROR(SEARCH("Y",N392)))</formula>
    </cfRule>
    <cfRule type="expression" priority="1897" aboveAverage="0" equalAverage="0" bottom="0" percent="0" rank="0" text="" dxfId="663">
      <formula>LEN(TRIM(N392))=0</formula>
    </cfRule>
  </conditionalFormatting>
  <conditionalFormatting sqref="N392:Q392">
    <cfRule type="containsText" priority="1898" operator="containsText" aboveAverage="0" equalAverage="0" bottom="0" percent="0" rank="0" text="Y" dxfId="664">
      <formula>NOT(ISERROR(SEARCH("Y",N392)))</formula>
    </cfRule>
    <cfRule type="expression" priority="1899" aboveAverage="0" equalAverage="0" bottom="0" percent="0" rank="0" text="" dxfId="665">
      <formula>LEN(TRIM(N392))=0</formula>
    </cfRule>
  </conditionalFormatting>
  <conditionalFormatting sqref="O416 L549">
    <cfRule type="containsText" priority="1900" operator="containsText" aboveAverage="0" equalAverage="0" bottom="0" percent="0" rank="0" text="Y" dxfId="666">
      <formula>NOT(ISERROR(SEARCH("Y",L416)))</formula>
    </cfRule>
    <cfRule type="expression" priority="1901" aboveAverage="0" equalAverage="0" bottom="0" percent="0" rank="0" text="" dxfId="667">
      <formula>LEN(TRIM(L416))=0</formula>
    </cfRule>
  </conditionalFormatting>
  <conditionalFormatting sqref="O416">
    <cfRule type="containsText" priority="1902" operator="containsText" aboveAverage="0" equalAverage="0" bottom="0" percent="0" rank="0" text="Y" dxfId="668">
      <formula>NOT(ISERROR(SEARCH("Y",O416)))</formula>
    </cfRule>
    <cfRule type="expression" priority="1903" aboveAverage="0" equalAverage="0" bottom="0" percent="0" rank="0" text="" dxfId="669">
      <formula>LEN(TRIM(O416))=0</formula>
    </cfRule>
  </conditionalFormatting>
  <conditionalFormatting sqref="O416">
    <cfRule type="containsText" priority="1904" operator="containsText" aboveAverage="0" equalAverage="0" bottom="0" percent="0" rank="0" text="Y" dxfId="670">
      <formula>NOT(ISERROR(SEARCH("Y",O416)))</formula>
    </cfRule>
    <cfRule type="expression" priority="1905" aboveAverage="0" equalAverage="0" bottom="0" percent="0" rank="0" text="" dxfId="671">
      <formula>LEN(TRIM(O416))=0</formula>
    </cfRule>
  </conditionalFormatting>
  <conditionalFormatting sqref="N418:Q418">
    <cfRule type="containsText" priority="1906" operator="containsText" aboveAverage="0" equalAverage="0" bottom="0" percent="0" rank="0" text="Y" dxfId="672">
      <formula>NOT(ISERROR(SEARCH("Y",N418)))</formula>
    </cfRule>
    <cfRule type="expression" priority="1907" aboveAverage="0" equalAverage="0" bottom="0" percent="0" rank="0" text="" dxfId="673">
      <formula>LEN(TRIM(N418))=0</formula>
    </cfRule>
  </conditionalFormatting>
  <conditionalFormatting sqref="N418:Q418">
    <cfRule type="containsText" priority="1908" operator="containsText" aboveAverage="0" equalAverage="0" bottom="0" percent="0" rank="0" text="Y" dxfId="674">
      <formula>NOT(ISERROR(SEARCH("Y",N418)))</formula>
    </cfRule>
    <cfRule type="expression" priority="1909" aboveAverage="0" equalAverage="0" bottom="0" percent="0" rank="0" text="" dxfId="675">
      <formula>LEN(TRIM(N418))=0</formula>
    </cfRule>
  </conditionalFormatting>
  <conditionalFormatting sqref="N234 L551 L805">
    <cfRule type="containsText" priority="1910" operator="containsText" aboveAverage="0" equalAverage="0" bottom="0" percent="0" rank="0" text="Y" dxfId="678">
      <formula>NOT(ISERROR(SEARCH("Y",L234)))</formula>
    </cfRule>
    <cfRule type="expression" priority="1911" aboveAverage="0" equalAverage="0" bottom="0" percent="0" rank="0" text="" dxfId="679">
      <formula>LEN(TRIM(L234))=0</formula>
    </cfRule>
  </conditionalFormatting>
  <conditionalFormatting sqref="N234 L551 L806">
    <cfRule type="containsText" priority="1912" operator="containsText" aboveAverage="0" equalAverage="0" bottom="0" percent="0" rank="0" text="Y" dxfId="680">
      <formula>NOT(ISERROR(SEARCH("Y",L234)))</formula>
    </cfRule>
    <cfRule type="expression" priority="1913" aboveAverage="0" equalAverage="0" bottom="0" percent="0" rank="0" text="" dxfId="681">
      <formula>LEN(TRIM(L234))=0</formula>
    </cfRule>
  </conditionalFormatting>
  <conditionalFormatting sqref="O234 L551 L807 K1005:M1005">
    <cfRule type="containsText" priority="1914" operator="containsText" aboveAverage="0" equalAverage="0" bottom="0" percent="0" rank="0" text="Y" dxfId="684">
      <formula>NOT(ISERROR(SEARCH("Y",K234)))</formula>
    </cfRule>
    <cfRule type="expression" priority="1915" aboveAverage="0" equalAverage="0" bottom="0" percent="0" rank="0" text="" dxfId="685">
      <formula>LEN(TRIM(K234))=0</formula>
    </cfRule>
  </conditionalFormatting>
  <conditionalFormatting sqref="O234 L552 L807 K1005:M1005">
    <cfRule type="containsText" priority="1916" operator="containsText" aboveAverage="0" equalAverage="0" bottom="0" percent="0" rank="0" text="Y" dxfId="686">
      <formula>NOT(ISERROR(SEARCH("Y",K234)))</formula>
    </cfRule>
    <cfRule type="expression" priority="1917" aboveAverage="0" equalAverage="0" bottom="0" percent="0" rank="0" text="" dxfId="687">
      <formula>LEN(TRIM(K234))=0</formula>
    </cfRule>
  </conditionalFormatting>
  <conditionalFormatting sqref="P323 L553 L809">
    <cfRule type="containsText" priority="1918" operator="containsText" aboveAverage="0" equalAverage="0" bottom="0" percent="0" rank="0" text="Y" dxfId="692">
      <formula>NOT(ISERROR(SEARCH("Y",L323)))</formula>
    </cfRule>
    <cfRule type="expression" priority="1919" aboveAverage="0" equalAverage="0" bottom="0" percent="0" rank="0" text="" dxfId="693">
      <formula>LEN(TRIM(L323))=0</formula>
    </cfRule>
  </conditionalFormatting>
  <conditionalFormatting sqref="Q323 L555 L809">
    <cfRule type="containsText" priority="1920" operator="containsText" aboveAverage="0" equalAverage="0" bottom="0" percent="0" rank="0" text="Y" dxfId="694">
      <formula>NOT(ISERROR(SEARCH("Y",L323)))</formula>
    </cfRule>
    <cfRule type="expression" priority="1921" aboveAverage="0" equalAverage="0" bottom="0" percent="0" rank="0" text="" dxfId="695">
      <formula>LEN(TRIM(L323))=0</formula>
    </cfRule>
  </conditionalFormatting>
  <conditionalFormatting sqref="N318 L557">
    <cfRule type="containsText" priority="1922" operator="containsText" aboveAverage="0" equalAverage="0" bottom="0" percent="0" rank="0" text="Y" dxfId="704">
      <formula>NOT(ISERROR(SEARCH("Y",L318)))</formula>
    </cfRule>
    <cfRule type="expression" priority="1923" aboveAverage="0" equalAverage="0" bottom="0" percent="0" rank="0" text="" dxfId="705">
      <formula>LEN(TRIM(L318))=0</formula>
    </cfRule>
  </conditionalFormatting>
  <conditionalFormatting sqref="N412">
    <cfRule type="containsText" priority="1924" operator="containsText" aboveAverage="0" equalAverage="0" bottom="0" percent="0" rank="0" text="Y" dxfId="706">
      <formula>NOT(ISERROR(SEARCH("Y",N412)))</formula>
    </cfRule>
    <cfRule type="expression" priority="1925" aboveAverage="0" equalAverage="0" bottom="0" percent="0" rank="0" text="" dxfId="707">
      <formula>LEN(TRIM(N412))=0</formula>
    </cfRule>
  </conditionalFormatting>
  <conditionalFormatting sqref="N412">
    <cfRule type="containsText" priority="1926" operator="containsText" aboveAverage="0" equalAverage="0" bottom="0" percent="0" rank="0" text="Y" dxfId="708">
      <formula>NOT(ISERROR(SEARCH("Y",N412)))</formula>
    </cfRule>
    <cfRule type="expression" priority="1927" aboveAverage="0" equalAverage="0" bottom="0" percent="0" rank="0" text="" dxfId="709">
      <formula>LEN(TRIM(N412))=0</formula>
    </cfRule>
  </conditionalFormatting>
  <conditionalFormatting sqref="P412 L559 P685:Q685">
    <cfRule type="containsText" priority="1928" operator="containsText" aboveAverage="0" equalAverage="0" bottom="0" percent="0" rank="0" text="Y" dxfId="710">
      <formula>NOT(ISERROR(SEARCH("Y",L412)))</formula>
    </cfRule>
    <cfRule type="expression" priority="1929" aboveAverage="0" equalAverage="0" bottom="0" percent="0" rank="0" text="" dxfId="711">
      <formula>LEN(TRIM(L412))=0</formula>
    </cfRule>
  </conditionalFormatting>
  <conditionalFormatting sqref="O314:Q314 P685:Q685">
    <cfRule type="containsText" priority="1930" operator="containsText" aboveAverage="0" equalAverage="0" bottom="0" percent="0" rank="0" text="Y" dxfId="716">
      <formula>NOT(ISERROR(SEARCH("Y",O314)))</formula>
    </cfRule>
    <cfRule type="expression" priority="1931" aboveAverage="0" equalAverage="0" bottom="0" percent="0" rank="0" text="" dxfId="717">
      <formula>LEN(TRIM(O314))=0</formula>
    </cfRule>
  </conditionalFormatting>
  <conditionalFormatting sqref="O314:Q314 Q775:Q776">
    <cfRule type="containsText" priority="1932" operator="containsText" aboveAverage="0" equalAverage="0" bottom="0" percent="0" rank="0" text="Y" dxfId="718">
      <formula>NOT(ISERROR(SEARCH("Y",O314)))</formula>
    </cfRule>
    <cfRule type="expression" priority="1933" aboveAverage="0" equalAverage="0" bottom="0" percent="0" rank="0" text="" dxfId="719">
      <formula>LEN(TRIM(O314))=0</formula>
    </cfRule>
  </conditionalFormatting>
  <conditionalFormatting sqref="K321:Q321 L578">
    <cfRule type="containsText" priority="1934" operator="containsText" aboveAverage="0" equalAverage="0" bottom="0" percent="0" rank="0" text="Y" dxfId="748">
      <formula>NOT(ISERROR(SEARCH("Y",K321)))</formula>
    </cfRule>
    <cfRule type="expression" priority="1935" aboveAverage="0" equalAverage="0" bottom="0" percent="0" rank="0" text="" dxfId="749">
      <formula>LEN(TRIM(K321))=0</formula>
    </cfRule>
  </conditionalFormatting>
  <conditionalFormatting sqref="K221 M221:O221 Q810">
    <cfRule type="containsText" priority="1936" operator="containsText" aboveAverage="0" equalAverage="0" bottom="0" percent="0" rank="0" text="Y" dxfId="750">
      <formula>NOT(ISERROR(SEARCH("Y",K221)))</formula>
    </cfRule>
    <cfRule type="expression" priority="1937" aboveAverage="0" equalAverage="0" bottom="0" percent="0" rank="0" text="" dxfId="751">
      <formula>LEN(TRIM(K221))=0</formula>
    </cfRule>
  </conditionalFormatting>
  <conditionalFormatting sqref="L221 K1052:M1054">
    <cfRule type="containsText" priority="1938" operator="containsText" aboveAverage="0" equalAverage="0" bottom="0" percent="0" rank="0" text="Y" dxfId="756">
      <formula>NOT(ISERROR(SEARCH("Y",K221)))</formula>
    </cfRule>
    <cfRule type="expression" priority="1939" aboveAverage="0" equalAverage="0" bottom="0" percent="0" rank="0" text="" dxfId="757">
      <formula>LEN(TRIM(K221))=0</formula>
    </cfRule>
  </conditionalFormatting>
  <conditionalFormatting sqref="L221 L583">
    <cfRule type="containsText" priority="1940" operator="containsText" aboveAverage="0" equalAverage="0" bottom="0" percent="0" rank="0" text="Y" dxfId="758">
      <formula>NOT(ISERROR(SEARCH("Y",L221)))</formula>
    </cfRule>
    <cfRule type="expression" priority="1941" aboveAverage="0" equalAverage="0" bottom="0" percent="0" rank="0" text="" dxfId="759">
      <formula>LEN(TRIM(L221))=0</formula>
    </cfRule>
  </conditionalFormatting>
  <conditionalFormatting sqref="L364:Q364">
    <cfRule type="containsText" priority="1942" operator="containsText" aboveAverage="0" equalAverage="0" bottom="0" percent="0" rank="0" text="Y" dxfId="762">
      <formula>NOT(ISERROR(SEARCH("Y",L364)))</formula>
    </cfRule>
    <cfRule type="expression" priority="1943" aboveAverage="0" equalAverage="0" bottom="0" percent="0" rank="0" text="" dxfId="763">
      <formula>LEN(TRIM(L364))=0</formula>
    </cfRule>
  </conditionalFormatting>
  <conditionalFormatting sqref="L421 N676:Q676">
    <cfRule type="containsText" priority="1944" operator="containsText" aboveAverage="0" equalAverage="0" bottom="0" percent="0" rank="0" text="Y" dxfId="772">
      <formula>NOT(ISERROR(SEARCH("Y",L421)))</formula>
    </cfRule>
    <cfRule type="expression" priority="1945" aboveAverage="0" equalAverage="0" bottom="0" percent="0" rank="0" text="" dxfId="773">
      <formula>LEN(TRIM(L421))=0</formula>
    </cfRule>
  </conditionalFormatting>
  <conditionalFormatting sqref="L421">
    <cfRule type="containsText" priority="1946" operator="containsText" aboveAverage="0" equalAverage="0" bottom="0" percent="0" rank="0" text="Y" dxfId="774">
      <formula>NOT(ISERROR(SEARCH("Y",L421)))</formula>
    </cfRule>
    <cfRule type="expression" priority="1947" aboveAverage="0" equalAverage="0" bottom="0" percent="0" rank="0" text="" dxfId="775">
      <formula>LEN(TRIM(L421))=0</formula>
    </cfRule>
  </conditionalFormatting>
  <conditionalFormatting sqref="L421">
    <cfRule type="containsText" priority="1948" operator="containsText" aboveAverage="0" equalAverage="0" bottom="0" percent="0" rank="0" text="Y" dxfId="776">
      <formula>NOT(ISERROR(SEARCH("Y",L421)))</formula>
    </cfRule>
    <cfRule type="expression" priority="1949" aboveAverage="0" equalAverage="0" bottom="0" percent="0" rank="0" text="" dxfId="777">
      <formula>LEN(TRIM(L421))=0</formula>
    </cfRule>
  </conditionalFormatting>
  <conditionalFormatting sqref="L422 L588 L917:Q917 N918">
    <cfRule type="containsText" priority="1950" operator="containsText" aboveAverage="0" equalAverage="0" bottom="0" percent="0" rank="0" text="Y" dxfId="778">
      <formula>NOT(ISERROR(SEARCH("Y",L422)))</formula>
    </cfRule>
    <cfRule type="expression" priority="1951" aboveAverage="0" equalAverage="0" bottom="0" percent="0" rank="0" text="" dxfId="779">
      <formula>LEN(TRIM(L422))=0</formula>
    </cfRule>
  </conditionalFormatting>
  <conditionalFormatting sqref="K235:Q235 K663:Q663">
    <cfRule type="containsText" priority="1952" operator="containsText" aboveAverage="0" equalAverage="0" bottom="0" percent="0" rank="0" text="Y" dxfId="790">
      <formula>NOT(ISERROR(SEARCH("Y",K235)))</formula>
    </cfRule>
    <cfRule type="expression" priority="1953" aboveAverage="0" equalAverage="0" bottom="0" percent="0" rank="0" text="" dxfId="791">
      <formula>LEN(TRIM(K235))=0</formula>
    </cfRule>
  </conditionalFormatting>
  <conditionalFormatting sqref="Q235 K663:Q663">
    <cfRule type="containsText" priority="1954" operator="containsText" aboveAverage="0" equalAverage="0" bottom="0" percent="0" rank="0" text="Y" dxfId="792">
      <formula>NOT(ISERROR(SEARCH("Y",K235)))</formula>
    </cfRule>
    <cfRule type="expression" priority="1955" aboveAverage="0" equalAverage="0" bottom="0" percent="0" rank="0" text="" dxfId="793">
      <formula>LEN(TRIM(K235))=0</formula>
    </cfRule>
  </conditionalFormatting>
  <conditionalFormatting sqref="M422 O422 P468:Q468 K871 M871">
    <cfRule type="containsText" priority="1956" operator="containsText" aboveAverage="0" equalAverage="0" bottom="0" percent="0" rank="0" text="Y" dxfId="794">
      <formula>NOT(ISERROR(SEARCH("Y",K422)))</formula>
    </cfRule>
    <cfRule type="expression" priority="1957" aboveAverage="0" equalAverage="0" bottom="0" percent="0" rank="0" text="" dxfId="795">
      <formula>LEN(TRIM(K422))=0</formula>
    </cfRule>
  </conditionalFormatting>
  <conditionalFormatting sqref="M422 O422 K871 M871">
    <cfRule type="containsText" priority="1958" operator="containsText" aboveAverage="0" equalAverage="0" bottom="0" percent="0" rank="0" text="Y" dxfId="796">
      <formula>NOT(ISERROR(SEARCH("Y",K422)))</formula>
    </cfRule>
    <cfRule type="expression" priority="1959" aboveAverage="0" equalAverage="0" bottom="0" percent="0" rank="0" text="" dxfId="797">
      <formula>LEN(TRIM(K422))=0</formula>
    </cfRule>
  </conditionalFormatting>
  <conditionalFormatting sqref="Q387 N462:Q462 K755:M755 O755:Q755">
    <cfRule type="containsText" priority="1960" operator="containsText" aboveAverage="0" equalAverage="0" bottom="0" percent="0" rank="0" text="Y" dxfId="850">
      <formula>NOT(ISERROR(SEARCH("Y",K387)))</formula>
    </cfRule>
    <cfRule type="expression" priority="1961" aboveAverage="0" equalAverage="0" bottom="0" percent="0" rank="0" text="" dxfId="851">
      <formula>LEN(TRIM(K387))=0</formula>
    </cfRule>
  </conditionalFormatting>
  <conditionalFormatting sqref="N360 N462:Q462 K755:M755 O755:Q755">
    <cfRule type="containsText" priority="1962" operator="containsText" aboveAverage="0" equalAverage="0" bottom="0" percent="0" rank="0" text="Y" dxfId="852">
      <formula>NOT(ISERROR(SEARCH("Y",K360)))</formula>
    </cfRule>
    <cfRule type="expression" priority="1963" aboveAverage="0" equalAverage="0" bottom="0" percent="0" rank="0" text="" dxfId="853">
      <formula>LEN(TRIM(K360))=0</formula>
    </cfRule>
  </conditionalFormatting>
  <conditionalFormatting sqref="N415 N496:Q496">
    <cfRule type="containsText" priority="1964" operator="containsText" aboveAverage="0" equalAverage="0" bottom="0" percent="0" rank="0" text="Y" dxfId="862">
      <formula>NOT(ISERROR(SEARCH("Y",N415)))</formula>
    </cfRule>
    <cfRule type="expression" priority="1965" aboveAverage="0" equalAverage="0" bottom="0" percent="0" rank="0" text="" dxfId="863">
      <formula>LEN(TRIM(N415))=0</formula>
    </cfRule>
  </conditionalFormatting>
  <conditionalFormatting sqref="N415 N496:Q496">
    <cfRule type="containsText" priority="1966" operator="containsText" aboveAverage="0" equalAverage="0" bottom="0" percent="0" rank="0" text="Y" dxfId="864">
      <formula>NOT(ISERROR(SEARCH("Y",N415)))</formula>
    </cfRule>
    <cfRule type="expression" priority="1967" aboveAverage="0" equalAverage="0" bottom="0" percent="0" rank="0" text="" dxfId="865">
      <formula>LEN(TRIM(N415))=0</formula>
    </cfRule>
  </conditionalFormatting>
  <conditionalFormatting sqref="P413:Q413">
    <cfRule type="containsText" priority="1968" operator="containsText" aboveAverage="0" equalAverage="0" bottom="0" percent="0" rank="0" text="Y" dxfId="866">
      <formula>NOT(ISERROR(SEARCH("Y",P413)))</formula>
    </cfRule>
    <cfRule type="expression" priority="1969" aboveAverage="0" equalAverage="0" bottom="0" percent="0" rank="0" text="" dxfId="867">
      <formula>LEN(TRIM(P413))=0</formula>
    </cfRule>
  </conditionalFormatting>
  <conditionalFormatting sqref="P415:Q415">
    <cfRule type="containsText" priority="1970" operator="containsText" aboveAverage="0" equalAverage="0" bottom="0" percent="0" rank="0" text="Y" dxfId="868">
      <formula>NOT(ISERROR(SEARCH("Y",P415)))</formula>
    </cfRule>
    <cfRule type="expression" priority="1971" aboveAverage="0" equalAverage="0" bottom="0" percent="0" rank="0" text="" dxfId="869">
      <formula>LEN(TRIM(P415))=0</formula>
    </cfRule>
  </conditionalFormatting>
  <conditionalFormatting sqref="N267">
    <cfRule type="containsText" priority="1972" operator="containsText" aboveAverage="0" equalAverage="0" bottom="0" percent="0" rank="0" text="Y" dxfId="882">
      <formula>NOT(ISERROR(SEARCH("Y",N267)))</formula>
    </cfRule>
    <cfRule type="expression" priority="1973" aboveAverage="0" equalAverage="0" bottom="0" percent="0" rank="0" text="" dxfId="883">
      <formula>LEN(TRIM(N267))=0</formula>
    </cfRule>
  </conditionalFormatting>
  <conditionalFormatting sqref="N267">
    <cfRule type="containsText" priority="1974" operator="containsText" aboveAverage="0" equalAverage="0" bottom="0" percent="0" rank="0" text="Y" dxfId="884">
      <formula>NOT(ISERROR(SEARCH("Y",N267)))</formula>
    </cfRule>
    <cfRule type="expression" priority="1975" aboveAverage="0" equalAverage="0" bottom="0" percent="0" rank="0" text="" dxfId="885">
      <formula>LEN(TRIM(N267))=0</formula>
    </cfRule>
  </conditionalFormatting>
  <conditionalFormatting sqref="N309">
    <cfRule type="containsText" priority="1976" operator="containsText" aboveAverage="0" equalAverage="0" bottom="0" percent="0" rank="0" text="Y" dxfId="888">
      <formula>NOT(ISERROR(SEARCH("Y",N309)))</formula>
    </cfRule>
    <cfRule type="expression" priority="1977" aboveAverage="0" equalAverage="0" bottom="0" percent="0" rank="0" text="" dxfId="889">
      <formula>LEN(TRIM(N309))=0</formula>
    </cfRule>
  </conditionalFormatting>
  <conditionalFormatting sqref="N309">
    <cfRule type="containsText" priority="1978" operator="containsText" aboveAverage="0" equalAverage="0" bottom="0" percent="0" rank="0" text="Y" dxfId="890">
      <formula>NOT(ISERROR(SEARCH("Y",N309)))</formula>
    </cfRule>
    <cfRule type="expression" priority="1979" aboveAverage="0" equalAverage="0" bottom="0" percent="0" rank="0" text="" dxfId="891">
      <formula>LEN(TRIM(N309))=0</formula>
    </cfRule>
  </conditionalFormatting>
  <conditionalFormatting sqref="N305">
    <cfRule type="containsText" priority="1980" operator="containsText" aboveAverage="0" equalAverage="0" bottom="0" percent="0" rank="0" text="Y" dxfId="894">
      <formula>NOT(ISERROR(SEARCH("Y",N305)))</formula>
    </cfRule>
    <cfRule type="expression" priority="1981" aboveAverage="0" equalAverage="0" bottom="0" percent="0" rank="0" text="" dxfId="895">
      <formula>LEN(TRIM(N305))=0</formula>
    </cfRule>
  </conditionalFormatting>
  <conditionalFormatting sqref="N305">
    <cfRule type="containsText" priority="1982" operator="containsText" aboveAverage="0" equalAverage="0" bottom="0" percent="0" rank="0" text="Y" dxfId="896">
      <formula>NOT(ISERROR(SEARCH("Y",N305)))</formula>
    </cfRule>
    <cfRule type="expression" priority="1983" aboveAverage="0" equalAverage="0" bottom="0" percent="0" rank="0" text="" dxfId="897">
      <formula>LEN(TRIM(N305))=0</formula>
    </cfRule>
  </conditionalFormatting>
  <conditionalFormatting sqref="N315">
    <cfRule type="containsText" priority="1984" operator="containsText" aboveAverage="0" equalAverage="0" bottom="0" percent="0" rank="0" text="Y" dxfId="900">
      <formula>NOT(ISERROR(SEARCH("Y",N315)))</formula>
    </cfRule>
    <cfRule type="expression" priority="1985" aboveAverage="0" equalAverage="0" bottom="0" percent="0" rank="0" text="" dxfId="901">
      <formula>LEN(TRIM(N315))=0</formula>
    </cfRule>
  </conditionalFormatting>
  <conditionalFormatting sqref="N315">
    <cfRule type="containsText" priority="1986" operator="containsText" aboveAverage="0" equalAverage="0" bottom="0" percent="0" rank="0" text="Y" dxfId="902">
      <formula>NOT(ISERROR(SEARCH("Y",N315)))</formula>
    </cfRule>
    <cfRule type="expression" priority="1987" aboveAverage="0" equalAverage="0" bottom="0" percent="0" rank="0" text="" dxfId="903">
      <formula>LEN(TRIM(N315))=0</formula>
    </cfRule>
  </conditionalFormatting>
  <conditionalFormatting sqref="N414:Q414 K520:L520 N520:Q520 N782:Q782">
    <cfRule type="containsText" priority="1988" operator="containsText" aboveAverage="0" equalAverage="0" bottom="0" percent="0" rank="0" text="Y" dxfId="918">
      <formula>NOT(ISERROR(SEARCH("Y",K414)))</formula>
    </cfRule>
    <cfRule type="expression" priority="1989" aboveAverage="0" equalAverage="0" bottom="0" percent="0" rank="0" text="" dxfId="919">
      <formula>LEN(TRIM(K414))=0</formula>
    </cfRule>
  </conditionalFormatting>
  <conditionalFormatting sqref="N414:Q414 K520:L520 N520:Q520 N782:Q782">
    <cfRule type="containsText" priority="1990" operator="containsText" aboveAverage="0" equalAverage="0" bottom="0" percent="0" rank="0" text="Y" dxfId="920">
      <formula>NOT(ISERROR(SEARCH("Y",K414)))</formula>
    </cfRule>
    <cfRule type="expression" priority="1991" aboveAverage="0" equalAverage="0" bottom="0" percent="0" rank="0" text="" dxfId="921">
      <formula>LEN(TRIM(K414))=0</formula>
    </cfRule>
  </conditionalFormatting>
  <conditionalFormatting sqref="P221 N821:Q821">
    <cfRule type="containsText" priority="1992" operator="containsText" aboveAverage="0" equalAverage="0" bottom="0" percent="0" rank="0" text="Y" dxfId="924">
      <formula>NOT(ISERROR(SEARCH("Y",N221)))</formula>
    </cfRule>
    <cfRule type="expression" priority="1993" aboveAverage="0" equalAverage="0" bottom="0" percent="0" rank="0" text="" dxfId="925">
      <formula>LEN(TRIM(N221))=0</formula>
    </cfRule>
  </conditionalFormatting>
  <conditionalFormatting sqref="P221 N821:Q821">
    <cfRule type="containsText" priority="1994" operator="containsText" aboveAverage="0" equalAverage="0" bottom="0" percent="0" rank="0" text="Y" dxfId="926">
      <formula>NOT(ISERROR(SEARCH("Y",N221)))</formula>
    </cfRule>
    <cfRule type="expression" priority="1995" aboveAverage="0" equalAverage="0" bottom="0" percent="0" rank="0" text="" dxfId="927">
      <formula>LEN(TRIM(N221))=0</formula>
    </cfRule>
  </conditionalFormatting>
  <conditionalFormatting sqref="P305 K546:M546 N855:Q855">
    <cfRule type="containsText" priority="1996" operator="containsText" aboveAverage="0" equalAverage="0" bottom="0" percent="0" rank="0" text="Y" dxfId="936">
      <formula>NOT(ISERROR(SEARCH("Y",K305)))</formula>
    </cfRule>
    <cfRule type="expression" priority="1997" aboveAverage="0" equalAverage="0" bottom="0" percent="0" rank="0" text="" dxfId="937">
      <formula>LEN(TRIM(K305))=0</formula>
    </cfRule>
  </conditionalFormatting>
  <conditionalFormatting sqref="Q305 K546:M546 N855:Q855">
    <cfRule type="containsText" priority="1998" operator="containsText" aboveAverage="0" equalAverage="0" bottom="0" percent="0" rank="0" text="Y" dxfId="938">
      <formula>NOT(ISERROR(SEARCH("Y",K305)))</formula>
    </cfRule>
    <cfRule type="expression" priority="1999" aboveAverage="0" equalAverage="0" bottom="0" percent="0" rank="0" text="" dxfId="939">
      <formula>LEN(TRIM(K305))=0</formula>
    </cfRule>
  </conditionalFormatting>
  <conditionalFormatting sqref="P315 K550:Q550">
    <cfRule type="containsText" priority="2000" operator="containsText" aboveAverage="0" equalAverage="0" bottom="0" percent="0" rank="0" text="Y" dxfId="942">
      <formula>NOT(ISERROR(SEARCH("Y",K315)))</formula>
    </cfRule>
    <cfRule type="expression" priority="2001" aboveAverage="0" equalAverage="0" bottom="0" percent="0" rank="0" text="" dxfId="943">
      <formula>LEN(TRIM(K315))=0</formula>
    </cfRule>
  </conditionalFormatting>
  <conditionalFormatting sqref="P315 K550:Q550">
    <cfRule type="containsText" priority="2002" operator="containsText" aboveAverage="0" equalAverage="0" bottom="0" percent="0" rank="0" text="Y" dxfId="944">
      <formula>NOT(ISERROR(SEARCH("Y",K315)))</formula>
    </cfRule>
    <cfRule type="expression" priority="2003" aboveAverage="0" equalAverage="0" bottom="0" percent="0" rank="0" text="" dxfId="945">
      <formula>LEN(TRIM(K315))=0</formula>
    </cfRule>
  </conditionalFormatting>
  <conditionalFormatting sqref="Q315 K561:M561 P748">
    <cfRule type="containsText" priority="2004" operator="containsText" aboveAverage="0" equalAverage="0" bottom="0" percent="0" rank="0" text="Y" dxfId="948">
      <formula>NOT(ISERROR(SEARCH("Y",K315)))</formula>
    </cfRule>
    <cfRule type="expression" priority="2005" aboveAverage="0" equalAverage="0" bottom="0" percent="0" rank="0" text="" dxfId="949">
      <formula>LEN(TRIM(K315))=0</formula>
    </cfRule>
  </conditionalFormatting>
  <conditionalFormatting sqref="Q315 K561:M561 Q748">
    <cfRule type="containsText" priority="2006" operator="containsText" aboveAverage="0" equalAverage="0" bottom="0" percent="0" rank="0" text="Y" dxfId="950">
      <formula>NOT(ISERROR(SEARCH("Y",K315)))</formula>
    </cfRule>
    <cfRule type="expression" priority="2007" aboveAverage="0" equalAverage="0" bottom="0" percent="0" rank="0" text="" dxfId="951">
      <formula>LEN(TRIM(K315))=0</formula>
    </cfRule>
  </conditionalFormatting>
  <conditionalFormatting sqref="Q397 L562:Q562 Q790:Q791">
    <cfRule type="containsText" priority="2008" operator="containsText" aboveAverage="0" equalAverage="0" bottom="0" percent="0" rank="0" text="Y" dxfId="954">
      <formula>NOT(ISERROR(SEARCH("Y",L397)))</formula>
    </cfRule>
    <cfRule type="expression" priority="2009" aboveAverage="0" equalAverage="0" bottom="0" percent="0" rank="0" text="" dxfId="955">
      <formula>LEN(TRIM(L397))=0</formula>
    </cfRule>
  </conditionalFormatting>
  <conditionalFormatting sqref="N422 L562:Q562">
    <cfRule type="containsText" priority="2010" operator="containsText" aboveAverage="0" equalAverage="0" bottom="0" percent="0" rank="0" text="Y" dxfId="956">
      <formula>NOT(ISERROR(SEARCH("Y",L422)))</formula>
    </cfRule>
    <cfRule type="expression" priority="2011" aboveAverage="0" equalAverage="0" bottom="0" percent="0" rank="0" text="" dxfId="957">
      <formula>LEN(TRIM(L422))=0</formula>
    </cfRule>
  </conditionalFormatting>
  <conditionalFormatting sqref="P422 K564:Q564">
    <cfRule type="containsText" priority="2012" operator="containsText" aboveAverage="0" equalAverage="0" bottom="0" percent="0" rank="0" text="Y" dxfId="960">
      <formula>NOT(ISERROR(SEARCH("Y",K422)))</formula>
    </cfRule>
    <cfRule type="expression" priority="2013" aboveAverage="0" equalAverage="0" bottom="0" percent="0" rank="0" text="" dxfId="961">
      <formula>LEN(TRIM(K422))=0</formula>
    </cfRule>
  </conditionalFormatting>
  <conditionalFormatting sqref="P422 K564:Q564 Q851 Q854 K1003:Q1003">
    <cfRule type="containsText" priority="2014" operator="containsText" aboveAverage="0" equalAverage="0" bottom="0" percent="0" rank="0" text="Y" dxfId="962">
      <formula>NOT(ISERROR(SEARCH("Y",K422)))</formula>
    </cfRule>
    <cfRule type="expression" priority="2015" aboveAverage="0" equalAverage="0" bottom="0" percent="0" rank="0" text="" dxfId="963">
      <formula>LEN(TRIM(K422))=0</formula>
    </cfRule>
  </conditionalFormatting>
  <conditionalFormatting sqref="Q422 N738:Q738">
    <cfRule type="containsText" priority="2016" operator="containsText" aboveAverage="0" equalAverage="0" bottom="0" percent="0" rank="0" text="Y" dxfId="966">
      <formula>NOT(ISERROR(SEARCH("Y",N422)))</formula>
    </cfRule>
    <cfRule type="expression" priority="2017" aboveAverage="0" equalAverage="0" bottom="0" percent="0" rank="0" text="" dxfId="967">
      <formula>LEN(TRIM(N422))=0</formula>
    </cfRule>
  </conditionalFormatting>
  <conditionalFormatting sqref="N420 N738:Q738">
    <cfRule type="containsText" priority="2018" operator="containsText" aboveAverage="0" equalAverage="0" bottom="0" percent="0" rank="0" text="Y" dxfId="968">
      <formula>NOT(ISERROR(SEARCH("Y",N420)))</formula>
    </cfRule>
    <cfRule type="expression" priority="2019" aboveAverage="0" equalAverage="0" bottom="0" percent="0" rank="0" text="" dxfId="969">
      <formula>LEN(TRIM(N420))=0</formula>
    </cfRule>
  </conditionalFormatting>
  <conditionalFormatting sqref="P420:Q420 N829:O829 N831:Q833 O830:Q830">
    <cfRule type="containsText" priority="2020" operator="containsText" aboveAverage="0" equalAverage="0" bottom="0" percent="0" rank="0" text="Y" dxfId="978">
      <formula>NOT(ISERROR(SEARCH("Y",N420)))</formula>
    </cfRule>
    <cfRule type="expression" priority="2021" aboveAverage="0" equalAverage="0" bottom="0" percent="0" rank="0" text="" dxfId="979">
      <formula>LEN(TRIM(N420))=0</formula>
    </cfRule>
  </conditionalFormatting>
  <conditionalFormatting sqref="N353 N829:O829 N831:Q833 O830:Q830">
    <cfRule type="containsText" priority="2022" operator="containsText" aboveAverage="0" equalAverage="0" bottom="0" percent="0" rank="0" text="Y" dxfId="980">
      <formula>NOT(ISERROR(SEARCH("Y",N353)))</formula>
    </cfRule>
    <cfRule type="expression" priority="2023" aboveAverage="0" equalAverage="0" bottom="0" percent="0" rank="0" text="" dxfId="981">
      <formula>LEN(TRIM(N353))=0</formula>
    </cfRule>
  </conditionalFormatting>
  <conditionalFormatting sqref="Q353 N546:Q546">
    <cfRule type="containsText" priority="2024" operator="containsText" aboveAverage="0" equalAverage="0" bottom="0" percent="0" rank="0" text="Y" dxfId="990">
      <formula>NOT(ISERROR(SEARCH("Y",N353)))</formula>
    </cfRule>
    <cfRule type="expression" priority="2025" aboveAverage="0" equalAverage="0" bottom="0" percent="0" rank="0" text="" dxfId="991">
      <formula>LEN(TRIM(N353))=0</formula>
    </cfRule>
  </conditionalFormatting>
  <conditionalFormatting sqref="N346 N546:Q546">
    <cfRule type="containsText" priority="2026" operator="containsText" aboveAverage="0" equalAverage="0" bottom="0" percent="0" rank="0" text="Y" dxfId="992">
      <formula>NOT(ISERROR(SEARCH("Y",N346)))</formula>
    </cfRule>
    <cfRule type="expression" priority="2027" aboveAverage="0" equalAverage="0" bottom="0" percent="0" rank="0" text="" dxfId="993">
      <formula>LEN(TRIM(N346))=0</formula>
    </cfRule>
  </conditionalFormatting>
  <conditionalFormatting sqref="Q346 K646 M646:Q646 P1019">
    <cfRule type="containsText" priority="2028" operator="containsText" aboveAverage="0" equalAverage="0" bottom="0" percent="0" rank="0" text="Y" dxfId="1002">
      <formula>NOT(ISERROR(SEARCH("Y",K346)))</formula>
    </cfRule>
    <cfRule type="expression" priority="2029" aboveAverage="0" equalAverage="0" bottom="0" percent="0" rank="0" text="" dxfId="1003">
      <formula>LEN(TRIM(K346))=0</formula>
    </cfRule>
  </conditionalFormatting>
  <conditionalFormatting sqref="N258 K646 M646:Q646 Q1019">
    <cfRule type="containsText" priority="2030" operator="containsText" aboveAverage="0" equalAverage="0" bottom="0" percent="0" rank="0" text="Y" dxfId="1004">
      <formula>NOT(ISERROR(SEARCH("Y",K258)))</formula>
    </cfRule>
    <cfRule type="expression" priority="2031" aboveAverage="0" equalAverage="0" bottom="0" percent="0" rank="0" text="" dxfId="1005">
      <formula>LEN(TRIM(K258))=0</formula>
    </cfRule>
  </conditionalFormatting>
  <conditionalFormatting sqref="P258 P896">
    <cfRule type="containsText" priority="2032" operator="containsText" aboveAverage="0" equalAverage="0" bottom="0" percent="0" rank="0" text="Y" dxfId="1008">
      <formula>NOT(ISERROR(SEARCH("Y",P258)))</formula>
    </cfRule>
    <cfRule type="expression" priority="2033" aboveAverage="0" equalAverage="0" bottom="0" percent="0" rank="0" text="" dxfId="1009">
      <formula>LEN(TRIM(P258))=0</formula>
    </cfRule>
  </conditionalFormatting>
  <conditionalFormatting sqref="P258 Q896">
    <cfRule type="containsText" priority="2034" operator="containsText" aboveAverage="0" equalAverage="0" bottom="0" percent="0" rank="0" text="Y" dxfId="1010">
      <formula>NOT(ISERROR(SEARCH("Y",P258)))</formula>
    </cfRule>
    <cfRule type="expression" priority="2035" aboveAverage="0" equalAverage="0" bottom="0" percent="0" rank="0" text="" dxfId="1011">
      <formula>LEN(TRIM(P258))=0</formula>
    </cfRule>
  </conditionalFormatting>
  <conditionalFormatting sqref="Q258">
    <cfRule type="containsText" priority="2036" operator="containsText" aboveAverage="0" equalAverage="0" bottom="0" percent="0" rank="0" text="Y" dxfId="1014">
      <formula>NOT(ISERROR(SEARCH("Y",Q258)))</formula>
    </cfRule>
    <cfRule type="expression" priority="2037" aboveAverage="0" equalAverage="0" bottom="0" percent="0" rank="0" text="" dxfId="1015">
      <formula>LEN(TRIM(Q258))=0</formula>
    </cfRule>
  </conditionalFormatting>
  <conditionalFormatting sqref="N363 K825:Q826">
    <cfRule type="containsText" priority="2038" operator="containsText" aboveAverage="0" equalAverage="0" bottom="0" percent="0" rank="0" text="Y" dxfId="1016">
      <formula>NOT(ISERROR(SEARCH("Y",K363)))</formula>
    </cfRule>
    <cfRule type="expression" priority="2039" aboveAverage="0" equalAverage="0" bottom="0" percent="0" rank="0" text="" dxfId="1017">
      <formula>LEN(TRIM(K363))=0</formula>
    </cfRule>
  </conditionalFormatting>
  <conditionalFormatting sqref="P363">
    <cfRule type="containsText" priority="2040" operator="containsText" aboveAverage="0" equalAverage="0" bottom="0" percent="0" rank="0" text="Y" dxfId="1020">
      <formula>NOT(ISERROR(SEARCH("Y",P363)))</formula>
    </cfRule>
    <cfRule type="expression" priority="2041" aboveAverage="0" equalAverage="0" bottom="0" percent="0" rank="0" text="" dxfId="1021">
      <formula>LEN(TRIM(P363))=0</formula>
    </cfRule>
  </conditionalFormatting>
  <conditionalFormatting sqref="P363 N1073">
    <cfRule type="containsText" priority="2042" operator="containsText" aboveAverage="0" equalAverage="0" bottom="0" percent="0" rank="0" text="Y" dxfId="1022">
      <formula>NOT(ISERROR(SEARCH("Y",N363)))</formula>
    </cfRule>
    <cfRule type="expression" priority="2043" aboveAverage="0" equalAverage="0" bottom="0" percent="0" rank="0" text="" dxfId="1023">
      <formula>LEN(TRIM(N363))=0</formula>
    </cfRule>
  </conditionalFormatting>
  <conditionalFormatting sqref="Q406 L510:Q510 Q905">
    <cfRule type="containsText" priority="2044" operator="containsText" aboveAverage="0" equalAverage="0" bottom="0" percent="0" rank="0" text="Y" dxfId="1038">
      <formula>NOT(ISERROR(SEARCH("Y",L406)))</formula>
    </cfRule>
    <cfRule type="expression" priority="2045" aboveAverage="0" equalAverage="0" bottom="0" percent="0" rank="0" text="" dxfId="1039">
      <formula>LEN(TRIM(L406))=0</formula>
    </cfRule>
  </conditionalFormatting>
  <conditionalFormatting sqref="N410">
    <cfRule type="containsText" priority="2046" operator="containsText" aboveAverage="0" equalAverage="0" bottom="0" percent="0" rank="0" text="Y" dxfId="1040">
      <formula>NOT(ISERROR(SEARCH("Y",N410)))</formula>
    </cfRule>
    <cfRule type="expression" priority="2047" aboveAverage="0" equalAverage="0" bottom="0" percent="0" rank="0" text="" dxfId="1041">
      <formula>LEN(TRIM(N410))=0</formula>
    </cfRule>
  </conditionalFormatting>
  <conditionalFormatting sqref="N410">
    <cfRule type="containsText" priority="2048" operator="containsText" aboveAverage="0" equalAverage="0" bottom="0" percent="0" rank="0" text="Y" dxfId="1042">
      <formula>NOT(ISERROR(SEARCH("Y",N410)))</formula>
    </cfRule>
    <cfRule type="expression" priority="2049" aboveAverage="0" equalAverage="0" bottom="0" percent="0" rank="0" text="" dxfId="1043">
      <formula>LEN(TRIM(N410))=0</formula>
    </cfRule>
  </conditionalFormatting>
  <conditionalFormatting sqref="P406 P569 P1051">
    <cfRule type="containsText" priority="2050" operator="containsText" aboveAverage="0" equalAverage="0" bottom="0" percent="0" rank="0" text="Y" dxfId="1044">
      <formula>NOT(ISERROR(SEARCH("Y",P406)))</formula>
    </cfRule>
    <cfRule type="expression" priority="2051" aboveAverage="0" equalAverage="0" bottom="0" percent="0" rank="0" text="" dxfId="1045">
      <formula>LEN(TRIM(P406))=0</formula>
    </cfRule>
  </conditionalFormatting>
  <conditionalFormatting sqref="P410 P595 N856 P1059">
    <cfRule type="containsText" priority="2052" operator="containsText" aboveAverage="0" equalAverage="0" bottom="0" percent="0" rank="0" text="Y" dxfId="1048">
      <formula>NOT(ISERROR(SEARCH("Y",N410)))</formula>
    </cfRule>
    <cfRule type="expression" priority="2053" aboveAverage="0" equalAverage="0" bottom="0" percent="0" rank="0" text="" dxfId="1049">
      <formula>LEN(TRIM(N410))=0</formula>
    </cfRule>
  </conditionalFormatting>
  <conditionalFormatting sqref="P410 Q595 N856 Q1059">
    <cfRule type="containsText" priority="2054" operator="containsText" aboveAverage="0" equalAverage="0" bottom="0" percent="0" rank="0" text="Y" dxfId="1050">
      <formula>NOT(ISERROR(SEARCH("Y",N410)))</formula>
    </cfRule>
    <cfRule type="expression" priority="2055" aboveAverage="0" equalAverage="0" bottom="0" percent="0" rank="0" text="" dxfId="1051">
      <formula>LEN(TRIM(N410))=0</formula>
    </cfRule>
  </conditionalFormatting>
  <conditionalFormatting sqref="Q410 N630:N634 K740:Q740 P886">
    <cfRule type="containsText" priority="2056" operator="containsText" aboveAverage="0" equalAverage="0" bottom="0" percent="0" rank="0" text="Y" dxfId="1052">
      <formula>NOT(ISERROR(SEARCH("Y",K410)))</formula>
    </cfRule>
    <cfRule type="expression" priority="2057" aboveAverage="0" equalAverage="0" bottom="0" percent="0" rank="0" text="" dxfId="1053">
      <formula>LEN(TRIM(K410))=0</formula>
    </cfRule>
  </conditionalFormatting>
  <conditionalFormatting sqref="Q410 N630:N634">
    <cfRule type="containsText" priority="2058" operator="containsText" aboveAverage="0" equalAverage="0" bottom="0" percent="0" rank="0" text="Y" dxfId="1054">
      <formula>NOT(ISERROR(SEARCH("Y",N410)))</formula>
    </cfRule>
    <cfRule type="expression" priority="2059" aboveAverage="0" equalAverage="0" bottom="0" percent="0" rank="0" text="" dxfId="1055">
      <formula>LEN(TRIM(N410))=0</formula>
    </cfRule>
  </conditionalFormatting>
  <conditionalFormatting sqref="P440:Q440 K423:Q424 K467:Q467 K468:O468 K475:O475 K545:Q545 K580:L582 K548:Q548 K562 K440:N440 K511:Q511 K441:Q442 K603:Q603 K565:Q565 K563:Q563 K523:Q523 K471:Q474 L470:Q470 M507 K483:M483 K469:Q469 K531:Q537 K544:P544 K540:Q542 K525:Q526 K476:Q481 K428:O428 O483:Q483 K484:Q491 K547:O547 K629:Q629 K513:Q515 K528:Q529 K527:M527 K451:Q456 K458:Q464 K504:Q506 K517:Q519 K551:Q560 K567:Q579 N580:Q582 K583:Q599 K612:Q614 K429:Q439 K616:Q624 K615:L615 K521:Q521 K605:Q606 K493:Q502 K850:Q850 K678:O678 K685:O685 K761:Q761 K801:L803 K763:Q763 K783 K723:Q723 K824:Q824 K786:Q786 K737:Q737 K784:Q784 K739:Q739 K827:Q828 K716:Q718 L680:Q680 N801:Q803 M719 K693:M693 K679:Q679 K760:P760 O693:Q693 K671:Q675 K642:Q643 K834:M834 O834 K686:Q691 K770:M770 K835:Q837 K767:Q769 K839:Q846 K838:O838 K771:Q781 K851:P854 K804:Q820 K788:Q800 K666:Q668 K741:Q745 K696:Q702 K704:Q714 K756:Q756 K758:Q758 K757:M757 O757:Q757 K695:M695 O695 K725:Q728 K730:Q735 K747:Q753 K681:Q684 K647:Q659">
    <cfRule type="containsText" priority="2060" operator="containsText" aboveAverage="0" equalAverage="0" bottom="0" percent="0" rank="0" text="Y" dxfId="104">
      <formula>NOT(ISERROR(SEARCH("Y",K423)))</formula>
    </cfRule>
    <cfRule type="expression" priority="2061" aboveAverage="0" equalAverage="0" bottom="0" percent="0" rank="0" text="" dxfId="105">
      <formula>LEN(TRIM(K423))=0</formula>
    </cfRule>
  </conditionalFormatting>
  <conditionalFormatting sqref="K451">
    <cfRule type="containsText" priority="2062" operator="containsText" aboveAverage="0" equalAverage="0" bottom="0" percent="0" rank="0" text="Y" dxfId="110">
      <formula>NOT(ISERROR(SEARCH("Y",K451)))</formula>
    </cfRule>
    <cfRule type="expression" priority="2063" aboveAverage="0" equalAverage="0" bottom="0" percent="0" rank="0" text="" dxfId="111">
      <formula>LEN(TRIM(K451))=0</formula>
    </cfRule>
  </conditionalFormatting>
  <conditionalFormatting sqref="K536">
    <cfRule type="containsText" priority="2064" operator="containsText" aboveAverage="0" equalAverage="0" bottom="0" percent="0" rank="0" text="Y" dxfId="114">
      <formula>NOT(ISERROR(SEARCH("Y",K536)))</formula>
    </cfRule>
    <cfRule type="expression" priority="2065" aboveAverage="0" equalAverage="0" bottom="0" percent="0" rank="0" text="" dxfId="115">
      <formula>LEN(TRIM(K536))=0</formula>
    </cfRule>
  </conditionalFormatting>
  <conditionalFormatting sqref="K464 N903">
    <cfRule type="containsText" priority="2066" operator="containsText" aboveAverage="0" equalAverage="0" bottom="0" percent="0" rank="0" text="Y" dxfId="116">
      <formula>NOT(ISERROR(SEARCH("Y",K464)))</formula>
    </cfRule>
    <cfRule type="expression" priority="2067" aboveAverage="0" equalAverage="0" bottom="0" percent="0" rank="0" text="" dxfId="117">
      <formula>LEN(TRIM(K464))=0</formula>
    </cfRule>
  </conditionalFormatting>
  <conditionalFormatting sqref="L480:Q480 Q711:Q712 K1040:Q1040">
    <cfRule type="containsText" priority="2068" operator="containsText" aboveAverage="0" equalAverage="0" bottom="0" percent="0" rank="0" text="Y" dxfId="126">
      <formula>NOT(ISERROR(SEARCH("Y",K480)))</formula>
    </cfRule>
    <cfRule type="expression" priority="2069" aboveAverage="0" equalAverage="0" bottom="0" percent="0" rank="0" text="" dxfId="127">
      <formula>LEN(TRIM(K480))=0</formula>
    </cfRule>
  </conditionalFormatting>
  <conditionalFormatting sqref="L479:Q479 K1072:K1075">
    <cfRule type="containsText" priority="2070" operator="containsText" aboveAverage="0" equalAverage="0" bottom="0" percent="0" rank="0" text="Y" dxfId="142">
      <formula>NOT(ISERROR(SEARCH("Y",K479)))</formula>
    </cfRule>
    <cfRule type="expression" priority="2071" aboveAverage="0" equalAverage="0" bottom="0" percent="0" rank="0" text="" dxfId="143">
      <formula>LEN(TRIM(K479))=0</formula>
    </cfRule>
  </conditionalFormatting>
  <conditionalFormatting sqref="K574:Q575">
    <cfRule type="containsText" priority="2072" operator="containsText" aboveAverage="0" equalAverage="0" bottom="0" percent="0" rank="0" text="Y" dxfId="148">
      <formula>NOT(ISERROR(SEARCH("Y",K574)))</formula>
    </cfRule>
    <cfRule type="expression" priority="2073" aboveAverage="0" equalAverage="0" bottom="0" percent="0" rank="0" text="" dxfId="149">
      <formula>LEN(TRIM(K574))=0</formula>
    </cfRule>
  </conditionalFormatting>
  <conditionalFormatting sqref="K576">
    <cfRule type="containsText" priority="2074" operator="containsText" aboveAverage="0" equalAverage="0" bottom="0" percent="0" rank="0" text="Y" dxfId="150">
      <formula>NOT(ISERROR(SEARCH("Y",K576)))</formula>
    </cfRule>
    <cfRule type="expression" priority="2075" aboveAverage="0" equalAverage="0" bottom="0" percent="0" rank="0" text="" dxfId="151">
      <formula>LEN(TRIM(K576))=0</formula>
    </cfRule>
  </conditionalFormatting>
  <conditionalFormatting sqref="M565:Q565">
    <cfRule type="containsText" priority="2076" operator="containsText" aboveAverage="0" equalAverage="0" bottom="0" percent="0" rank="0" text="Y" dxfId="158">
      <formula>NOT(ISERROR(SEARCH("Y",M565)))</formula>
    </cfRule>
    <cfRule type="expression" priority="2077" aboveAverage="0" equalAverage="0" bottom="0" percent="0" rank="0" text="" dxfId="159">
      <formula>LEN(TRIM(M565))=0</formula>
    </cfRule>
  </conditionalFormatting>
  <conditionalFormatting sqref="M476:Q476">
    <cfRule type="containsText" priority="2078" operator="containsText" aboveAverage="0" equalAverage="0" bottom="0" percent="0" rank="0" text="Y" dxfId="160">
      <formula>NOT(ISERROR(SEARCH("Y",M476)))</formula>
    </cfRule>
    <cfRule type="expression" priority="2079" aboveAverage="0" equalAverage="0" bottom="0" percent="0" rank="0" text="" dxfId="161">
      <formula>LEN(TRIM(M476))=0</formula>
    </cfRule>
  </conditionalFormatting>
  <conditionalFormatting sqref="K577:Q577 L807:Q807">
    <cfRule type="containsText" priority="2080" operator="containsText" aboveAverage="0" equalAverage="0" bottom="0" percent="0" rank="0" text="Y" dxfId="162">
      <formula>NOT(ISERROR(SEARCH("Y",K577)))</formula>
    </cfRule>
    <cfRule type="expression" priority="2081" aboveAverage="0" equalAverage="0" bottom="0" percent="0" rank="0" text="" dxfId="163">
      <formula>LEN(TRIM(K577))=0</formula>
    </cfRule>
  </conditionalFormatting>
  <conditionalFormatting sqref="K583 K809 K1068 M1068:Q1068">
    <cfRule type="containsText" priority="2082" operator="containsText" aboveAverage="0" equalAverage="0" bottom="0" percent="0" rank="0" text="Y" dxfId="170">
      <formula>NOT(ISERROR(SEARCH("Y",K583)))</formula>
    </cfRule>
    <cfRule type="expression" priority="2083" aboveAverage="0" equalAverage="0" bottom="0" percent="0" rank="0" text="" dxfId="171">
      <formula>LEN(TRIM(K583))=0</formula>
    </cfRule>
  </conditionalFormatting>
  <conditionalFormatting sqref="K586 K812 K869:K870 M870:Q870 M869">
    <cfRule type="containsText" priority="2084" operator="containsText" aboveAverage="0" equalAverage="0" bottom="0" percent="0" rank="0" text="Y" dxfId="180">
      <formula>NOT(ISERROR(SEARCH("Y",K586)))</formula>
    </cfRule>
    <cfRule type="expression" priority="2085" aboveAverage="0" equalAverage="0" bottom="0" percent="0" rank="0" text="" dxfId="181">
      <formula>LEN(TRIM(K586))=0</formula>
    </cfRule>
  </conditionalFormatting>
  <conditionalFormatting sqref="K578">
    <cfRule type="containsText" priority="2086" operator="containsText" aboveAverage="0" equalAverage="0" bottom="0" percent="0" rank="0" text="Y" dxfId="182">
      <formula>NOT(ISERROR(SEARCH("Y",K578)))</formula>
    </cfRule>
    <cfRule type="expression" priority="2087" aboveAverage="0" equalAverage="0" bottom="0" percent="0" rank="0" text="" dxfId="183">
      <formula>LEN(TRIM(K578))=0</formula>
    </cfRule>
  </conditionalFormatting>
  <conditionalFormatting sqref="K585">
    <cfRule type="containsText" priority="2088" operator="containsText" aboveAverage="0" equalAverage="0" bottom="0" percent="0" rank="0" text="Y" dxfId="184">
      <formula>NOT(ISERROR(SEARCH("Y",K585)))</formula>
    </cfRule>
    <cfRule type="expression" priority="2089" aboveAverage="0" equalAverage="0" bottom="0" percent="0" rank="0" text="" dxfId="185">
      <formula>LEN(TRIM(K585))=0</formula>
    </cfRule>
  </conditionalFormatting>
  <conditionalFormatting sqref="L588:Q588 L580:L582 L583:Q584 N580:Q582">
    <cfRule type="containsText" priority="2090" operator="containsText" aboveAverage="0" equalAverage="0" bottom="0" percent="0" rank="0" text="Y" dxfId="190">
      <formula>NOT(ISERROR(SEARCH("Y",L580)))</formula>
    </cfRule>
    <cfRule type="expression" priority="2091" aboveAverage="0" equalAverage="0" bottom="0" percent="0" rank="0" text="" dxfId="191">
      <formula>LEN(TRIM(L580))=0</formula>
    </cfRule>
  </conditionalFormatting>
  <conditionalFormatting sqref="K591 M767 K900 M900">
    <cfRule type="containsText" priority="2092" operator="containsText" aboveAverage="0" equalAverage="0" bottom="0" percent="0" rank="0" text="Y" dxfId="196">
      <formula>NOT(ISERROR(SEARCH("Y",K591)))</formula>
    </cfRule>
    <cfRule type="expression" priority="2093" aboveAverage="0" equalAverage="0" bottom="0" percent="0" rank="0" text="" dxfId="197">
      <formula>LEN(TRIM(K591))=0</formula>
    </cfRule>
  </conditionalFormatting>
  <conditionalFormatting sqref="K592 AF818 AI818:AL818 M900">
    <cfRule type="containsText" priority="2094" operator="containsText" aboveAverage="0" equalAverage="0" bottom="0" percent="0" rank="0" text="Y" dxfId="200">
      <formula>NOT(ISERROR(SEARCH("Y",K592)))</formula>
    </cfRule>
    <cfRule type="expression" priority="2095" aboveAverage="0" equalAverage="0" bottom="0" percent="0" rank="0" text="" dxfId="201">
      <formula>LEN(TRIM(K592))=0</formula>
    </cfRule>
  </conditionalFormatting>
  <conditionalFormatting sqref="N468 L891:L892">
    <cfRule type="containsText" priority="2096" operator="containsText" aboveAverage="0" equalAverage="0" bottom="0" percent="0" rank="0" text="Y" dxfId="234">
      <formula>NOT(ISERROR(SEARCH("Y",L468)))</formula>
    </cfRule>
    <cfRule type="expression" priority="2097" aboveAverage="0" equalAverage="0" bottom="0" percent="0" rank="0" text="" dxfId="235">
      <formula>LEN(TRIM(L468))=0</formula>
    </cfRule>
  </conditionalFormatting>
  <conditionalFormatting sqref="K599:Q599 L896">
    <cfRule type="containsText" priority="2098" operator="containsText" aboveAverage="0" equalAverage="0" bottom="0" percent="0" rank="0" text="Y" dxfId="244">
      <formula>NOT(ISERROR(SEARCH("Y",K599)))</formula>
    </cfRule>
    <cfRule type="expression" priority="2099" aboveAverage="0" equalAverage="0" bottom="0" percent="0" rank="0" text="" dxfId="245">
      <formula>LEN(TRIM(K599))=0</formula>
    </cfRule>
  </conditionalFormatting>
  <conditionalFormatting sqref="L599:Q599 L1079">
    <cfRule type="containsText" priority="2100" operator="containsText" aboveAverage="0" equalAverage="0" bottom="0" percent="0" rank="0" text="Y" dxfId="246">
      <formula>NOT(ISERROR(SEARCH("Y",L599)))</formula>
    </cfRule>
    <cfRule type="expression" priority="2101" aboveAverage="0" equalAverage="0" bottom="0" percent="0" rank="0" text="" dxfId="247">
      <formula>LEN(TRIM(L599))=0</formula>
    </cfRule>
  </conditionalFormatting>
  <conditionalFormatting sqref="K603 K605 L1071">
    <cfRule type="containsText" priority="2102" operator="containsText" aboveAverage="0" equalAverage="0" bottom="0" percent="0" rank="0" text="Y" dxfId="256">
      <formula>NOT(ISERROR(SEARCH("Y",K603)))</formula>
    </cfRule>
    <cfRule type="expression" priority="2103" aboveAverage="0" equalAverage="0" bottom="0" percent="0" rank="0" text="" dxfId="257">
      <formula>LEN(TRIM(K603))=0</formula>
    </cfRule>
  </conditionalFormatting>
  <conditionalFormatting sqref="K443 M443:Q443 M662:Q662 L1068">
    <cfRule type="containsText" priority="2104" operator="containsText" aboveAverage="0" equalAverage="0" bottom="0" percent="0" rank="0" text="Y" dxfId="266">
      <formula>NOT(ISERROR(SEARCH("Y",K443)))</formula>
    </cfRule>
    <cfRule type="expression" priority="2105" aboveAverage="0" equalAverage="0" bottom="0" percent="0" rank="0" text="" dxfId="267">
      <formula>LEN(TRIM(K443))=0</formula>
    </cfRule>
  </conditionalFormatting>
  <conditionalFormatting sqref="K443 M443:Q443 K662 M662:Q662 L1068">
    <cfRule type="containsText" priority="2106" operator="containsText" aboveAverage="0" equalAverage="0" bottom="0" percent="0" rank="0" text="Y" dxfId="268">
      <formula>NOT(ISERROR(SEARCH("Y",K443)))</formula>
    </cfRule>
    <cfRule type="expression" priority="2107" aboveAverage="0" equalAverage="0" bottom="0" percent="0" rank="0" text="" dxfId="269">
      <formula>LEN(TRIM(K443))=0</formula>
    </cfRule>
  </conditionalFormatting>
  <conditionalFormatting sqref="K444:Q445 K847 M847:Q847 L1043 L1050">
    <cfRule type="containsText" priority="2108" operator="containsText" aboveAverage="0" equalAverage="0" bottom="0" percent="0" rank="0" text="Y" dxfId="274">
      <formula>NOT(ISERROR(SEARCH("Y",K444)))</formula>
    </cfRule>
    <cfRule type="expression" priority="2109" aboveAverage="0" equalAverage="0" bottom="0" percent="0" rank="0" text="" dxfId="275">
      <formula>LEN(TRIM(K444))=0</formula>
    </cfRule>
  </conditionalFormatting>
  <conditionalFormatting sqref="K444:Q445 K847 L1043 L1050">
    <cfRule type="containsText" priority="2110" operator="containsText" aboveAverage="0" equalAverage="0" bottom="0" percent="0" rank="0" text="Y" dxfId="276">
      <formula>NOT(ISERROR(SEARCH("Y",K444)))</formula>
    </cfRule>
    <cfRule type="expression" priority="2111" aboveAverage="0" equalAverage="0" bottom="0" percent="0" rank="0" text="" dxfId="277">
      <formula>LEN(TRIM(K444))=0</formula>
    </cfRule>
  </conditionalFormatting>
  <conditionalFormatting sqref="L446:Q446 L1042">
    <cfRule type="containsText" priority="2112" operator="containsText" aboveAverage="0" equalAverage="0" bottom="0" percent="0" rank="0" text="Y" dxfId="1608">
      <formula>NOT(ISERROR(SEARCH("Y",L446)))</formula>
    </cfRule>
    <cfRule type="expression" priority="2113" aboveAverage="0" equalAverage="0" bottom="0" percent="0" rank="0" text="" dxfId="1609">
      <formula>LEN(TRIM(L446))=0</formula>
    </cfRule>
  </conditionalFormatting>
  <conditionalFormatting sqref="K446:Q446 L1040">
    <cfRule type="containsText" priority="2114" operator="containsText" aboveAverage="0" equalAverage="0" bottom="0" percent="0" rank="0" text="Y" dxfId="280">
      <formula>NOT(ISERROR(SEARCH("Y",K446)))</formula>
    </cfRule>
    <cfRule type="expression" priority="2115" aboveAverage="0" equalAverage="0" bottom="0" percent="0" rank="0" text="" dxfId="281">
      <formula>LEN(TRIM(K446))=0</formula>
    </cfRule>
  </conditionalFormatting>
  <conditionalFormatting sqref="K447 M447:Q447 K724 M724:Q724">
    <cfRule type="containsText" priority="2116" operator="containsText" aboveAverage="0" equalAverage="0" bottom="0" percent="0" rank="0" text="Y" dxfId="288">
      <formula>NOT(ISERROR(SEARCH("Y",K447)))</formula>
    </cfRule>
    <cfRule type="expression" priority="2117" aboveAverage="0" equalAverage="0" bottom="0" percent="0" rank="0" text="" dxfId="289">
      <formula>LEN(TRIM(K447))=0</formula>
    </cfRule>
  </conditionalFormatting>
  <conditionalFormatting sqref="K625 M625:O625">
    <cfRule type="containsText" priority="2118" operator="containsText" aboveAverage="0" equalAverage="0" bottom="0" percent="0" rank="0" text="Y" dxfId="290">
      <formula>NOT(ISERROR(SEARCH("Y",K625)))</formula>
    </cfRule>
    <cfRule type="expression" priority="2119" aboveAverage="0" equalAverage="0" bottom="0" percent="0" rank="0" text="" dxfId="291">
      <formula>LEN(TRIM(K625))=0</formula>
    </cfRule>
  </conditionalFormatting>
  <conditionalFormatting sqref="K625 K848:K849 M849:Q849 M848 O848:Q848 L1037">
    <cfRule type="containsText" priority="2120" operator="containsText" aboveAverage="0" equalAverage="0" bottom="0" percent="0" rank="0" text="Y" dxfId="294">
      <formula>NOT(ISERROR(SEARCH("Y",K625)))</formula>
    </cfRule>
    <cfRule type="expression" priority="2121" aboveAverage="0" equalAverage="0" bottom="0" percent="0" rank="0" text="" dxfId="295">
      <formula>LEN(TRIM(K625))=0</formula>
    </cfRule>
  </conditionalFormatting>
  <conditionalFormatting sqref="M549:Q549 L644:L645 L1030">
    <cfRule type="containsText" priority="2122" operator="containsText" aboveAverage="0" equalAverage="0" bottom="0" percent="0" rank="0" text="Y" dxfId="316">
      <formula>NOT(ISERROR(SEARCH("Y",L549)))</formula>
    </cfRule>
    <cfRule type="expression" priority="2123" aboveAverage="0" equalAverage="0" bottom="0" percent="0" rank="0" text="" dxfId="317">
      <formula>LEN(TRIM(L549))=0</formula>
    </cfRule>
  </conditionalFormatting>
  <conditionalFormatting sqref="Q549 L657 L1030">
    <cfRule type="containsText" priority="2124" operator="containsText" aboveAverage="0" equalAverage="0" bottom="0" percent="0" rank="0" text="Y" dxfId="318">
      <formula>NOT(ISERROR(SEARCH("Y",L549)))</formula>
    </cfRule>
    <cfRule type="expression" priority="2125" aboveAverage="0" equalAverage="0" bottom="0" percent="0" rank="0" text="" dxfId="319">
      <formula>LEN(TRIM(L549))=0</formula>
    </cfRule>
  </conditionalFormatting>
  <conditionalFormatting sqref="K549 L657 L897:L898">
    <cfRule type="containsText" priority="2126" operator="containsText" aboveAverage="0" equalAverage="0" bottom="0" percent="0" rank="0" text="Y" dxfId="320">
      <formula>NOT(ISERROR(SEARCH("Y",K549)))</formula>
    </cfRule>
    <cfRule type="expression" priority="2127" aboveAverage="0" equalAverage="0" bottom="0" percent="0" rank="0" text="" dxfId="321">
      <formula>LEN(TRIM(K549))=0</formula>
    </cfRule>
  </conditionalFormatting>
  <conditionalFormatting sqref="K626:K628 M626 O626:Q626 M627:Q628">
    <cfRule type="containsText" priority="2128" operator="containsText" aboveAverage="0" equalAverage="0" bottom="0" percent="0" rank="0" text="Y" dxfId="322">
      <formula>NOT(ISERROR(SEARCH("Y",K626)))</formula>
    </cfRule>
    <cfRule type="expression" priority="2129" aboveAverage="0" equalAverage="0" bottom="0" percent="0" rank="0" text="" dxfId="323">
      <formula>LEN(TRIM(K626))=0</formula>
    </cfRule>
  </conditionalFormatting>
  <conditionalFormatting sqref="K626:K628">
    <cfRule type="containsText" priority="2130" operator="containsText" aboveAverage="0" equalAverage="0" bottom="0" percent="0" rank="0" text="Y" dxfId="326">
      <formula>NOT(ISERROR(SEARCH("Y",K626)))</formula>
    </cfRule>
    <cfRule type="expression" priority="2131" aboveAverage="0" equalAverage="0" bottom="0" percent="0" rank="0" text="" dxfId="327">
      <formula>LEN(TRIM(K626))=0</formula>
    </cfRule>
  </conditionalFormatting>
  <conditionalFormatting sqref="K640">
    <cfRule type="containsText" priority="2132" operator="containsText" aboveAverage="0" equalAverage="0" bottom="0" percent="0" rank="0" text="Y" dxfId="334">
      <formula>NOT(ISERROR(SEARCH("Y",K640)))</formula>
    </cfRule>
    <cfRule type="expression" priority="2133" aboveAverage="0" equalAverage="0" bottom="0" percent="0" rank="0" text="" dxfId="335">
      <formula>LEN(TRIM(K640))=0</formula>
    </cfRule>
  </conditionalFormatting>
  <conditionalFormatting sqref="K639">
    <cfRule type="containsText" priority="2134" operator="containsText" aboveAverage="0" equalAverage="0" bottom="0" percent="0" rank="0" text="Y" dxfId="336">
      <formula>NOT(ISERROR(SEARCH("Y",K639)))</formula>
    </cfRule>
    <cfRule type="expression" priority="2135" aboveAverage="0" equalAverage="0" bottom="0" percent="0" rank="0" text="" dxfId="337">
      <formula>LEN(TRIM(K639))=0</formula>
    </cfRule>
  </conditionalFormatting>
  <conditionalFormatting sqref="L442 L916">
    <cfRule type="containsText" priority="2136" operator="containsText" aboveAverage="0" equalAverage="0" bottom="0" percent="0" rank="0" text="Y" dxfId="360">
      <formula>NOT(ISERROR(SEARCH("Y",L442)))</formula>
    </cfRule>
    <cfRule type="expression" priority="2137" aboveAverage="0" equalAverage="0" bottom="0" percent="0" rank="0" text="" dxfId="361">
      <formula>LEN(TRIM(L442))=0</formula>
    </cfRule>
  </conditionalFormatting>
  <conditionalFormatting sqref="L442 L918">
    <cfRule type="containsText" priority="2138" operator="containsText" aboveAverage="0" equalAverage="0" bottom="0" percent="0" rank="0" text="Y" dxfId="362">
      <formula>NOT(ISERROR(SEARCH("Y",L442)))</formula>
    </cfRule>
    <cfRule type="expression" priority="2139" aboveAverage="0" equalAverage="0" bottom="0" percent="0" rank="0" text="" dxfId="363">
      <formula>LEN(TRIM(L442))=0</formula>
    </cfRule>
  </conditionalFormatting>
  <conditionalFormatting sqref="L443 L850 L920">
    <cfRule type="containsText" priority="2140" operator="containsText" aboveAverage="0" equalAverage="0" bottom="0" percent="0" rank="0" text="Y" dxfId="366">
      <formula>NOT(ISERROR(SEARCH("Y",L443)))</formula>
    </cfRule>
    <cfRule type="expression" priority="2141" aboveAverage="0" equalAverage="0" bottom="0" percent="0" rank="0" text="" dxfId="367">
      <formula>LEN(TRIM(L443))=0</formula>
    </cfRule>
  </conditionalFormatting>
  <conditionalFormatting sqref="L447 L848:L849 L923">
    <cfRule type="containsText" priority="2142" operator="containsText" aboveAverage="0" equalAverage="0" bottom="0" percent="0" rank="0" text="Y" dxfId="374">
      <formula>NOT(ISERROR(SEARCH("Y",L447)))</formula>
    </cfRule>
    <cfRule type="expression" priority="2143" aboveAverage="0" equalAverage="0" bottom="0" percent="0" rank="0" text="" dxfId="375">
      <formula>LEN(TRIM(L447))=0</formula>
    </cfRule>
  </conditionalFormatting>
  <conditionalFormatting sqref="L451 L847">
    <cfRule type="containsText" priority="2144" operator="containsText" aboveAverage="0" equalAverage="0" bottom="0" percent="0" rank="0" text="Y" dxfId="376">
      <formula>NOT(ISERROR(SEARCH("Y",L451)))</formula>
    </cfRule>
    <cfRule type="expression" priority="2145" aboveAverage="0" equalAverage="0" bottom="0" percent="0" rank="0" text="" dxfId="377">
      <formula>LEN(TRIM(L451))=0</formula>
    </cfRule>
  </conditionalFormatting>
  <conditionalFormatting sqref="L451 L847 L924">
    <cfRule type="containsText" priority="2146" operator="containsText" aboveAverage="0" equalAverage="0" bottom="0" percent="0" rank="0" text="Y" dxfId="378">
      <formula>NOT(ISERROR(SEARCH("Y",L451)))</formula>
    </cfRule>
    <cfRule type="expression" priority="2147" aboveAverage="0" equalAverage="0" bottom="0" percent="0" rank="0" text="" dxfId="379">
      <formula>LEN(TRIM(L451))=0</formula>
    </cfRule>
  </conditionalFormatting>
  <conditionalFormatting sqref="L452 L847 L924">
    <cfRule type="containsText" priority="2148" operator="containsText" aboveAverage="0" equalAverage="0" bottom="0" percent="0" rank="0" text="Y" dxfId="380">
      <formula>NOT(ISERROR(SEARCH("Y",L452)))</formula>
    </cfRule>
    <cfRule type="expression" priority="2149" aboveAverage="0" equalAverage="0" bottom="0" percent="0" rank="0" text="" dxfId="381">
      <formula>LEN(TRIM(L452))=0</formula>
    </cfRule>
  </conditionalFormatting>
  <conditionalFormatting sqref="L452 L828 L925">
    <cfRule type="containsText" priority="2150" operator="containsText" aboveAverage="0" equalAverage="0" bottom="0" percent="0" rank="0" text="Y" dxfId="382">
      <formula>NOT(ISERROR(SEARCH("Y",L452)))</formula>
    </cfRule>
    <cfRule type="expression" priority="2151" aboveAverage="0" equalAverage="0" bottom="0" percent="0" rank="0" text="" dxfId="383">
      <formula>LEN(TRIM(L452))=0</formula>
    </cfRule>
  </conditionalFormatting>
  <conditionalFormatting sqref="L453 L828 L925">
    <cfRule type="containsText" priority="2152" operator="containsText" aboveAverage="0" equalAverage="0" bottom="0" percent="0" rank="0" text="Y" dxfId="384">
      <formula>NOT(ISERROR(SEARCH("Y",L453)))</formula>
    </cfRule>
    <cfRule type="expression" priority="2153" aboveAverage="0" equalAverage="0" bottom="0" percent="0" rank="0" text="" dxfId="385">
      <formula>LEN(TRIM(L453))=0</formula>
    </cfRule>
  </conditionalFormatting>
  <conditionalFormatting sqref="L453 L926">
    <cfRule type="containsText" priority="2154" operator="containsText" aboveAverage="0" equalAverage="0" bottom="0" percent="0" rank="0" text="Y" dxfId="386">
      <formula>NOT(ISERROR(SEARCH("Y",L453)))</formula>
    </cfRule>
    <cfRule type="expression" priority="2155" aboveAverage="0" equalAverage="0" bottom="0" percent="0" rank="0" text="" dxfId="387">
      <formula>LEN(TRIM(L453))=0</formula>
    </cfRule>
  </conditionalFormatting>
  <conditionalFormatting sqref="L455 L927:L930">
    <cfRule type="containsText" priority="2156" operator="containsText" aboveAverage="0" equalAverage="0" bottom="0" percent="0" rank="0" text="Y" dxfId="392">
      <formula>NOT(ISERROR(SEARCH("Y",L455)))</formula>
    </cfRule>
    <cfRule type="expression" priority="2157" aboveAverage="0" equalAverage="0" bottom="0" percent="0" rank="0" text="" dxfId="393">
      <formula>LEN(TRIM(L455))=0</formula>
    </cfRule>
  </conditionalFormatting>
  <conditionalFormatting sqref="L455 L931">
    <cfRule type="containsText" priority="2158" operator="containsText" aboveAverage="0" equalAverage="0" bottom="0" percent="0" rank="0" text="Y" dxfId="394">
      <formula>NOT(ISERROR(SEARCH("Y",L455)))</formula>
    </cfRule>
    <cfRule type="expression" priority="2159" aboveAverage="0" equalAverage="0" bottom="0" percent="0" rank="0" text="" dxfId="395">
      <formula>LEN(TRIM(L455))=0</formula>
    </cfRule>
  </conditionalFormatting>
  <conditionalFormatting sqref="L456 L820 L931">
    <cfRule type="containsText" priority="2160" operator="containsText" aboveAverage="0" equalAverage="0" bottom="0" percent="0" rank="0" text="Y" dxfId="396">
      <formula>NOT(ISERROR(SEARCH("Y",L456)))</formula>
    </cfRule>
    <cfRule type="expression" priority="2161" aboveAverage="0" equalAverage="0" bottom="0" percent="0" rank="0" text="" dxfId="397">
      <formula>LEN(TRIM(L456))=0</formula>
    </cfRule>
  </conditionalFormatting>
  <conditionalFormatting sqref="L460 L817">
    <cfRule type="containsText" priority="2162" operator="containsText" aboveAverage="0" equalAverage="0" bottom="0" percent="0" rank="0" text="Y" dxfId="408">
      <formula>NOT(ISERROR(SEARCH("Y",L460)))</formula>
    </cfRule>
    <cfRule type="expression" priority="2163" aboveAverage="0" equalAverage="0" bottom="0" percent="0" rank="0" text="" dxfId="409">
      <formula>LEN(TRIM(L460))=0</formula>
    </cfRule>
  </conditionalFormatting>
  <conditionalFormatting sqref="L460 L817">
    <cfRule type="containsText" priority="2164" operator="containsText" aboveAverage="0" equalAverage="0" bottom="0" percent="0" rank="0" text="Y" dxfId="410">
      <formula>NOT(ISERROR(SEARCH("Y",L460)))</formula>
    </cfRule>
    <cfRule type="expression" priority="2165" aboveAverage="0" equalAverage="0" bottom="0" percent="0" rank="0" text="" dxfId="411">
      <formula>LEN(TRIM(L460))=0</formula>
    </cfRule>
  </conditionalFormatting>
  <conditionalFormatting sqref="L462 L816 L937">
    <cfRule type="containsText" priority="2166" operator="containsText" aboveAverage="0" equalAverage="0" bottom="0" percent="0" rank="0" text="Y" dxfId="412">
      <formula>NOT(ISERROR(SEARCH("Y",L462)))</formula>
    </cfRule>
    <cfRule type="expression" priority="2167" aboveAverage="0" equalAverage="0" bottom="0" percent="0" rank="0" text="" dxfId="413">
      <formula>LEN(TRIM(L462))=0</formula>
    </cfRule>
  </conditionalFormatting>
  <conditionalFormatting sqref="L638">
    <cfRule type="containsText" priority="2168" operator="containsText" aboveAverage="0" equalAverage="0" bottom="0" percent="0" rank="0" text="Y" dxfId="422">
      <formula>NOT(ISERROR(SEARCH("Y",L638)))</formula>
    </cfRule>
    <cfRule type="expression" priority="2169" aboveAverage="0" equalAverage="0" bottom="0" percent="0" rank="0" text="" dxfId="423">
      <formula>LEN(TRIM(L638))=0</formula>
    </cfRule>
  </conditionalFormatting>
  <conditionalFormatting sqref="L638">
    <cfRule type="containsText" priority="2170" operator="containsText" aboveAverage="0" equalAverage="0" bottom="0" percent="0" rank="0" text="Y" dxfId="424">
      <formula>NOT(ISERROR(SEARCH("Y",L638)))</formula>
    </cfRule>
    <cfRule type="expression" priority="2171" aboveAverage="0" equalAverage="0" bottom="0" percent="0" rank="0" text="" dxfId="425">
      <formula>LEN(TRIM(L638))=0</formula>
    </cfRule>
  </conditionalFormatting>
  <conditionalFormatting sqref="L629 L812 L951">
    <cfRule type="containsText" priority="2172" operator="containsText" aboveAverage="0" equalAverage="0" bottom="0" percent="0" rank="0" text="Y" dxfId="430">
      <formula>NOT(ISERROR(SEARCH("Y",L629)))</formula>
    </cfRule>
    <cfRule type="expression" priority="2173" aboveAverage="0" equalAverage="0" bottom="0" percent="0" rank="0" text="" dxfId="431">
      <formula>LEN(TRIM(L629))=0</formula>
    </cfRule>
  </conditionalFormatting>
  <conditionalFormatting sqref="L625 L977">
    <cfRule type="containsText" priority="2174" operator="containsText" aboveAverage="0" equalAverage="0" bottom="0" percent="0" rank="0" text="Y" dxfId="444">
      <formula>NOT(ISERROR(SEARCH("Y",L625)))</formula>
    </cfRule>
    <cfRule type="expression" priority="2175" aboveAverage="0" equalAverage="0" bottom="0" percent="0" rank="0" text="" dxfId="445">
      <formula>LEN(TRIM(L625))=0</formula>
    </cfRule>
  </conditionalFormatting>
  <conditionalFormatting sqref="L606 L977">
    <cfRule type="containsText" priority="2176" operator="containsText" aboveAverage="0" equalAverage="0" bottom="0" percent="0" rank="0" text="Y" dxfId="446">
      <formula>NOT(ISERROR(SEARCH("Y",L606)))</formula>
    </cfRule>
    <cfRule type="expression" priority="2177" aboveAverage="0" equalAverage="0" bottom="0" percent="0" rank="0" text="" dxfId="447">
      <formula>LEN(TRIM(L606))=0</formula>
    </cfRule>
  </conditionalFormatting>
  <conditionalFormatting sqref="L606 L979">
    <cfRule type="containsText" priority="2178" operator="containsText" aboveAverage="0" equalAverage="0" bottom="0" percent="0" rank="0" text="Y" dxfId="448">
      <formula>NOT(ISERROR(SEARCH("Y",L606)))</formula>
    </cfRule>
    <cfRule type="expression" priority="2179" aboveAverage="0" equalAverage="0" bottom="0" percent="0" rank="0" text="" dxfId="449">
      <formula>LEN(TRIM(L606))=0</formula>
    </cfRule>
  </conditionalFormatting>
  <conditionalFormatting sqref="L601 L678 L981">
    <cfRule type="containsText" priority="2180" operator="containsText" aboveAverage="0" equalAverage="0" bottom="0" percent="0" rank="0" text="Y" dxfId="454">
      <formula>NOT(ISERROR(SEARCH("Y",L601)))</formula>
    </cfRule>
    <cfRule type="expression" priority="2181" aboveAverage="0" equalAverage="0" bottom="0" percent="0" rank="0" text="" dxfId="455">
      <formula>LEN(TRIM(L601))=0</formula>
    </cfRule>
  </conditionalFormatting>
  <conditionalFormatting sqref="L601 L678 L982">
    <cfRule type="containsText" priority="2182" operator="containsText" aboveAverage="0" equalAverage="0" bottom="0" percent="0" rank="0" text="Y" dxfId="456">
      <formula>NOT(ISERROR(SEARCH("Y",L601)))</formula>
    </cfRule>
    <cfRule type="expression" priority="2183" aboveAverage="0" equalAverage="0" bottom="0" percent="0" rank="0" text="" dxfId="457">
      <formula>LEN(TRIM(L601))=0</formula>
    </cfRule>
  </conditionalFormatting>
  <conditionalFormatting sqref="L601 L685 L982">
    <cfRule type="containsText" priority="2184" operator="containsText" aboveAverage="0" equalAverage="0" bottom="0" percent="0" rank="0" text="Y" dxfId="458">
      <formula>NOT(ISERROR(SEARCH("Y",L601)))</formula>
    </cfRule>
    <cfRule type="expression" priority="2185" aboveAverage="0" equalAverage="0" bottom="0" percent="0" rank="0" text="" dxfId="459">
      <formula>LEN(TRIM(L601))=0</formula>
    </cfRule>
  </conditionalFormatting>
  <conditionalFormatting sqref="L599 L685 L986">
    <cfRule type="containsText" priority="2186" operator="containsText" aboveAverage="0" equalAverage="0" bottom="0" percent="0" rank="0" text="Y" dxfId="460">
      <formula>NOT(ISERROR(SEARCH("Y",L599)))</formula>
    </cfRule>
    <cfRule type="expression" priority="2187" aboveAverage="0" equalAverage="0" bottom="0" percent="0" rank="0" text="" dxfId="461">
      <formula>LEN(TRIM(L599))=0</formula>
    </cfRule>
  </conditionalFormatting>
  <conditionalFormatting sqref="L599 L686 L986">
    <cfRule type="containsText" priority="2188" operator="containsText" aboveAverage="0" equalAverage="0" bottom="0" percent="0" rank="0" text="Y" dxfId="462">
      <formula>NOT(ISERROR(SEARCH("Y",L599)))</formula>
    </cfRule>
    <cfRule type="expression" priority="2189" aboveAverage="0" equalAverage="0" bottom="0" percent="0" rank="0" text="" dxfId="463">
      <formula>LEN(TRIM(L599))=0</formula>
    </cfRule>
  </conditionalFormatting>
  <conditionalFormatting sqref="L598 L686 L993">
    <cfRule type="containsText" priority="2190" operator="containsText" aboveAverage="0" equalAverage="0" bottom="0" percent="0" rank="0" text="Y" dxfId="464">
      <formula>NOT(ISERROR(SEARCH("Y",L598)))</formula>
    </cfRule>
    <cfRule type="expression" priority="2191" aboveAverage="0" equalAverage="0" bottom="0" percent="0" rank="0" text="" dxfId="465">
      <formula>LEN(TRIM(L598))=0</formula>
    </cfRule>
  </conditionalFormatting>
  <conditionalFormatting sqref="L597 L688 L993">
    <cfRule type="containsText" priority="2192" operator="containsText" aboveAverage="0" equalAverage="0" bottom="0" percent="0" rank="0" text="Y" dxfId="470">
      <formula>NOT(ISERROR(SEARCH("Y",L597)))</formula>
    </cfRule>
    <cfRule type="expression" priority="2193" aboveAverage="0" equalAverage="0" bottom="0" percent="0" rank="0" text="" dxfId="471">
      <formula>LEN(TRIM(L597))=0</formula>
    </cfRule>
  </conditionalFormatting>
  <conditionalFormatting sqref="L596 L688 L997">
    <cfRule type="containsText" priority="2194" operator="containsText" aboveAverage="0" equalAverage="0" bottom="0" percent="0" rank="0" text="Y" dxfId="472">
      <formula>NOT(ISERROR(SEARCH("Y",L596)))</formula>
    </cfRule>
    <cfRule type="expression" priority="2195" aboveAverage="0" equalAverage="0" bottom="0" percent="0" rank="0" text="" dxfId="473">
      <formula>LEN(TRIM(L596))=0</formula>
    </cfRule>
  </conditionalFormatting>
  <conditionalFormatting sqref="L596 L690 L997">
    <cfRule type="containsText" priority="2196" operator="containsText" aboveAverage="0" equalAverage="0" bottom="0" percent="0" rank="0" text="Y" dxfId="474">
      <formula>NOT(ISERROR(SEARCH("Y",L596)))</formula>
    </cfRule>
    <cfRule type="expression" priority="2197" aboveAverage="0" equalAverage="0" bottom="0" percent="0" rank="0" text="" dxfId="475">
      <formula>LEN(TRIM(L596))=0</formula>
    </cfRule>
  </conditionalFormatting>
  <conditionalFormatting sqref="L595 L691 L997">
    <cfRule type="containsText" priority="2198" operator="containsText" aboveAverage="0" equalAverage="0" bottom="0" percent="0" rank="0" text="Y" dxfId="478">
      <formula>NOT(ISERROR(SEARCH("Y",L595)))</formula>
    </cfRule>
    <cfRule type="expression" priority="2199" aboveAverage="0" equalAverage="0" bottom="0" percent="0" rank="0" text="" dxfId="479">
      <formula>LEN(TRIM(L595))=0</formula>
    </cfRule>
  </conditionalFormatting>
  <conditionalFormatting sqref="L593 L693 L1002">
    <cfRule type="containsText" priority="2200" operator="containsText" aboveAverage="0" equalAverage="0" bottom="0" percent="0" rank="0" text="Y" dxfId="484">
      <formula>NOT(ISERROR(SEARCH("Y",L593)))</formula>
    </cfRule>
    <cfRule type="expression" priority="2201" aboveAverage="0" equalAverage="0" bottom="0" percent="0" rank="0" text="" dxfId="485">
      <formula>LEN(TRIM(L593))=0</formula>
    </cfRule>
  </conditionalFormatting>
  <conditionalFormatting sqref="L592 L695 L1009">
    <cfRule type="containsText" priority="2202" operator="containsText" aboveAverage="0" equalAverage="0" bottom="0" percent="0" rank="0" text="Y" dxfId="488">
      <formula>NOT(ISERROR(SEARCH("Y",L592)))</formula>
    </cfRule>
    <cfRule type="expression" priority="2203" aboveAverage="0" equalAverage="0" bottom="0" percent="0" rank="0" text="" dxfId="489">
      <formula>LEN(TRIM(L592))=0</formula>
    </cfRule>
  </conditionalFormatting>
  <conditionalFormatting sqref="L591 L698 L1012:L1013">
    <cfRule type="containsText" priority="2204" operator="containsText" aboveAverage="0" equalAverage="0" bottom="0" percent="0" rank="0" text="Y" dxfId="494">
      <formula>NOT(ISERROR(SEARCH("Y",L591)))</formula>
    </cfRule>
    <cfRule type="expression" priority="2205" aboveAverage="0" equalAverage="0" bottom="0" percent="0" rank="0" text="" dxfId="495">
      <formula>LEN(TRIM(L591))=0</formula>
    </cfRule>
  </conditionalFormatting>
  <conditionalFormatting sqref="L589 L699 L1016">
    <cfRule type="containsText" priority="2206" operator="containsText" aboveAverage="0" equalAverage="0" bottom="0" percent="0" rank="0" text="Y" dxfId="500">
      <formula>NOT(ISERROR(SEARCH("Y",L589)))</formula>
    </cfRule>
    <cfRule type="expression" priority="2207" aboveAverage="0" equalAverage="0" bottom="0" percent="0" rank="0" text="" dxfId="501">
      <formula>LEN(TRIM(L589))=0</formula>
    </cfRule>
  </conditionalFormatting>
  <conditionalFormatting sqref="L463 L700 L1019">
    <cfRule type="containsText" priority="2208" operator="containsText" aboveAverage="0" equalAverage="0" bottom="0" percent="0" rank="0" text="Y" dxfId="504">
      <formula>NOT(ISERROR(SEARCH("Y",L463)))</formula>
    </cfRule>
    <cfRule type="expression" priority="2209" aboveAverage="0" equalAverage="0" bottom="0" percent="0" rank="0" text="" dxfId="505">
      <formula>LEN(TRIM(L463))=0</formula>
    </cfRule>
  </conditionalFormatting>
  <conditionalFormatting sqref="L463 L701 L1019">
    <cfRule type="containsText" priority="2210" operator="containsText" aboveAverage="0" equalAverage="0" bottom="0" percent="0" rank="0" text="Y" dxfId="506">
      <formula>NOT(ISERROR(SEARCH("Y",L463)))</formula>
    </cfRule>
    <cfRule type="expression" priority="2211" aboveAverage="0" equalAverage="0" bottom="0" percent="0" rank="0" text="" dxfId="507">
      <formula>LEN(TRIM(L463))=0</formula>
    </cfRule>
  </conditionalFormatting>
  <conditionalFormatting sqref="L464 L702 L1020">
    <cfRule type="containsText" priority="2212" operator="containsText" aboveAverage="0" equalAverage="0" bottom="0" percent="0" rank="0" text="Y" dxfId="510">
      <formula>NOT(ISERROR(SEARCH("Y",L464)))</formula>
    </cfRule>
    <cfRule type="expression" priority="2213" aboveAverage="0" equalAverage="0" bottom="0" percent="0" rank="0" text="" dxfId="511">
      <formula>LEN(TRIM(L464))=0</formula>
    </cfRule>
  </conditionalFormatting>
  <conditionalFormatting sqref="L465 L704 L1022">
    <cfRule type="containsText" priority="2214" operator="containsText" aboveAverage="0" equalAverage="0" bottom="0" percent="0" rank="0" text="Y" dxfId="516">
      <formula>NOT(ISERROR(SEARCH("Y",L465)))</formula>
    </cfRule>
    <cfRule type="expression" priority="2215" aboveAverage="0" equalAverage="0" bottom="0" percent="0" rank="0" text="" dxfId="517">
      <formula>LEN(TRIM(L465))=0</formula>
    </cfRule>
  </conditionalFormatting>
  <conditionalFormatting sqref="L468 L1024">
    <cfRule type="containsText" priority="2216" operator="containsText" aboveAverage="0" equalAverage="0" bottom="0" percent="0" rank="0" text="Y" dxfId="522">
      <formula>NOT(ISERROR(SEARCH("Y",L468)))</formula>
    </cfRule>
    <cfRule type="expression" priority="2217" aboveAverage="0" equalAverage="0" bottom="0" percent="0" rank="0" text="" dxfId="523">
      <formula>LEN(TRIM(L468))=0</formula>
    </cfRule>
  </conditionalFormatting>
  <conditionalFormatting sqref="L475 L1026">
    <cfRule type="containsText" priority="2218" operator="containsText" aboveAverage="0" equalAverage="0" bottom="0" percent="0" rank="0" text="Y" dxfId="528">
      <formula>NOT(ISERROR(SEARCH("Y",L475)))</formula>
    </cfRule>
    <cfRule type="expression" priority="2219" aboveAverage="0" equalAverage="0" bottom="0" percent="0" rank="0" text="" dxfId="529">
      <formula>LEN(TRIM(L475))=0</formula>
    </cfRule>
  </conditionalFormatting>
  <conditionalFormatting sqref="L477">
    <cfRule type="containsText" priority="2220" operator="containsText" aboveAverage="0" equalAverage="0" bottom="0" percent="0" rank="0" text="Y" dxfId="534">
      <formula>NOT(ISERROR(SEARCH("Y",L477)))</formula>
    </cfRule>
    <cfRule type="expression" priority="2221" aboveAverage="0" equalAverage="0" bottom="0" percent="0" rank="0" text="" dxfId="535">
      <formula>LEN(TRIM(L477))=0</formula>
    </cfRule>
  </conditionalFormatting>
  <conditionalFormatting sqref="L478 L711:L712 L1029">
    <cfRule type="containsText" priority="2222" operator="containsText" aboveAverage="0" equalAverage="0" bottom="0" percent="0" rank="0" text="Y" dxfId="540">
      <formula>NOT(ISERROR(SEARCH("Y",L478)))</formula>
    </cfRule>
    <cfRule type="expression" priority="2223" aboveAverage="0" equalAverage="0" bottom="0" percent="0" rank="0" text="" dxfId="541">
      <formula>LEN(TRIM(L478))=0</formula>
    </cfRule>
  </conditionalFormatting>
  <conditionalFormatting sqref="L488 L743">
    <cfRule type="containsText" priority="2224" operator="containsText" aboveAverage="0" equalAverage="0" bottom="0" percent="0" rank="0" text="Y" dxfId="566">
      <formula>NOT(ISERROR(SEARCH("Y",L488)))</formula>
    </cfRule>
    <cfRule type="expression" priority="2225" aboveAverage="0" equalAverage="0" bottom="0" percent="0" rank="0" text="" dxfId="567">
      <formula>LEN(TRIM(L488))=0</formula>
    </cfRule>
  </conditionalFormatting>
  <conditionalFormatting sqref="L491">
    <cfRule type="containsText" priority="2226" operator="containsText" aboveAverage="0" equalAverage="0" bottom="0" percent="0" rank="0" text="Y" dxfId="580">
      <formula>NOT(ISERROR(SEARCH("Y",L491)))</formula>
    </cfRule>
    <cfRule type="expression" priority="2227" aboveAverage="0" equalAverage="0" bottom="0" percent="0" rank="0" text="" dxfId="581">
      <formula>LEN(TRIM(L491))=0</formula>
    </cfRule>
  </conditionalFormatting>
  <conditionalFormatting sqref="L493">
    <cfRule type="containsText" priority="2228" operator="containsText" aboveAverage="0" equalAverage="0" bottom="0" percent="0" rank="0" text="Y" dxfId="582">
      <formula>NOT(ISERROR(SEARCH("Y",L493)))</formula>
    </cfRule>
    <cfRule type="expression" priority="2229" aboveAverage="0" equalAverage="0" bottom="0" percent="0" rank="0" text="" dxfId="583">
      <formula>LEN(TRIM(L493))=0</formula>
    </cfRule>
  </conditionalFormatting>
  <conditionalFormatting sqref="L495 L763">
    <cfRule type="containsText" priority="2230" operator="containsText" aboveAverage="0" equalAverage="0" bottom="0" percent="0" rank="0" text="Y" dxfId="592">
      <formula>NOT(ISERROR(SEARCH("Y",L495)))</formula>
    </cfRule>
    <cfRule type="expression" priority="2231" aboveAverage="0" equalAverage="0" bottom="0" percent="0" rank="0" text="" dxfId="593">
      <formula>LEN(TRIM(L495))=0</formula>
    </cfRule>
  </conditionalFormatting>
  <conditionalFormatting sqref="L497 N897:Q898">
    <cfRule type="containsText" priority="2232" operator="containsText" aboveAverage="0" equalAverage="0" bottom="0" percent="0" rank="0" text="Y" dxfId="598">
      <formula>NOT(ISERROR(SEARCH("Y",L497)))</formula>
    </cfRule>
    <cfRule type="expression" priority="2233" aboveAverage="0" equalAverage="0" bottom="0" percent="0" rank="0" text="" dxfId="599">
      <formula>LEN(TRIM(L497))=0</formula>
    </cfRule>
  </conditionalFormatting>
  <conditionalFormatting sqref="L499 L767">
    <cfRule type="containsText" priority="2234" operator="containsText" aboveAverage="0" equalAverage="0" bottom="0" percent="0" rank="0" text="Y" dxfId="602">
      <formula>NOT(ISERROR(SEARCH("Y",L499)))</formula>
    </cfRule>
    <cfRule type="expression" priority="2235" aboveAverage="0" equalAverage="0" bottom="0" percent="0" rank="0" text="" dxfId="603">
      <formula>LEN(TRIM(L499))=0</formula>
    </cfRule>
  </conditionalFormatting>
  <conditionalFormatting sqref="L499 L767">
    <cfRule type="containsText" priority="2236" operator="containsText" aboveAverage="0" equalAverage="0" bottom="0" percent="0" rank="0" text="Y" dxfId="604">
      <formula>NOT(ISERROR(SEARCH("Y",L499)))</formula>
    </cfRule>
    <cfRule type="expression" priority="2237" aboveAverage="0" equalAverage="0" bottom="0" percent="0" rank="0" text="" dxfId="605">
      <formula>LEN(TRIM(L499))=0</formula>
    </cfRule>
  </conditionalFormatting>
  <conditionalFormatting sqref="L500 L767 N900:Q900">
    <cfRule type="containsText" priority="2238" operator="containsText" aboveAverage="0" equalAverage="0" bottom="0" percent="0" rank="0" text="Y" dxfId="606">
      <formula>NOT(ISERROR(SEARCH("Y",L500)))</formula>
    </cfRule>
    <cfRule type="expression" priority="2239" aboveAverage="0" equalAverage="0" bottom="0" percent="0" rank="0" text="" dxfId="607">
      <formula>LEN(TRIM(L500))=0</formula>
    </cfRule>
  </conditionalFormatting>
  <conditionalFormatting sqref="L500 L770:L771 N900:Q900">
    <cfRule type="containsText" priority="2240" operator="containsText" aboveAverage="0" equalAverage="0" bottom="0" percent="0" rank="0" text="Y" dxfId="608">
      <formula>NOT(ISERROR(SEARCH("Y",L500)))</formula>
    </cfRule>
    <cfRule type="expression" priority="2241" aboveAverage="0" equalAverage="0" bottom="0" percent="0" rank="0" text="" dxfId="609">
      <formula>LEN(TRIM(L500))=0</formula>
    </cfRule>
  </conditionalFormatting>
  <conditionalFormatting sqref="L513 L786">
    <cfRule type="containsText" priority="2242" operator="containsText" aboveAverage="0" equalAverage="0" bottom="0" percent="0" rank="0" text="Y" dxfId="634">
      <formula>NOT(ISERROR(SEARCH("Y",L513)))</formula>
    </cfRule>
    <cfRule type="expression" priority="2243" aboveAverage="0" equalAverage="0" bottom="0" percent="0" rank="0" text="" dxfId="635">
      <formula>LEN(TRIM(L513))=0</formula>
    </cfRule>
  </conditionalFormatting>
  <conditionalFormatting sqref="L532 L790:L791 K901:Q901 K902:M902">
    <cfRule type="containsText" priority="2244" operator="containsText" aboveAverage="0" equalAverage="0" bottom="0" percent="0" rank="0" text="Y" dxfId="640">
      <formula>NOT(ISERROR(SEARCH("Y",K532)))</formula>
    </cfRule>
    <cfRule type="expression" priority="2245" aboveAverage="0" equalAverage="0" bottom="0" percent="0" rank="0" text="" dxfId="641">
      <formula>LEN(TRIM(K532))=0</formula>
    </cfRule>
  </conditionalFormatting>
  <conditionalFormatting sqref="L532 L790:L791 K947:L947 N947:Q947">
    <cfRule type="containsText" priority="2246" operator="containsText" aboveAverage="0" equalAverage="0" bottom="0" percent="0" rank="0" text="Y" dxfId="642">
      <formula>NOT(ISERROR(SEARCH("Y",K532)))</formula>
    </cfRule>
    <cfRule type="expression" priority="2247" aboveAverage="0" equalAverage="0" bottom="0" percent="0" rank="0" text="" dxfId="643">
      <formula>LEN(TRIM(K532))=0</formula>
    </cfRule>
  </conditionalFormatting>
  <conditionalFormatting sqref="L534 L792 K947:L947 N947:Q947">
    <cfRule type="containsText" priority="2248" operator="containsText" aboveAverage="0" equalAverage="0" bottom="0" percent="0" rank="0" text="Y" dxfId="644">
      <formula>NOT(ISERROR(SEARCH("Y",K534)))</formula>
    </cfRule>
    <cfRule type="expression" priority="2249" aboveAverage="0" equalAverage="0" bottom="0" percent="0" rank="0" text="" dxfId="645">
      <formula>LEN(TRIM(K534))=0</formula>
    </cfRule>
  </conditionalFormatting>
  <conditionalFormatting sqref="L534 L792 K947:L947 N947:Q947">
    <cfRule type="containsText" priority="2250" operator="containsText" aboveAverage="0" equalAverage="0" bottom="0" percent="0" rank="0" text="Y" dxfId="646">
      <formula>NOT(ISERROR(SEARCH("Y",K534)))</formula>
    </cfRule>
    <cfRule type="expression" priority="2251" aboveAverage="0" equalAverage="0" bottom="0" percent="0" rank="0" text="" dxfId="647">
      <formula>LEN(TRIM(K534))=0</formula>
    </cfRule>
  </conditionalFormatting>
  <conditionalFormatting sqref="L536 L794">
    <cfRule type="containsText" priority="2252" operator="containsText" aboveAverage="0" equalAverage="0" bottom="0" percent="0" rank="0" text="Y" dxfId="648">
      <formula>NOT(ISERROR(SEARCH("Y",L536)))</formula>
    </cfRule>
    <cfRule type="expression" priority="2253" aboveAverage="0" equalAverage="0" bottom="0" percent="0" rank="0" text="" dxfId="649">
      <formula>LEN(TRIM(L536))=0</formula>
    </cfRule>
  </conditionalFormatting>
  <conditionalFormatting sqref="L549 L805 K992:M992">
    <cfRule type="containsText" priority="2254" operator="containsText" aboveAverage="0" equalAverage="0" bottom="0" percent="0" rank="0" text="Y" dxfId="676">
      <formula>NOT(ISERROR(SEARCH("Y",K549)))</formula>
    </cfRule>
    <cfRule type="expression" priority="2255" aboveAverage="0" equalAverage="0" bottom="0" percent="0" rank="0" text="" dxfId="677">
      <formula>LEN(TRIM(K549))=0</formula>
    </cfRule>
  </conditionalFormatting>
  <conditionalFormatting sqref="L551 L806">
    <cfRule type="containsText" priority="2256" operator="containsText" aboveAverage="0" equalAverage="0" bottom="0" percent="0" rank="0" text="Y" dxfId="682">
      <formula>NOT(ISERROR(SEARCH("Y",L551)))</formula>
    </cfRule>
    <cfRule type="expression" priority="2257" aboveAverage="0" equalAverage="0" bottom="0" percent="0" rank="0" text="" dxfId="683">
      <formula>LEN(TRIM(L551))=0</formula>
    </cfRule>
  </conditionalFormatting>
  <conditionalFormatting sqref="L552 L808 K1005:M1005">
    <cfRule type="containsText" priority="2258" operator="containsText" aboveAverage="0" equalAverage="0" bottom="0" percent="0" rank="0" text="Y" dxfId="688">
      <formula>NOT(ISERROR(SEARCH("Y",K552)))</formula>
    </cfRule>
    <cfRule type="expression" priority="2259" aboveAverage="0" equalAverage="0" bottom="0" percent="0" rank="0" text="" dxfId="689">
      <formula>LEN(TRIM(K552))=0</formula>
    </cfRule>
  </conditionalFormatting>
  <conditionalFormatting sqref="L553 L808">
    <cfRule type="containsText" priority="2260" operator="containsText" aboveAverage="0" equalAverage="0" bottom="0" percent="0" rank="0" text="Y" dxfId="690">
      <formula>NOT(ISERROR(SEARCH("Y",L553)))</formula>
    </cfRule>
    <cfRule type="expression" priority="2261" aboveAverage="0" equalAverage="0" bottom="0" percent="0" rank="0" text="" dxfId="691">
      <formula>LEN(TRIM(L553))=0</formula>
    </cfRule>
  </conditionalFormatting>
  <conditionalFormatting sqref="L555 K759:M759 O759:Q759">
    <cfRule type="containsText" priority="2262" operator="containsText" aboveAverage="0" equalAverage="0" bottom="0" percent="0" rank="0" text="Y" dxfId="696">
      <formula>NOT(ISERROR(SEARCH("Y",K555)))</formula>
    </cfRule>
    <cfRule type="expression" priority="2263" aboveAverage="0" equalAverage="0" bottom="0" percent="0" rank="0" text="" dxfId="697">
      <formula>LEN(TRIM(K555))=0</formula>
    </cfRule>
  </conditionalFormatting>
  <conditionalFormatting sqref="L565 K1078:M1078">
    <cfRule type="containsText" priority="2264" operator="containsText" aboveAverage="0" equalAverage="0" bottom="0" percent="0" rank="0" text="Y" dxfId="714">
      <formula>NOT(ISERROR(SEARCH("Y",K565)))</formula>
    </cfRule>
    <cfRule type="expression" priority="2265" aboveAverage="0" equalAverage="0" bottom="0" percent="0" rank="0" text="" dxfId="715">
      <formula>LEN(TRIM(K565))=0</formula>
    </cfRule>
  </conditionalFormatting>
  <conditionalFormatting sqref="L567:L568">
    <cfRule type="containsText" priority="2266" operator="containsText" aboveAverage="0" equalAverage="0" bottom="0" percent="0" rank="0" text="Y" dxfId="720">
      <formula>NOT(ISERROR(SEARCH("Y",L567)))</formula>
    </cfRule>
    <cfRule type="expression" priority="2267" aboveAverage="0" equalAverage="0" bottom="0" percent="0" rank="0" text="" dxfId="721">
      <formula>LEN(TRIM(L567))=0</formula>
    </cfRule>
  </conditionalFormatting>
  <conditionalFormatting sqref="L569">
    <cfRule type="containsText" priority="2268" operator="containsText" aboveAverage="0" equalAverage="0" bottom="0" percent="0" rank="0" text="Y" dxfId="722">
      <formula>NOT(ISERROR(SEARCH("Y",L569)))</formula>
    </cfRule>
    <cfRule type="expression" priority="2269" aboveAverage="0" equalAverage="0" bottom="0" percent="0" rank="0" text="" dxfId="723">
      <formula>LEN(TRIM(L569))=0</formula>
    </cfRule>
  </conditionalFormatting>
  <conditionalFormatting sqref="L569 M801:M803">
    <cfRule type="containsText" priority="2270" operator="containsText" aboveAverage="0" equalAverage="0" bottom="0" percent="0" rank="0" text="Y" dxfId="724">
      <formula>NOT(ISERROR(SEARCH("Y",L569)))</formula>
    </cfRule>
    <cfRule type="expression" priority="2271" aboveAverage="0" equalAverage="0" bottom="0" percent="0" rank="0" text="" dxfId="725">
      <formula>LEN(TRIM(L569))=0</formula>
    </cfRule>
  </conditionalFormatting>
  <conditionalFormatting sqref="L570 M801:M803">
    <cfRule type="containsText" priority="2272" operator="containsText" aboveAverage="0" equalAverage="0" bottom="0" percent="0" rank="0" text="Y" dxfId="726">
      <formula>NOT(ISERROR(SEARCH("Y",L570)))</formula>
    </cfRule>
    <cfRule type="expression" priority="2273" aboveAverage="0" equalAverage="0" bottom="0" percent="0" rank="0" text="" dxfId="727">
      <formula>LEN(TRIM(L570))=0</formula>
    </cfRule>
  </conditionalFormatting>
  <conditionalFormatting sqref="L570 M801:M803">
    <cfRule type="containsText" priority="2274" operator="containsText" aboveAverage="0" equalAverage="0" bottom="0" percent="0" rank="0" text="Y" dxfId="728">
      <formula>NOT(ISERROR(SEARCH("Y",L570)))</formula>
    </cfRule>
    <cfRule type="expression" priority="2275" aboveAverage="0" equalAverage="0" bottom="0" percent="0" rank="0" text="" dxfId="729">
      <formula>LEN(TRIM(L570))=0</formula>
    </cfRule>
  </conditionalFormatting>
  <conditionalFormatting sqref="L574:L575 N1078:Q1078">
    <cfRule type="containsText" priority="2276" operator="containsText" aboveAverage="0" equalAverage="0" bottom="0" percent="0" rank="0" text="Y" dxfId="734">
      <formula>NOT(ISERROR(SEARCH("Y",L574)))</formula>
    </cfRule>
    <cfRule type="expression" priority="2277" aboveAverage="0" equalAverage="0" bottom="0" percent="0" rank="0" text="" dxfId="735">
      <formula>LEN(TRIM(L574))=0</formula>
    </cfRule>
  </conditionalFormatting>
  <conditionalFormatting sqref="L574:L575 N819 N1078:Q1078">
    <cfRule type="containsText" priority="2278" operator="containsText" aboveAverage="0" equalAverage="0" bottom="0" percent="0" rank="0" text="Y" dxfId="736">
      <formula>NOT(ISERROR(SEARCH("Y",L574)))</formula>
    </cfRule>
    <cfRule type="expression" priority="2279" aboveAverage="0" equalAverage="0" bottom="0" percent="0" rank="0" text="" dxfId="737">
      <formula>LEN(TRIM(L574))=0</formula>
    </cfRule>
  </conditionalFormatting>
  <conditionalFormatting sqref="L576 N1078:Q1078">
    <cfRule type="containsText" priority="2280" operator="containsText" aboveAverage="0" equalAverage="0" bottom="0" percent="0" rank="0" text="Y" dxfId="738">
      <formula>NOT(ISERROR(SEARCH("Y",L576)))</formula>
    </cfRule>
    <cfRule type="expression" priority="2281" aboveAverage="0" equalAverage="0" bottom="0" percent="0" rank="0" text="" dxfId="739">
      <formula>LEN(TRIM(L576))=0</formula>
    </cfRule>
  </conditionalFormatting>
  <conditionalFormatting sqref="L576 P977">
    <cfRule type="containsText" priority="2282" operator="containsText" aboveAverage="0" equalAverage="0" bottom="0" percent="0" rank="0" text="Y" dxfId="740">
      <formula>NOT(ISERROR(SEARCH("Y",L576)))</formula>
    </cfRule>
    <cfRule type="expression" priority="2283" aboveAverage="0" equalAverage="0" bottom="0" percent="0" rank="0" text="" dxfId="741">
      <formula>LEN(TRIM(L576))=0</formula>
    </cfRule>
  </conditionalFormatting>
  <conditionalFormatting sqref="L577 Q977">
    <cfRule type="containsText" priority="2284" operator="containsText" aboveAverage="0" equalAverage="0" bottom="0" percent="0" rank="0" text="Y" dxfId="742">
      <formula>NOT(ISERROR(SEARCH("Y",L577)))</formula>
    </cfRule>
    <cfRule type="expression" priority="2285" aboveAverage="0" equalAverage="0" bottom="0" percent="0" rank="0" text="" dxfId="743">
      <formula>LEN(TRIM(L577))=0</formula>
    </cfRule>
  </conditionalFormatting>
  <conditionalFormatting sqref="L577">
    <cfRule type="containsText" priority="2286" operator="containsText" aboveAverage="0" equalAverage="0" bottom="0" percent="0" rank="0" text="Y" dxfId="744">
      <formula>NOT(ISERROR(SEARCH("Y",L577)))</formula>
    </cfRule>
    <cfRule type="expression" priority="2287" aboveAverage="0" equalAverage="0" bottom="0" percent="0" rank="0" text="" dxfId="745">
      <formula>LEN(TRIM(L577))=0</formula>
    </cfRule>
  </conditionalFormatting>
  <conditionalFormatting sqref="L579">
    <cfRule type="containsText" priority="2288" operator="containsText" aboveAverage="0" equalAverage="0" bottom="0" percent="0" rank="0" text="Y" dxfId="752">
      <formula>NOT(ISERROR(SEARCH("Y",L579)))</formula>
    </cfRule>
    <cfRule type="expression" priority="2289" aboveAverage="0" equalAverage="0" bottom="0" percent="0" rank="0" text="" dxfId="753">
      <formula>LEN(TRIM(L579))=0</formula>
    </cfRule>
  </conditionalFormatting>
  <conditionalFormatting sqref="L584 O967">
    <cfRule type="containsText" priority="2290" operator="containsText" aboveAverage="0" equalAverage="0" bottom="0" percent="0" rank="0" text="Y" dxfId="764">
      <formula>NOT(ISERROR(SEARCH("Y",L584)))</formula>
    </cfRule>
    <cfRule type="expression" priority="2291" aboveAverage="0" equalAverage="0" bottom="0" percent="0" rank="0" text="" dxfId="765">
      <formula>LEN(TRIM(L584))=0</formula>
    </cfRule>
  </conditionalFormatting>
  <conditionalFormatting sqref="L585">
    <cfRule type="containsText" priority="2292" operator="containsText" aboveAverage="0" equalAverage="0" bottom="0" percent="0" rank="0" text="Y" dxfId="766">
      <formula>NOT(ISERROR(SEARCH("Y",L585)))</formula>
    </cfRule>
    <cfRule type="expression" priority="2293" aboveAverage="0" equalAverage="0" bottom="0" percent="0" rank="0" text="" dxfId="767">
      <formula>LEN(TRIM(L585))=0</formula>
    </cfRule>
  </conditionalFormatting>
  <conditionalFormatting sqref="L585">
    <cfRule type="containsText" priority="2294" operator="containsText" aboveAverage="0" equalAverage="0" bottom="0" percent="0" rank="0" text="Y" dxfId="768">
      <formula>NOT(ISERROR(SEARCH("Y",L585)))</formula>
    </cfRule>
    <cfRule type="expression" priority="2295" aboveAverage="0" equalAverage="0" bottom="0" percent="0" rank="0" text="" dxfId="769">
      <formula>LEN(TRIM(L585))=0</formula>
    </cfRule>
  </conditionalFormatting>
  <conditionalFormatting sqref="L586 O1052">
    <cfRule type="containsText" priority="2296" operator="containsText" aboveAverage="0" equalAverage="0" bottom="0" percent="0" rank="0" text="Y" dxfId="770">
      <formula>NOT(ISERROR(SEARCH("Y",L586)))</formula>
    </cfRule>
    <cfRule type="expression" priority="2297" aboveAverage="0" equalAverage="0" bottom="0" percent="0" rank="0" text="" dxfId="771">
      <formula>LEN(TRIM(L586))=0</formula>
    </cfRule>
  </conditionalFormatting>
  <conditionalFormatting sqref="K543:M543 O543:Q543">
    <cfRule type="containsText" priority="2298" operator="containsText" aboveAverage="0" equalAverage="0" bottom="0" percent="0" rank="0" text="Y" dxfId="782">
      <formula>NOT(ISERROR(SEARCH("Y",K543)))</formula>
    </cfRule>
    <cfRule type="expression" priority="2299" aboveAverage="0" equalAverage="0" bottom="0" percent="0" rank="0" text="" dxfId="783">
      <formula>LEN(TRIM(K543))=0</formula>
    </cfRule>
  </conditionalFormatting>
  <conditionalFormatting sqref="P475:Q475 K664:Q664 K871 M871">
    <cfRule type="containsText" priority="2300" operator="containsText" aboveAverage="0" equalAverage="0" bottom="0" percent="0" rank="0" text="Y" dxfId="798">
      <formula>NOT(ISERROR(SEARCH("Y",K475)))</formula>
    </cfRule>
    <cfRule type="expression" priority="2301" aboveAverage="0" equalAverage="0" bottom="0" percent="0" rank="0" text="" dxfId="799">
      <formula>LEN(TRIM(K475))=0</formula>
    </cfRule>
  </conditionalFormatting>
  <conditionalFormatting sqref="P475:Q475 K664:Q664 L871">
    <cfRule type="containsText" priority="2302" operator="containsText" aboveAverage="0" equalAverage="0" bottom="0" percent="0" rank="0" text="Y" dxfId="800">
      <formula>NOT(ISERROR(SEARCH("Y",K475)))</formula>
    </cfRule>
    <cfRule type="expression" priority="2303" aboveAverage="0" equalAverage="0" bottom="0" percent="0" rank="0" text="" dxfId="801">
      <formula>LEN(TRIM(K475))=0</formula>
    </cfRule>
  </conditionalFormatting>
  <conditionalFormatting sqref="P475:Q475 L871">
    <cfRule type="containsText" priority="2304" operator="containsText" aboveAverage="0" equalAverage="0" bottom="0" percent="0" rank="0" text="Y" dxfId="802">
      <formula>NOT(ISERROR(SEARCH("Y",L475)))</formula>
    </cfRule>
    <cfRule type="expression" priority="2305" aboveAverage="0" equalAverage="0" bottom="0" percent="0" rank="0" text="" dxfId="803">
      <formula>LEN(TRIM(L475))=0</formula>
    </cfRule>
  </conditionalFormatting>
  <conditionalFormatting sqref="M439:Q439 K665:Q665 J949">
    <cfRule type="containsText" priority="2306" operator="containsText" aboveAverage="0" equalAverage="0" bottom="0" percent="0" rank="0" text="Y" dxfId="806">
      <formula>NOT(ISERROR(SEARCH("Y",J439)))</formula>
    </cfRule>
    <cfRule type="expression" priority="2307" aboveAverage="0" equalAverage="0" bottom="0" percent="0" rank="0" text="" dxfId="807">
      <formula>LEN(TRIM(J439))=0</formula>
    </cfRule>
  </conditionalFormatting>
  <conditionalFormatting sqref="M439:Q439 K949:P949">
    <cfRule type="containsText" priority="2308" operator="containsText" aboveAverage="0" equalAverage="0" bottom="0" percent="0" rank="0" text="Y" dxfId="808">
      <formula>NOT(ISERROR(SEARCH("Y",K439)))</formula>
    </cfRule>
    <cfRule type="expression" priority="2309" aboveAverage="0" equalAverage="0" bottom="0" percent="0" rank="0" text="" dxfId="809">
      <formula>LEN(TRIM(K439))=0</formula>
    </cfRule>
  </conditionalFormatting>
  <conditionalFormatting sqref="P574:P575 K719:L719 N719:Q719">
    <cfRule type="containsText" priority="2310" operator="containsText" aboveAverage="0" equalAverage="0" bottom="0" percent="0" rank="0" text="Y" dxfId="826">
      <formula>NOT(ISERROR(SEARCH("Y",K574)))</formula>
    </cfRule>
    <cfRule type="expression" priority="2311" aboveAverage="0" equalAverage="0" bottom="0" percent="0" rank="0" text="" dxfId="827">
      <formula>LEN(TRIM(K574))=0</formula>
    </cfRule>
  </conditionalFormatting>
  <conditionalFormatting sqref="Q574:Q575 K754:Q754">
    <cfRule type="containsText" priority="2312" operator="containsText" aboveAverage="0" equalAverage="0" bottom="0" percent="0" rank="0" text="Y" dxfId="844">
      <formula>NOT(ISERROR(SEARCH("Y",K574)))</formula>
    </cfRule>
    <cfRule type="expression" priority="2313" aboveAverage="0" equalAverage="0" bottom="0" percent="0" rank="0" text="" dxfId="845">
      <formula>LEN(TRIM(K574))=0</formula>
    </cfRule>
  </conditionalFormatting>
  <conditionalFormatting sqref="N464:Q464 K762:M762">
    <cfRule type="containsText" priority="2314" operator="containsText" aboveAverage="0" equalAverage="0" bottom="0" percent="0" rank="0" text="Y" dxfId="858">
      <formula>NOT(ISERROR(SEARCH("Y",K464)))</formula>
    </cfRule>
    <cfRule type="expression" priority="2315" aboveAverage="0" equalAverage="0" bottom="0" percent="0" rank="0" text="" dxfId="859">
      <formula>LEN(TRIM(K464))=0</formula>
    </cfRule>
  </conditionalFormatting>
  <conditionalFormatting sqref="N464:Q464 K762:M762 N916">
    <cfRule type="containsText" priority="2316" operator="containsText" aboveAverage="0" equalAverage="0" bottom="0" percent="0" rank="0" text="Y" dxfId="860">
      <formula>NOT(ISERROR(SEARCH("Y",K464)))</formula>
    </cfRule>
    <cfRule type="expression" priority="2317" aboveAverage="0" equalAverage="0" bottom="0" percent="0" rank="0" text="" dxfId="861">
      <formula>LEN(TRIM(K464))=0</formula>
    </cfRule>
  </conditionalFormatting>
  <conditionalFormatting sqref="K448:Q448 N988">
    <cfRule type="containsText" priority="2318" operator="containsText" aboveAverage="0" equalAverage="0" bottom="0" percent="0" rank="0" text="Y" dxfId="876">
      <formula>NOT(ISERROR(SEARCH("Y",K448)))</formula>
    </cfRule>
    <cfRule type="expression" priority="2319" aboveAverage="0" equalAverage="0" bottom="0" percent="0" rank="0" text="" dxfId="877">
      <formula>LEN(TRIM(K448))=0</formula>
    </cfRule>
  </conditionalFormatting>
  <conditionalFormatting sqref="K448:Q448 Q918">
    <cfRule type="containsText" priority="2320" operator="containsText" aboveAverage="0" equalAverage="0" bottom="0" percent="0" rank="0" text="Y" dxfId="878">
      <formula>NOT(ISERROR(SEARCH("Y",K448)))</formula>
    </cfRule>
    <cfRule type="expression" priority="2321" aboveAverage="0" equalAverage="0" bottom="0" percent="0" rank="0" text="" dxfId="879">
      <formula>LEN(TRIM(K448))=0</formula>
    </cfRule>
  </conditionalFormatting>
  <conditionalFormatting sqref="K508:Q508 N762:Q762">
    <cfRule type="containsText" priority="2322" operator="containsText" aboveAverage="0" equalAverage="0" bottom="0" percent="0" rank="0" text="Y" dxfId="912">
      <formula>NOT(ISERROR(SEARCH("Y",K508)))</formula>
    </cfRule>
    <cfRule type="expression" priority="2323" aboveAverage="0" equalAverage="0" bottom="0" percent="0" rank="0" text="" dxfId="913">
      <formula>LEN(TRIM(K508))=0</formula>
    </cfRule>
  </conditionalFormatting>
  <conditionalFormatting sqref="K508:Q508 N762:Q762 L1080">
    <cfRule type="containsText" priority="2324" operator="containsText" aboveAverage="0" equalAverage="0" bottom="0" percent="0" rank="0" text="Y" dxfId="914">
      <formula>NOT(ISERROR(SEARCH("Y",K508)))</formula>
    </cfRule>
    <cfRule type="expression" priority="2325" aboveAverage="0" equalAverage="0" bottom="0" percent="0" rank="0" text="" dxfId="915">
      <formula>LEN(TRIM(K508))=0</formula>
    </cfRule>
  </conditionalFormatting>
  <conditionalFormatting sqref="K602:M602 K829:M833">
    <cfRule type="containsText" priority="2326" operator="containsText" aboveAverage="0" equalAverage="0" bottom="0" percent="0" rank="0" text="Y" dxfId="972">
      <formula>NOT(ISERROR(SEARCH("Y",K602)))</formula>
    </cfRule>
    <cfRule type="expression" priority="2327" aboveAverage="0" equalAverage="0" bottom="0" percent="0" rank="0" text="" dxfId="973">
      <formula>LEN(TRIM(K602))=0</formula>
    </cfRule>
  </conditionalFormatting>
  <conditionalFormatting sqref="K602:M602 K829:M833">
    <cfRule type="containsText" priority="2328" operator="containsText" aboveAverage="0" equalAverage="0" bottom="0" percent="0" rank="0" text="Y" dxfId="974">
      <formula>NOT(ISERROR(SEARCH("Y",K602)))</formula>
    </cfRule>
    <cfRule type="expression" priority="2329" aboveAverage="0" equalAverage="0" bottom="0" percent="0" rank="0" text="" dxfId="975">
      <formula>LEN(TRIM(K602))=0</formula>
    </cfRule>
  </conditionalFormatting>
  <conditionalFormatting sqref="K637:M637 L1044">
    <cfRule type="containsText" priority="2330" operator="containsText" aboveAverage="0" equalAverage="0" bottom="0" percent="0" rank="0" text="Y" dxfId="984">
      <formula>NOT(ISERROR(SEARCH("Y",K637)))</formula>
    </cfRule>
    <cfRule type="expression" priority="2331" aboveAverage="0" equalAverage="0" bottom="0" percent="0" rank="0" text="" dxfId="985">
      <formula>LEN(TRIM(K637))=0</formula>
    </cfRule>
  </conditionalFormatting>
  <conditionalFormatting sqref="K637:M637 L692">
    <cfRule type="containsText" priority="2332" operator="containsText" aboveAverage="0" equalAverage="0" bottom="0" percent="0" rank="0" text="Y" dxfId="986">
      <formula>NOT(ISERROR(SEARCH("Y",K637)))</formula>
    </cfRule>
    <cfRule type="expression" priority="2333" aboveAverage="0" equalAverage="0" bottom="0" percent="0" rank="0" text="" dxfId="987">
      <formula>LEN(TRIM(K637))=0</formula>
    </cfRule>
  </conditionalFormatting>
  <conditionalFormatting sqref="N440 N848">
    <cfRule type="containsText" priority="2334" operator="containsText" aboveAverage="0" equalAverage="0" bottom="0" percent="0" rank="0" text="Y" dxfId="1024">
      <formula>NOT(ISERROR(SEARCH("Y",N440)))</formula>
    </cfRule>
    <cfRule type="expression" priority="2335" aboveAverage="0" equalAverage="0" bottom="0" percent="0" rank="0" text="" dxfId="1025">
      <formula>LEN(TRIM(N440))=0</formula>
    </cfRule>
  </conditionalFormatting>
  <conditionalFormatting sqref="N440 K715:L715 N715:Q715">
    <cfRule type="containsText" priority="2336" operator="containsText" aboveAverage="0" equalAverage="0" bottom="0" percent="0" rank="0" text="Y" dxfId="1026">
      <formula>NOT(ISERROR(SEARCH("Y",K440)))</formula>
    </cfRule>
    <cfRule type="expression" priority="2337" aboveAverage="0" equalAverage="0" bottom="0" percent="0" rank="0" text="" dxfId="1027">
      <formula>LEN(TRIM(K440))=0</formula>
    </cfRule>
  </conditionalFormatting>
  <conditionalFormatting sqref="O440 L715">
    <cfRule type="containsText" priority="2338" operator="containsText" aboveAverage="0" equalAverage="0" bottom="0" percent="0" rank="0" text="Y" dxfId="1030">
      <formula>NOT(ISERROR(SEARCH("Y",L440)))</formula>
    </cfRule>
    <cfRule type="expression" priority="2339" aboveAverage="0" equalAverage="0" bottom="0" percent="0" rank="0" text="" dxfId="1031">
      <formula>LEN(TRIM(L440))=0</formula>
    </cfRule>
  </conditionalFormatting>
  <conditionalFormatting sqref="O640 Q899">
    <cfRule type="containsText" priority="2340" operator="containsText" aboveAverage="0" equalAverage="0" bottom="0" percent="0" rank="0" text="Y" dxfId="1034">
      <formula>NOT(ISERROR(SEARCH("Y",O640)))</formula>
    </cfRule>
    <cfRule type="expression" priority="2341" aboveAverage="0" equalAverage="0" bottom="0" percent="0" rank="0" text="" dxfId="1035">
      <formula>LEN(TRIM(O640))=0</formula>
    </cfRule>
  </conditionalFormatting>
  <conditionalFormatting sqref="O640 K856:L856">
    <cfRule type="containsText" priority="2342" operator="containsText" aboveAverage="0" equalAverage="0" bottom="0" percent="0" rank="0" text="Y" dxfId="1036">
      <formula>NOT(ISERROR(SEARCH("Y",K640)))</formula>
    </cfRule>
    <cfRule type="expression" priority="2343" aboveAverage="0" equalAverage="0" bottom="0" percent="0" rank="0" text="" dxfId="1037">
      <formula>LEN(TRIM(K640))=0</formula>
    </cfRule>
  </conditionalFormatting>
  <conditionalFormatting sqref="K566">
    <cfRule type="containsText" priority="2344" operator="containsText" aboveAverage="0" equalAverage="0" bottom="0" percent="0" rank="0" text="Y" dxfId="1086">
      <formula>NOT(ISERROR(SEARCH("Y",K566)))</formula>
    </cfRule>
    <cfRule type="expression" priority="2345" aboveAverage="0" equalAverage="0" bottom="0" percent="0" rank="0" text="" dxfId="1087">
      <formula>LEN(TRIM(K566))=0</formula>
    </cfRule>
  </conditionalFormatting>
  <conditionalFormatting sqref="K427 M427:Q427">
    <cfRule type="containsText" priority="2346" operator="containsText" aboveAverage="0" equalAverage="0" bottom="0" percent="0" rank="0" text="Y" dxfId="1098">
      <formula>NOT(ISERROR(SEARCH("Y",K427)))</formula>
    </cfRule>
    <cfRule type="expression" priority="2347" aboveAverage="0" equalAverage="0" bottom="0" percent="0" rank="0" text="" dxfId="1099">
      <formula>LEN(TRIM(K427))=0</formula>
    </cfRule>
  </conditionalFormatting>
  <conditionalFormatting sqref="K427 M427:Q427">
    <cfRule type="containsText" priority="2348" operator="containsText" aboveAverage="0" equalAverage="0" bottom="0" percent="0" rank="0" text="Y" dxfId="1100">
      <formula>NOT(ISERROR(SEARCH("Y",K427)))</formula>
    </cfRule>
    <cfRule type="expression" priority="2349" aboveAverage="0" equalAverage="0" bottom="0" percent="0" rank="0" text="" dxfId="1101">
      <formula>LEN(TRIM(K427))=0</formula>
    </cfRule>
  </conditionalFormatting>
  <conditionalFormatting sqref="L427 P701">
    <cfRule type="containsText" priority="2350" operator="containsText" aboveAverage="0" equalAverage="0" bottom="0" percent="0" rank="0" text="Y" dxfId="1104">
      <formula>NOT(ISERROR(SEARCH("Y",L427)))</formula>
    </cfRule>
    <cfRule type="expression" priority="2351" aboveAverage="0" equalAverage="0" bottom="0" percent="0" rank="0" text="" dxfId="1105">
      <formula>LEN(TRIM(L427))=0</formula>
    </cfRule>
  </conditionalFormatting>
  <conditionalFormatting sqref="L427">
    <cfRule type="containsText" priority="2352" operator="containsText" aboveAverage="0" equalAverage="0" bottom="0" percent="0" rank="0" text="Y" dxfId="1106">
      <formula>NOT(ISERROR(SEARCH("Y",L427)))</formula>
    </cfRule>
    <cfRule type="expression" priority="2353" aboveAverage="0" equalAverage="0" bottom="0" percent="0" rank="0" text="" dxfId="1107">
      <formula>LEN(TRIM(L427))=0</formula>
    </cfRule>
  </conditionalFormatting>
  <conditionalFormatting sqref="L640 L694">
    <cfRule type="containsText" priority="2354" operator="containsText" aboveAverage="0" equalAverage="0" bottom="0" percent="0" rank="0" text="Y" dxfId="1114">
      <formula>NOT(ISERROR(SEARCH("Y",L640)))</formula>
    </cfRule>
    <cfRule type="expression" priority="2355" aboveAverage="0" equalAverage="0" bottom="0" percent="0" rank="0" text="" dxfId="1115">
      <formula>LEN(TRIM(L640))=0</formula>
    </cfRule>
  </conditionalFormatting>
  <conditionalFormatting sqref="L640 L694">
    <cfRule type="containsText" priority="2356" operator="containsText" aboveAverage="0" equalAverage="0" bottom="0" percent="0" rank="0" text="Y" dxfId="1116">
      <formula>NOT(ISERROR(SEARCH("Y",L640)))</formula>
    </cfRule>
    <cfRule type="expression" priority="2357" aboveAverage="0" equalAverage="0" bottom="0" percent="0" rank="0" text="" dxfId="1117">
      <formula>LEN(TRIM(L640))=0</formula>
    </cfRule>
  </conditionalFormatting>
  <conditionalFormatting sqref="L503">
    <cfRule type="containsText" priority="2358" operator="containsText" aboveAverage="0" equalAverage="0" bottom="0" percent="0" rank="0" text="Y" dxfId="1132">
      <formula>NOT(ISERROR(SEARCH("Y",L503)))</formula>
    </cfRule>
    <cfRule type="expression" priority="2359" aboveAverage="0" equalAverage="0" bottom="0" percent="0" rank="0" text="" dxfId="1133">
      <formula>LEN(TRIM(L503))=0</formula>
    </cfRule>
  </conditionalFormatting>
  <conditionalFormatting sqref="L503">
    <cfRule type="containsText" priority="2360" operator="containsText" aboveAverage="0" equalAverage="0" bottom="0" percent="0" rank="0" text="Y" dxfId="1134">
      <formula>NOT(ISERROR(SEARCH("Y",L503)))</formula>
    </cfRule>
    <cfRule type="expression" priority="2361" aboveAverage="0" equalAverage="0" bottom="0" percent="0" rank="0" text="" dxfId="1135">
      <formula>LEN(TRIM(L503))=0</formula>
    </cfRule>
  </conditionalFormatting>
  <conditionalFormatting sqref="L503">
    <cfRule type="containsText" priority="2362" operator="containsText" aboveAverage="0" equalAverage="0" bottom="0" percent="0" rank="0" text="Y" dxfId="1136">
      <formula>NOT(ISERROR(SEARCH("Y",L503)))</formula>
    </cfRule>
    <cfRule type="expression" priority="2363" aboveAverage="0" equalAverage="0" bottom="0" percent="0" rank="0" text="" dxfId="1137">
      <formula>LEN(TRIM(L503))=0</formula>
    </cfRule>
  </conditionalFormatting>
  <conditionalFormatting sqref="L503">
    <cfRule type="containsText" priority="2364" operator="containsText" aboveAverage="0" equalAverage="0" bottom="0" percent="0" rank="0" text="Y" dxfId="1138">
      <formula>NOT(ISERROR(SEARCH("Y",L503)))</formula>
    </cfRule>
    <cfRule type="expression" priority="2365" aboveAverage="0" equalAverage="0" bottom="0" percent="0" rank="0" text="" dxfId="1139">
      <formula>LEN(TRIM(L503))=0</formula>
    </cfRule>
  </conditionalFormatting>
  <conditionalFormatting sqref="K636:L636">
    <cfRule type="containsText" priority="2366" operator="containsText" aboveAverage="0" equalAverage="0" bottom="0" percent="0" rank="0" text="Y" dxfId="1140">
      <formula>NOT(ISERROR(SEARCH("Y",K636)))</formula>
    </cfRule>
    <cfRule type="expression" priority="2367" aboveAverage="0" equalAverage="0" bottom="0" percent="0" rank="0" text="" dxfId="1141">
      <formula>LEN(TRIM(K636))=0</formula>
    </cfRule>
  </conditionalFormatting>
  <conditionalFormatting sqref="K636:L636">
    <cfRule type="containsText" priority="2368" operator="containsText" aboveAverage="0" equalAverage="0" bottom="0" percent="0" rank="0" text="Y" dxfId="1142">
      <formula>NOT(ISERROR(SEARCH("Y",K636)))</formula>
    </cfRule>
    <cfRule type="expression" priority="2369" aboveAverage="0" equalAverage="0" bottom="0" percent="0" rank="0" text="" dxfId="1143">
      <formula>LEN(TRIM(K636))=0</formula>
    </cfRule>
  </conditionalFormatting>
  <conditionalFormatting sqref="K636">
    <cfRule type="containsText" priority="2370" operator="containsText" aboveAverage="0" equalAverage="0" bottom="0" percent="0" rank="0" text="Y" dxfId="1144">
      <formula>NOT(ISERROR(SEARCH("Y",K636)))</formula>
    </cfRule>
    <cfRule type="expression" priority="2371" aboveAverage="0" equalAverage="0" bottom="0" percent="0" rank="0" text="" dxfId="1145">
      <formula>LEN(TRIM(K636))=0</formula>
    </cfRule>
  </conditionalFormatting>
  <conditionalFormatting sqref="L636">
    <cfRule type="containsText" priority="2372" operator="containsText" aboveAverage="0" equalAverage="0" bottom="0" percent="0" rank="0" text="Y" dxfId="1146">
      <formula>NOT(ISERROR(SEARCH("Y",L636)))</formula>
    </cfRule>
    <cfRule type="expression" priority="2373" aboveAverage="0" equalAverage="0" bottom="0" percent="0" rank="0" text="" dxfId="1147">
      <formula>LEN(TRIM(L636))=0</formula>
    </cfRule>
  </conditionalFormatting>
  <conditionalFormatting sqref="M636 O636">
    <cfRule type="containsText" priority="2374" operator="containsText" aboveAverage="0" equalAverage="0" bottom="0" percent="0" rank="0" text="Y" dxfId="1150">
      <formula>NOT(ISERROR(SEARCH("Y",M636)))</formula>
    </cfRule>
    <cfRule type="expression" priority="2375" aboveAverage="0" equalAverage="0" bottom="0" percent="0" rank="0" text="" dxfId="1151">
      <formula>LEN(TRIM(M636))=0</formula>
    </cfRule>
  </conditionalFormatting>
  <conditionalFormatting sqref="L466">
    <cfRule type="containsText" priority="2376" operator="containsText" aboveAverage="0" equalAverage="0" bottom="0" percent="0" rank="0" text="Y" dxfId="1168">
      <formula>NOT(ISERROR(SEARCH("Y",L466)))</formula>
    </cfRule>
    <cfRule type="expression" priority="2377" aboveAverage="0" equalAverage="0" bottom="0" percent="0" rank="0" text="" dxfId="1169">
      <formula>LEN(TRIM(L466))=0</formula>
    </cfRule>
  </conditionalFormatting>
  <conditionalFormatting sqref="L466">
    <cfRule type="containsText" priority="2378" operator="containsText" aboveAverage="0" equalAverage="0" bottom="0" percent="0" rank="0" text="Y" dxfId="1170">
      <formula>NOT(ISERROR(SEARCH("Y",L466)))</formula>
    </cfRule>
    <cfRule type="expression" priority="2379" aboveAverage="0" equalAverage="0" bottom="0" percent="0" rank="0" text="" dxfId="1171">
      <formula>LEN(TRIM(L466))=0</formula>
    </cfRule>
  </conditionalFormatting>
  <conditionalFormatting sqref="M503">
    <cfRule type="containsText" priority="2380" operator="containsText" aboveAverage="0" equalAverage="0" bottom="0" percent="0" rank="0" text="Y" dxfId="1172">
      <formula>NOT(ISERROR(SEARCH("Y",M503)))</formula>
    </cfRule>
    <cfRule type="expression" priority="2381" aboveAverage="0" equalAverage="0" bottom="0" percent="0" rank="0" text="" dxfId="1173">
      <formula>LEN(TRIM(M503))=0</formula>
    </cfRule>
  </conditionalFormatting>
  <conditionalFormatting sqref="M520">
    <cfRule type="containsText" priority="2382" operator="containsText" aboveAverage="0" equalAverage="0" bottom="0" percent="0" rank="0" text="Y" dxfId="1174">
      <formula>NOT(ISERROR(SEARCH("Y",M520)))</formula>
    </cfRule>
    <cfRule type="expression" priority="2383" aboveAverage="0" equalAverage="0" bottom="0" percent="0" rank="0" text="" dxfId="1175">
      <formula>LEN(TRIM(M520))=0</formula>
    </cfRule>
  </conditionalFormatting>
  <conditionalFormatting sqref="N465:Q465">
    <cfRule type="containsText" priority="2384" operator="containsText" aboveAverage="0" equalAverage="0" bottom="0" percent="0" rank="0" text="Y" dxfId="1300">
      <formula>NOT(ISERROR(SEARCH("Y",N465)))</formula>
    </cfRule>
    <cfRule type="expression" priority="2385" aboveAverage="0" equalAverage="0" bottom="0" percent="0" rank="0" text="" dxfId="1301">
      <formula>LEN(TRIM(N465))=0</formula>
    </cfRule>
  </conditionalFormatting>
  <conditionalFormatting sqref="K752 K1039">
    <cfRule type="containsText" priority="2386" operator="containsText" aboveAverage="0" equalAverage="0" bottom="0" percent="0" rank="0" text="Y" dxfId="112">
      <formula>NOT(ISERROR(SEARCH("Y",K752)))</formula>
    </cfRule>
    <cfRule type="expression" priority="2387" aboveAverage="0" equalAverage="0" bottom="0" percent="0" rank="0" text="" dxfId="113">
      <formula>LEN(TRIM(K752))=0</formula>
    </cfRule>
  </conditionalFormatting>
  <conditionalFormatting sqref="K689">
    <cfRule type="containsText" priority="2388" operator="containsText" aboveAverage="0" equalAverage="0" bottom="0" percent="0" rank="0" text="Y" dxfId="130">
      <formula>NOT(ISERROR(SEARCH("Y",K689)))</formula>
    </cfRule>
    <cfRule type="expression" priority="2389" aboveAverage="0" equalAverage="0" bottom="0" percent="0" rank="0" text="" dxfId="131">
      <formula>LEN(TRIM(K689))=0</formula>
    </cfRule>
  </conditionalFormatting>
  <conditionalFormatting sqref="K693:M693 O693:P693 N1016">
    <cfRule type="containsText" priority="2390" operator="containsText" aboveAverage="0" equalAverage="0" bottom="0" percent="0" rank="0" text="Y" dxfId="134">
      <formula>NOT(ISERROR(SEARCH("Y",K693)))</formula>
    </cfRule>
    <cfRule type="expression" priority="2391" aboveAverage="0" equalAverage="0" bottom="0" percent="0" rank="0" text="" dxfId="135">
      <formula>LEN(TRIM(K693))=0</formula>
    </cfRule>
  </conditionalFormatting>
  <conditionalFormatting sqref="Q693 P880:Q881 K880:N881 K1072:M1075 O1072:O1074 K867:Q868">
    <cfRule type="containsText" priority="2392" operator="containsText" aboveAverage="0" equalAverage="0" bottom="0" percent="0" rank="0" text="Y" dxfId="136">
      <formula>NOT(ISERROR(SEARCH("Y",K693)))</formula>
    </cfRule>
    <cfRule type="expression" priority="2393" aboveAverage="0" equalAverage="0" bottom="0" percent="0" rank="0" text="" dxfId="137">
      <formula>LEN(TRIM(K693))=0</formula>
    </cfRule>
  </conditionalFormatting>
  <conditionalFormatting sqref="K804">
    <cfRule type="containsText" priority="2394" operator="containsText" aboveAverage="0" equalAverage="0" bottom="0" percent="0" rank="0" text="Y" dxfId="156">
      <formula>NOT(ISERROR(SEARCH("Y",K804)))</formula>
    </cfRule>
    <cfRule type="expression" priority="2395" aboveAverage="0" equalAverage="0" bottom="0" percent="0" rank="0" text="" dxfId="157">
      <formula>LEN(TRIM(K804))=0</formula>
    </cfRule>
  </conditionalFormatting>
  <conditionalFormatting sqref="K807 K887 M887:Q887">
    <cfRule type="containsText" priority="2396" operator="containsText" aboveAverage="0" equalAverage="0" bottom="0" percent="0" rank="0" text="Y" dxfId="164">
      <formula>NOT(ISERROR(SEARCH("Y",K807)))</formula>
    </cfRule>
    <cfRule type="expression" priority="2397" aboveAverage="0" equalAverage="0" bottom="0" percent="0" rank="0" text="" dxfId="165">
      <formula>LEN(TRIM(K807))=0</formula>
    </cfRule>
  </conditionalFormatting>
  <conditionalFormatting sqref="K799 K887 M887:Q887">
    <cfRule type="containsText" priority="2398" operator="containsText" aboveAverage="0" equalAverage="0" bottom="0" percent="0" rank="0" text="Y" dxfId="166">
      <formula>NOT(ISERROR(SEARCH("Y",K799)))</formula>
    </cfRule>
    <cfRule type="expression" priority="2399" aboveAverage="0" equalAverage="0" bottom="0" percent="0" rank="0" text="" dxfId="167">
      <formula>LEN(TRIM(K799))=0</formula>
    </cfRule>
  </conditionalFormatting>
  <conditionalFormatting sqref="K806 K1068 M1068:Q1068">
    <cfRule type="containsText" priority="2400" operator="containsText" aboveAverage="0" equalAverage="0" bottom="0" percent="0" rank="0" text="Y" dxfId="168">
      <formula>NOT(ISERROR(SEARCH("Y",K806)))</formula>
    </cfRule>
    <cfRule type="expression" priority="2401" aboveAverage="0" equalAverage="0" bottom="0" percent="0" rank="0" text="" dxfId="169">
      <formula>LEN(TRIM(K806))=0</formula>
    </cfRule>
  </conditionalFormatting>
  <conditionalFormatting sqref="K813 K869:K870 M870:Q870 M869">
    <cfRule type="containsText" priority="2402" operator="containsText" aboveAverage="0" equalAverage="0" bottom="0" percent="0" rank="0" text="Y" dxfId="184">
      <formula>NOT(ISERROR(SEARCH("Y",K813)))</formula>
    </cfRule>
    <cfRule type="expression" priority="2403" aboveAverage="0" equalAverage="0" bottom="0" percent="0" rank="0" text="" dxfId="185">
      <formula>LEN(TRIM(K813))=0</formula>
    </cfRule>
  </conditionalFormatting>
  <conditionalFormatting sqref="M813 K950">
    <cfRule type="containsText" priority="2404" operator="containsText" aboveAverage="0" equalAverage="0" bottom="0" percent="0" rank="0" text="Y" dxfId="188">
      <formula>NOT(ISERROR(SEARCH("Y",K813)))</formula>
    </cfRule>
    <cfRule type="expression" priority="2405" aboveAverage="0" equalAverage="0" bottom="0" percent="0" rank="0" text="" dxfId="189">
      <formula>LEN(TRIM(K813))=0</formula>
    </cfRule>
  </conditionalFormatting>
  <conditionalFormatting sqref="K817 M817">
    <cfRule type="containsText" priority="2406" operator="containsText" aboveAverage="0" equalAverage="0" bottom="0" percent="0" rank="0" text="Y" dxfId="192">
      <formula>NOT(ISERROR(SEARCH("Y",K817)))</formula>
    </cfRule>
    <cfRule type="expression" priority="2407" aboveAverage="0" equalAverage="0" bottom="0" percent="0" rank="0" text="" dxfId="193">
      <formula>LEN(TRIM(K817))=0</formula>
    </cfRule>
  </conditionalFormatting>
  <conditionalFormatting sqref="N794 L894">
    <cfRule type="containsText" priority="2408" operator="containsText" aboveAverage="0" equalAverage="0" bottom="0" percent="0" rank="0" text="Y" dxfId="240">
      <formula>NOT(ISERROR(SEARCH("Y",L794)))</formula>
    </cfRule>
    <cfRule type="expression" priority="2409" aboveAverage="0" equalAverage="0" bottom="0" percent="0" rank="0" text="" dxfId="241">
      <formula>LEN(TRIM(L794))=0</formula>
    </cfRule>
  </conditionalFormatting>
  <conditionalFormatting sqref="K777 L1042">
    <cfRule type="containsText" priority="2410" operator="containsText" aboveAverage="0" equalAverage="0" bottom="0" percent="0" rank="0" text="Y" dxfId="1606">
      <formula>NOT(ISERROR(SEARCH("Y",K777)))</formula>
    </cfRule>
    <cfRule type="expression" priority="2411" aboveAverage="0" equalAverage="0" bottom="0" percent="0" rank="0" text="" dxfId="1607">
      <formula>LEN(TRIM(K777))=0</formula>
    </cfRule>
  </conditionalFormatting>
  <conditionalFormatting sqref="K644:K645 M644:Q645 L1039">
    <cfRule type="containsText" priority="2412" operator="containsText" aboveAverage="0" equalAverage="0" bottom="0" percent="0" rank="0" text="Y" dxfId="286">
      <formula>NOT(ISERROR(SEARCH("Y",K644)))</formula>
    </cfRule>
    <cfRule type="expression" priority="2413" aboveAverage="0" equalAverage="0" bottom="0" percent="0" rank="0" text="" dxfId="287">
      <formula>LEN(TRIM(K644))=0</formula>
    </cfRule>
  </conditionalFormatting>
  <conditionalFormatting sqref="K848:K849 L1036">
    <cfRule type="containsText" priority="2414" operator="containsText" aboveAverage="0" equalAverage="0" bottom="0" percent="0" rank="0" text="Y" dxfId="296">
      <formula>NOT(ISERROR(SEARCH("Y",K848)))</formula>
    </cfRule>
    <cfRule type="expression" priority="2415" aboveAverage="0" equalAverage="0" bottom="0" percent="0" rank="0" text="" dxfId="297">
      <formula>LEN(TRIM(K848))=0</formula>
    </cfRule>
  </conditionalFormatting>
  <conditionalFormatting sqref="L659 L899">
    <cfRule type="containsText" priority="2416" operator="containsText" aboveAverage="0" equalAverage="0" bottom="0" percent="0" rank="0" text="Y" dxfId="324">
      <formula>NOT(ISERROR(SEARCH("Y",L659)))</formula>
    </cfRule>
    <cfRule type="expression" priority="2417" aboveAverage="0" equalAverage="0" bottom="0" percent="0" rank="0" text="" dxfId="325">
      <formula>LEN(TRIM(L659))=0</formula>
    </cfRule>
  </conditionalFormatting>
  <conditionalFormatting sqref="L660 L900">
    <cfRule type="containsText" priority="2418" operator="containsText" aboveAverage="0" equalAverage="0" bottom="0" percent="0" rank="0" text="Y" dxfId="328">
      <formula>NOT(ISERROR(SEARCH("Y",L660)))</formula>
    </cfRule>
    <cfRule type="expression" priority="2419" aboveAverage="0" equalAverage="0" bottom="0" percent="0" rank="0" text="" dxfId="329">
      <formula>LEN(TRIM(L660))=0</formula>
    </cfRule>
  </conditionalFormatting>
  <conditionalFormatting sqref="L662">
    <cfRule type="containsText" priority="2420" operator="containsText" aboveAverage="0" equalAverage="0" bottom="0" percent="0" rank="0" text="Y" dxfId="332">
      <formula>NOT(ISERROR(SEARCH("Y",L662)))</formula>
    </cfRule>
    <cfRule type="expression" priority="2421" aboveAverage="0" equalAverage="0" bottom="0" percent="0" rank="0" text="" dxfId="333">
      <formula>LEN(TRIM(L662))=0</formula>
    </cfRule>
  </conditionalFormatting>
  <conditionalFormatting sqref="L666 L910">
    <cfRule type="containsText" priority="2422" operator="containsText" aboveAverage="0" equalAverage="0" bottom="0" percent="0" rank="0" text="Y" dxfId="338">
      <formula>NOT(ISERROR(SEARCH("Y",L666)))</formula>
    </cfRule>
    <cfRule type="expression" priority="2423" aboveAverage="0" equalAverage="0" bottom="0" percent="0" rank="0" text="" dxfId="339">
      <formula>LEN(TRIM(L666))=0</formula>
    </cfRule>
  </conditionalFormatting>
  <conditionalFormatting sqref="L671 L912">
    <cfRule type="containsText" priority="2424" operator="containsText" aboveAverage="0" equalAverage="0" bottom="0" percent="0" rank="0" text="Y" dxfId="348">
      <formula>NOT(ISERROR(SEARCH("Y",L671)))</formula>
    </cfRule>
    <cfRule type="expression" priority="2425" aboveAverage="0" equalAverage="0" bottom="0" percent="0" rank="0" text="" dxfId="349">
      <formula>LEN(TRIM(L671))=0</formula>
    </cfRule>
  </conditionalFormatting>
  <conditionalFormatting sqref="L673 L913">
    <cfRule type="containsText" priority="2426" operator="containsText" aboveAverage="0" equalAverage="0" bottom="0" percent="0" rank="0" text="Y" dxfId="352">
      <formula>NOT(ISERROR(SEARCH("Y",L673)))</formula>
    </cfRule>
    <cfRule type="expression" priority="2427" aboveAverage="0" equalAverage="0" bottom="0" percent="0" rank="0" text="" dxfId="353">
      <formula>LEN(TRIM(L673))=0</formula>
    </cfRule>
  </conditionalFormatting>
  <conditionalFormatting sqref="L859:L860">
    <cfRule type="containsText" priority="2428" operator="containsText" aboveAverage="0" equalAverage="0" bottom="0" percent="0" rank="0" text="Y" dxfId="354">
      <formula>NOT(ISERROR(SEARCH("Y",L859)))</formula>
    </cfRule>
    <cfRule type="expression" priority="2429" aboveAverage="0" equalAverage="0" bottom="0" percent="0" rank="0" text="" dxfId="355">
      <formula>LEN(TRIM(L859))=0</formula>
    </cfRule>
  </conditionalFormatting>
  <conditionalFormatting sqref="L822">
    <cfRule type="containsText" priority="2430" operator="containsText" aboveAverage="0" equalAverage="0" bottom="0" percent="0" rank="0" text="Y" dxfId="390">
      <formula>NOT(ISERROR(SEARCH("Y",L822)))</formula>
    </cfRule>
    <cfRule type="expression" priority="2431" aboveAverage="0" equalAverage="0" bottom="0" percent="0" rank="0" text="" dxfId="391">
      <formula>LEN(TRIM(L822))=0</formula>
    </cfRule>
  </conditionalFormatting>
  <conditionalFormatting sqref="L815">
    <cfRule type="containsText" priority="2432" operator="containsText" aboveAverage="0" equalAverage="0" bottom="0" percent="0" rank="0" text="Y" dxfId="416">
      <formula>NOT(ISERROR(SEARCH("Y",L815)))</formula>
    </cfRule>
    <cfRule type="expression" priority="2433" aboveAverage="0" equalAverage="0" bottom="0" percent="0" rank="0" text="" dxfId="417">
      <formula>LEN(TRIM(L815))=0</formula>
    </cfRule>
  </conditionalFormatting>
  <conditionalFormatting sqref="L814 L941 L945:L946">
    <cfRule type="containsText" priority="2434" operator="containsText" aboveAverage="0" equalAverage="0" bottom="0" percent="0" rank="0" text="Y" dxfId="422">
      <formula>NOT(ISERROR(SEARCH("Y",L814)))</formula>
    </cfRule>
    <cfRule type="expression" priority="2435" aboveAverage="0" equalAverage="0" bottom="0" percent="0" rank="0" text="" dxfId="423">
      <formula>LEN(TRIM(L814))=0</formula>
    </cfRule>
  </conditionalFormatting>
  <conditionalFormatting sqref="L813 L941 L945:L946">
    <cfRule type="containsText" priority="2436" operator="containsText" aboveAverage="0" equalAverage="0" bottom="0" percent="0" rank="0" text="Y" dxfId="424">
      <formula>NOT(ISERROR(SEARCH("Y",L813)))</formula>
    </cfRule>
    <cfRule type="expression" priority="2437" aboveAverage="0" equalAverage="0" bottom="0" percent="0" rank="0" text="" dxfId="425">
      <formula>LEN(TRIM(L813))=0</formula>
    </cfRule>
  </conditionalFormatting>
  <conditionalFormatting sqref="L813 L941 L945:L946">
    <cfRule type="containsText" priority="2438" operator="containsText" aboveAverage="0" equalAverage="0" bottom="0" percent="0" rank="0" text="Y" dxfId="426">
      <formula>NOT(ISERROR(SEARCH("Y",L813)))</formula>
    </cfRule>
    <cfRule type="expression" priority="2439" aboveAverage="0" equalAverage="0" bottom="0" percent="0" rank="0" text="" dxfId="427">
      <formula>LEN(TRIM(L813))=0</formula>
    </cfRule>
  </conditionalFormatting>
  <conditionalFormatting sqref="L705 L1022">
    <cfRule type="containsText" priority="2440" operator="containsText" aboveAverage="0" equalAverage="0" bottom="0" percent="0" rank="0" text="Y" dxfId="518">
      <formula>NOT(ISERROR(SEARCH("Y",L705)))</formula>
    </cfRule>
    <cfRule type="expression" priority="2441" aboveAverage="0" equalAverage="0" bottom="0" percent="0" rank="0" text="" dxfId="519">
      <formula>LEN(TRIM(L705))=0</formula>
    </cfRule>
  </conditionalFormatting>
  <conditionalFormatting sqref="L710 L1027">
    <cfRule type="containsText" priority="2442" operator="containsText" aboveAverage="0" equalAverage="0" bottom="0" percent="0" rank="0" text="Y" dxfId="534">
      <formula>NOT(ISERROR(SEARCH("Y",L710)))</formula>
    </cfRule>
    <cfRule type="expression" priority="2443" aboveAverage="0" equalAverage="0" bottom="0" percent="0" rank="0" text="" dxfId="535">
      <formula>LEN(TRIM(L710))=0</formula>
    </cfRule>
  </conditionalFormatting>
  <conditionalFormatting sqref="L710 L1028">
    <cfRule type="containsText" priority="2444" operator="containsText" aboveAverage="0" equalAverage="0" bottom="0" percent="0" rank="0" text="Y" dxfId="536">
      <formula>NOT(ISERROR(SEARCH("Y",L710)))</formula>
    </cfRule>
    <cfRule type="expression" priority="2445" aboveAverage="0" equalAverage="0" bottom="0" percent="0" rank="0" text="" dxfId="537">
      <formula>LEN(TRIM(L710))=0</formula>
    </cfRule>
  </conditionalFormatting>
  <conditionalFormatting sqref="L711:L712 L1028">
    <cfRule type="containsText" priority="2446" operator="containsText" aboveAverage="0" equalAverage="0" bottom="0" percent="0" rank="0" text="Y" dxfId="538">
      <formula>NOT(ISERROR(SEARCH("Y",L711)))</formula>
    </cfRule>
    <cfRule type="expression" priority="2447" aboveAverage="0" equalAverage="0" bottom="0" percent="0" rank="0" text="" dxfId="539">
      <formula>LEN(TRIM(L711))=0</formula>
    </cfRule>
  </conditionalFormatting>
  <conditionalFormatting sqref="L714 L716:L718 L988">
    <cfRule type="containsText" priority="2448" operator="containsText" aboveAverage="0" equalAverage="0" bottom="0" percent="0" rank="0" text="Y" dxfId="546">
      <formula>NOT(ISERROR(SEARCH("Y",L714)))</formula>
    </cfRule>
    <cfRule type="expression" priority="2449" aboveAverage="0" equalAverage="0" bottom="0" percent="0" rank="0" text="" dxfId="547">
      <formula>LEN(TRIM(L714))=0</formula>
    </cfRule>
  </conditionalFormatting>
  <conditionalFormatting sqref="L723 P903:Q903">
    <cfRule type="containsText" priority="2450" operator="containsText" aboveAverage="0" equalAverage="0" bottom="0" percent="0" rank="0" text="Y" dxfId="554">
      <formula>NOT(ISERROR(SEARCH("Y",L723)))</formula>
    </cfRule>
    <cfRule type="expression" priority="2451" aboveAverage="0" equalAverage="0" bottom="0" percent="0" rank="0" text="" dxfId="555">
      <formula>LEN(TRIM(L723))=0</formula>
    </cfRule>
  </conditionalFormatting>
  <conditionalFormatting sqref="L724 P910:Q910">
    <cfRule type="containsText" priority="2452" operator="containsText" aboveAverage="0" equalAverage="0" bottom="0" percent="0" rank="0" text="Y" dxfId="558">
      <formula>NOT(ISERROR(SEARCH("Y",L724)))</formula>
    </cfRule>
    <cfRule type="expression" priority="2453" aboveAverage="0" equalAverage="0" bottom="0" percent="0" rank="0" text="" dxfId="559">
      <formula>LEN(TRIM(L724))=0</formula>
    </cfRule>
  </conditionalFormatting>
  <conditionalFormatting sqref="L752">
    <cfRule type="containsText" priority="2454" operator="containsText" aboveAverage="0" equalAverage="0" bottom="0" percent="0" rank="0" text="Y" dxfId="578">
      <formula>NOT(ISERROR(SEARCH("Y",L752)))</formula>
    </cfRule>
    <cfRule type="expression" priority="2455" aboveAverage="0" equalAverage="0" bottom="0" percent="0" rank="0" text="" dxfId="579">
      <formula>LEN(TRIM(L752))=0</formula>
    </cfRule>
  </conditionalFormatting>
  <conditionalFormatting sqref="L758">
    <cfRule type="containsText" priority="2456" operator="containsText" aboveAverage="0" equalAverage="0" bottom="0" percent="0" rank="0" text="Y" dxfId="590">
      <formula>NOT(ISERROR(SEARCH("Y",L758)))</formula>
    </cfRule>
    <cfRule type="expression" priority="2457" aboveAverage="0" equalAverage="0" bottom="0" percent="0" rank="0" text="" dxfId="591">
      <formula>LEN(TRIM(L758))=0</formula>
    </cfRule>
  </conditionalFormatting>
  <conditionalFormatting sqref="L770:L771 N900:Q900">
    <cfRule type="containsText" priority="2458" operator="containsText" aboveAverage="0" equalAverage="0" bottom="0" percent="0" rank="0" text="Y" dxfId="610">
      <formula>NOT(ISERROR(SEARCH("Y",L770)))</formula>
    </cfRule>
    <cfRule type="expression" priority="2459" aboveAverage="0" equalAverage="0" bottom="0" percent="0" rank="0" text="" dxfId="611">
      <formula>LEN(TRIM(L770))=0</formula>
    </cfRule>
  </conditionalFormatting>
  <conditionalFormatting sqref="L775:L776">
    <cfRule type="containsText" priority="2460" operator="containsText" aboveAverage="0" equalAverage="0" bottom="0" percent="0" rank="0" text="Y" dxfId="612">
      <formula>NOT(ISERROR(SEARCH("Y",L775)))</formula>
    </cfRule>
    <cfRule type="expression" priority="2461" aboveAverage="0" equalAverage="0" bottom="0" percent="0" rank="0" text="" dxfId="613">
      <formula>LEN(TRIM(L775))=0</formula>
    </cfRule>
  </conditionalFormatting>
  <conditionalFormatting sqref="L775:L776">
    <cfRule type="containsText" priority="2462" operator="containsText" aboveAverage="0" equalAverage="0" bottom="0" percent="0" rank="0" text="Y" dxfId="614">
      <formula>NOT(ISERROR(SEARCH("Y",L775)))</formula>
    </cfRule>
    <cfRule type="expression" priority="2463" aboveAverage="0" equalAverage="0" bottom="0" percent="0" rank="0" text="" dxfId="615">
      <formula>LEN(TRIM(L775))=0</formula>
    </cfRule>
  </conditionalFormatting>
  <conditionalFormatting sqref="L777 N937:Q937">
    <cfRule type="containsText" priority="2464" operator="containsText" aboveAverage="0" equalAverage="0" bottom="0" percent="0" rank="0" text="Y" dxfId="616">
      <formula>NOT(ISERROR(SEARCH("Y",L777)))</formula>
    </cfRule>
    <cfRule type="expression" priority="2465" aboveAverage="0" equalAverage="0" bottom="0" percent="0" rank="0" text="" dxfId="617">
      <formula>LEN(TRIM(L777))=0</formula>
    </cfRule>
  </conditionalFormatting>
  <conditionalFormatting sqref="L777 N937:Q937">
    <cfRule type="containsText" priority="2466" operator="containsText" aboveAverage="0" equalAverage="0" bottom="0" percent="0" rank="0" text="Y" dxfId="618">
      <formula>NOT(ISERROR(SEARCH("Y",L777)))</formula>
    </cfRule>
    <cfRule type="expression" priority="2467" aboveAverage="0" equalAverage="0" bottom="0" percent="0" rank="0" text="" dxfId="619">
      <formula>LEN(TRIM(L777))=0</formula>
    </cfRule>
  </conditionalFormatting>
  <conditionalFormatting sqref="L778">
    <cfRule type="containsText" priority="2468" operator="containsText" aboveAverage="0" equalAverage="0" bottom="0" percent="0" rank="0" text="Y" dxfId="620">
      <formula>NOT(ISERROR(SEARCH("Y",L778)))</formula>
    </cfRule>
    <cfRule type="expression" priority="2469" aboveAverage="0" equalAverage="0" bottom="0" percent="0" rank="0" text="" dxfId="621">
      <formula>LEN(TRIM(L778))=0</formula>
    </cfRule>
  </conditionalFormatting>
  <conditionalFormatting sqref="L778">
    <cfRule type="containsText" priority="2470" operator="containsText" aboveAverage="0" equalAverage="0" bottom="0" percent="0" rank="0" text="Y" dxfId="622">
      <formula>NOT(ISERROR(SEARCH("Y",L778)))</formula>
    </cfRule>
    <cfRule type="expression" priority="2471" aboveAverage="0" equalAverage="0" bottom="0" percent="0" rank="0" text="" dxfId="623">
      <formula>LEN(TRIM(L778))=0</formula>
    </cfRule>
  </conditionalFormatting>
  <conditionalFormatting sqref="L786">
    <cfRule type="containsText" priority="2472" operator="containsText" aboveAverage="0" equalAverage="0" bottom="0" percent="0" rank="0" text="Y" dxfId="632">
      <formula>NOT(ISERROR(SEARCH("Y",L786)))</formula>
    </cfRule>
    <cfRule type="expression" priority="2473" aboveAverage="0" equalAverage="0" bottom="0" percent="0" rank="0" text="" dxfId="633">
      <formula>LEN(TRIM(L786))=0</formula>
    </cfRule>
  </conditionalFormatting>
  <conditionalFormatting sqref="L788:L789 K901:Q901 K902:M902">
    <cfRule type="containsText" priority="2474" operator="containsText" aboveAverage="0" equalAverage="0" bottom="0" percent="0" rank="0" text="Y" dxfId="636">
      <formula>NOT(ISERROR(SEARCH("Y",K788)))</formula>
    </cfRule>
    <cfRule type="expression" priority="2475" aboveAverage="0" equalAverage="0" bottom="0" percent="0" rank="0" text="" dxfId="637">
      <formula>LEN(TRIM(K788))=0</formula>
    </cfRule>
  </conditionalFormatting>
  <conditionalFormatting sqref="L788:L789 K901:Q901 K902:M902">
    <cfRule type="containsText" priority="2476" operator="containsText" aboveAverage="0" equalAverage="0" bottom="0" percent="0" rank="0" text="Y" dxfId="638">
      <formula>NOT(ISERROR(SEARCH("Y",K788)))</formula>
    </cfRule>
    <cfRule type="expression" priority="2477" aboveAverage="0" equalAverage="0" bottom="0" percent="0" rank="0" text="" dxfId="639">
      <formula>LEN(TRIM(K788))=0</formula>
    </cfRule>
  </conditionalFormatting>
  <conditionalFormatting sqref="L799 K983:Q983">
    <cfRule type="containsText" priority="2478" operator="containsText" aboveAverage="0" equalAverage="0" bottom="0" percent="0" rank="0" text="Y" dxfId="660">
      <formula>NOT(ISERROR(SEARCH("Y",K799)))</formula>
    </cfRule>
    <cfRule type="expression" priority="2479" aboveAverage="0" equalAverage="0" bottom="0" percent="0" rank="0" text="" dxfId="661">
      <formula>LEN(TRIM(K799))=0</formula>
    </cfRule>
  </conditionalFormatting>
  <conditionalFormatting sqref="L804 K992:M992">
    <cfRule type="containsText" priority="2480" operator="containsText" aboveAverage="0" equalAverage="0" bottom="0" percent="0" rank="0" text="Y" dxfId="674">
      <formula>NOT(ISERROR(SEARCH("Y",K804)))</formula>
    </cfRule>
    <cfRule type="expression" priority="2481" aboveAverage="0" equalAverage="0" bottom="0" percent="0" rank="0" text="" dxfId="675">
      <formula>LEN(TRIM(K804))=0</formula>
    </cfRule>
  </conditionalFormatting>
  <conditionalFormatting sqref="L759 K1008:Q1008">
    <cfRule type="containsText" priority="2482" operator="containsText" aboveAverage="0" equalAverage="0" bottom="0" percent="0" rank="0" text="Y" dxfId="698">
      <formula>NOT(ISERROR(SEARCH("Y",K759)))</formula>
    </cfRule>
    <cfRule type="expression" priority="2483" aboveAverage="0" equalAverage="0" bottom="0" percent="0" rank="0" text="" dxfId="699">
      <formula>LEN(TRIM(K759))=0</formula>
    </cfRule>
  </conditionalFormatting>
  <conditionalFormatting sqref="L759 K1008:Q1008">
    <cfRule type="containsText" priority="2484" operator="containsText" aboveAverage="0" equalAverage="0" bottom="0" percent="0" rank="0" text="Y" dxfId="700">
      <formula>NOT(ISERROR(SEARCH("Y",K759)))</formula>
    </cfRule>
    <cfRule type="expression" priority="2485" aboveAverage="0" equalAverage="0" bottom="0" percent="0" rank="0" text="" dxfId="701">
      <formula>LEN(TRIM(K759))=0</formula>
    </cfRule>
  </conditionalFormatting>
  <conditionalFormatting sqref="P678:Q678 K1041:M1041">
    <cfRule type="containsText" priority="2486" operator="containsText" aboveAverage="0" equalAverage="0" bottom="0" percent="0" rank="0" text="Y" dxfId="702">
      <formula>NOT(ISERROR(SEARCH("Y",K678)))</formula>
    </cfRule>
    <cfRule type="expression" priority="2487" aboveAverage="0" equalAverage="0" bottom="0" percent="0" rank="0" text="" dxfId="703">
      <formula>LEN(TRIM(K678))=0</formula>
    </cfRule>
  </conditionalFormatting>
  <conditionalFormatting sqref="P819">
    <cfRule type="containsText" priority="2488" operator="containsText" aboveAverage="0" equalAverage="0" bottom="0" percent="0" rank="0" text="Y" dxfId="746">
      <formula>NOT(ISERROR(SEARCH("Y",P819)))</formula>
    </cfRule>
    <cfRule type="expression" priority="2489" aboveAverage="0" equalAverage="0" bottom="0" percent="0" rank="0" text="" dxfId="747">
      <formula>LEN(TRIM(P819))=0</formula>
    </cfRule>
  </conditionalFormatting>
  <conditionalFormatting sqref="N676:Q676 O1052">
    <cfRule type="containsText" priority="2490" operator="containsText" aboveAverage="0" equalAverage="0" bottom="0" percent="0" rank="0" text="Y" dxfId="774">
      <formula>NOT(ISERROR(SEARCH("Y",N676)))</formula>
    </cfRule>
    <cfRule type="expression" priority="2491" aboveAverage="0" equalAverage="0" bottom="0" percent="0" rank="0" text="" dxfId="775">
      <formula>LEN(TRIM(N676))=0</formula>
    </cfRule>
  </conditionalFormatting>
  <conditionalFormatting sqref="N676:Q676 K917:Q917 N918">
    <cfRule type="containsText" priority="2492" operator="containsText" aboveAverage="0" equalAverage="0" bottom="0" percent="0" rank="0" text="Y" dxfId="776">
      <formula>NOT(ISERROR(SEARCH("Y",K676)))</formula>
    </cfRule>
    <cfRule type="expression" priority="2493" aboveAverage="0" equalAverage="0" bottom="0" percent="0" rank="0" text="" dxfId="777">
      <formula>LEN(TRIM(K676))=0</formula>
    </cfRule>
  </conditionalFormatting>
  <conditionalFormatting sqref="N707:Q707">
    <cfRule type="containsText" priority="2494" operator="containsText" aboveAverage="0" equalAverage="0" bottom="0" percent="0" rank="0" text="Y" dxfId="780">
      <formula>NOT(ISERROR(SEARCH("Y",N707)))</formula>
    </cfRule>
    <cfRule type="expression" priority="2495" aboveAverage="0" equalAverage="0" bottom="0" percent="0" rank="0" text="" dxfId="781">
      <formula>LEN(TRIM(N707))=0</formula>
    </cfRule>
  </conditionalFormatting>
  <conditionalFormatting sqref="N728:Q728 N730:Q735">
    <cfRule type="containsText" priority="2496" operator="containsText" aboveAverage="0" equalAverage="0" bottom="0" percent="0" rank="0" text="Y" dxfId="786">
      <formula>NOT(ISERROR(SEARCH("Y",N728)))</formula>
    </cfRule>
    <cfRule type="expression" priority="2497" aboveAverage="0" equalAverage="0" bottom="0" percent="0" rank="0" text="" dxfId="787">
      <formula>LEN(TRIM(N728))=0</formula>
    </cfRule>
  </conditionalFormatting>
  <conditionalFormatting sqref="K665:Q665 L871">
    <cfRule type="containsText" priority="2498" operator="containsText" aboveAverage="0" equalAverage="0" bottom="0" percent="0" rank="0" text="Y" dxfId="804">
      <formula>NOT(ISERROR(SEARCH("Y",K665)))</formula>
    </cfRule>
    <cfRule type="expression" priority="2499" aboveAverage="0" equalAverage="0" bottom="0" percent="0" rank="0" text="" dxfId="805">
      <formula>LEN(TRIM(K665))=0</formula>
    </cfRule>
  </conditionalFormatting>
  <conditionalFormatting sqref="K677:Q677">
    <cfRule type="containsText" priority="2500" operator="containsText" aboveAverage="0" equalAverage="0" bottom="0" percent="0" rank="0" text="Y" dxfId="814">
      <formula>NOT(ISERROR(SEARCH("Y",K677)))</formula>
    </cfRule>
    <cfRule type="expression" priority="2501" aboveAverage="0" equalAverage="0" bottom="0" percent="0" rank="0" text="" dxfId="815">
      <formula>LEN(TRIM(K677))=0</formula>
    </cfRule>
  </conditionalFormatting>
  <conditionalFormatting sqref="K677:Q677 L1045:L1048">
    <cfRule type="containsText" priority="2502" operator="containsText" aboveAverage="0" equalAverage="0" bottom="0" percent="0" rank="0" text="Y" dxfId="816">
      <formula>NOT(ISERROR(SEARCH("Y",K677)))</formula>
    </cfRule>
    <cfRule type="expression" priority="2503" aboveAverage="0" equalAverage="0" bottom="0" percent="0" rank="0" text="" dxfId="817">
      <formula>LEN(TRIM(K677))=0</formula>
    </cfRule>
  </conditionalFormatting>
  <conditionalFormatting sqref="K677:Q677 N1069">
    <cfRule type="containsText" priority="2504" operator="containsText" aboveAverage="0" equalAverage="0" bottom="0" percent="0" rank="0" text="Y" dxfId="818">
      <formula>NOT(ISERROR(SEARCH("Y",K677)))</formula>
    </cfRule>
    <cfRule type="expression" priority="2505" aboveAverage="0" equalAverage="0" bottom="0" percent="0" rank="0" text="" dxfId="819">
      <formula>LEN(TRIM(K677))=0</formula>
    </cfRule>
  </conditionalFormatting>
  <conditionalFormatting sqref="K703:Q703">
    <cfRule type="containsText" priority="2506" operator="containsText" aboveAverage="0" equalAverage="0" bottom="0" percent="0" rank="0" text="Y" dxfId="820">
      <formula>NOT(ISERROR(SEARCH("Y",K703)))</formula>
    </cfRule>
    <cfRule type="expression" priority="2507" aboveAverage="0" equalAverage="0" bottom="0" percent="0" rank="0" text="" dxfId="821">
      <formula>LEN(TRIM(K703))=0</formula>
    </cfRule>
  </conditionalFormatting>
  <conditionalFormatting sqref="K703:Q703 L942:L944">
    <cfRule type="containsText" priority="2508" operator="containsText" aboveAverage="0" equalAverage="0" bottom="0" percent="0" rank="0" text="Y" dxfId="822">
      <formula>NOT(ISERROR(SEARCH("Y",K703)))</formula>
    </cfRule>
    <cfRule type="expression" priority="2509" aboveAverage="0" equalAverage="0" bottom="0" percent="0" rank="0" text="" dxfId="823">
      <formula>LEN(TRIM(K703))=0</formula>
    </cfRule>
  </conditionalFormatting>
  <conditionalFormatting sqref="K703:Q703 L942:L944">
    <cfRule type="containsText" priority="2510" operator="containsText" aboveAverage="0" equalAverage="0" bottom="0" percent="0" rank="0" text="Y" dxfId="824">
      <formula>NOT(ISERROR(SEARCH("Y",K703)))</formula>
    </cfRule>
    <cfRule type="expression" priority="2511" aboveAverage="0" equalAverage="0" bottom="0" percent="0" rank="0" text="" dxfId="825">
      <formula>LEN(TRIM(K703))=0</formula>
    </cfRule>
  </conditionalFormatting>
  <conditionalFormatting sqref="K719:L719 N719:Q719 L942:L944">
    <cfRule type="containsText" priority="2512" operator="containsText" aboveAverage="0" equalAverage="0" bottom="0" percent="0" rank="0" text="Y" dxfId="828">
      <formula>NOT(ISERROR(SEARCH("Y",K719)))</formula>
    </cfRule>
    <cfRule type="expression" priority="2513" aboveAverage="0" equalAverage="0" bottom="0" percent="0" rank="0" text="" dxfId="829">
      <formula>LEN(TRIM(K719))=0</formula>
    </cfRule>
  </conditionalFormatting>
  <conditionalFormatting sqref="K719:L719 N719:Q719 K1077:L1077">
    <cfRule type="containsText" priority="2514" operator="containsText" aboveAverage="0" equalAverage="0" bottom="0" percent="0" rank="0" text="Y" dxfId="830">
      <formula>NOT(ISERROR(SEARCH("Y",K719)))</formula>
    </cfRule>
    <cfRule type="expression" priority="2515" aboveAverage="0" equalAverage="0" bottom="0" percent="0" rank="0" text="" dxfId="831">
      <formula>LEN(TRIM(K719))=0</formula>
    </cfRule>
  </conditionalFormatting>
  <conditionalFormatting sqref="K720:Q720">
    <cfRule type="containsText" priority="2516" operator="containsText" aboveAverage="0" equalAverage="0" bottom="0" percent="0" rank="0" text="Y" dxfId="832">
      <formula>NOT(ISERROR(SEARCH("Y",K720)))</formula>
    </cfRule>
    <cfRule type="expression" priority="2517" aboveAverage="0" equalAverage="0" bottom="0" percent="0" rank="0" text="" dxfId="833">
      <formula>LEN(TRIM(K720))=0</formula>
    </cfRule>
  </conditionalFormatting>
  <conditionalFormatting sqref="K720:Q720 K1077">
    <cfRule type="containsText" priority="2518" operator="containsText" aboveAverage="0" equalAverage="0" bottom="0" percent="0" rank="0" text="Y" dxfId="834">
      <formula>NOT(ISERROR(SEARCH("Y",K720)))</formula>
    </cfRule>
    <cfRule type="expression" priority="2519" aboveAverage="0" equalAverage="0" bottom="0" percent="0" rank="0" text="" dxfId="835">
      <formula>LEN(TRIM(K720))=0</formula>
    </cfRule>
  </conditionalFormatting>
  <conditionalFormatting sqref="K720:Q720 L1077">
    <cfRule type="containsText" priority="2520" operator="containsText" aboveAverage="0" equalAverage="0" bottom="0" percent="0" rank="0" text="Y" dxfId="836">
      <formula>NOT(ISERROR(SEARCH("Y",K720)))</formula>
    </cfRule>
    <cfRule type="expression" priority="2521" aboveAverage="0" equalAverage="0" bottom="0" percent="0" rank="0" text="" dxfId="837">
      <formula>LEN(TRIM(K720))=0</formula>
    </cfRule>
  </conditionalFormatting>
  <conditionalFormatting sqref="K754:Q754 K969:M969 O969">
    <cfRule type="containsText" priority="2522" operator="containsText" aboveAverage="0" equalAverage="0" bottom="0" percent="0" rank="0" text="Y" dxfId="846">
      <formula>NOT(ISERROR(SEARCH("Y",K754)))</formula>
    </cfRule>
    <cfRule type="expression" priority="2523" aboveAverage="0" equalAverage="0" bottom="0" percent="0" rank="0" text="" dxfId="847">
      <formula>LEN(TRIM(K754))=0</formula>
    </cfRule>
  </conditionalFormatting>
  <conditionalFormatting sqref="K754:Q754 K905">
    <cfRule type="containsText" priority="2524" operator="containsText" aboveAverage="0" equalAverage="0" bottom="0" percent="0" rank="0" text="Y" dxfId="848">
      <formula>NOT(ISERROR(SEARCH("Y",K754)))</formula>
    </cfRule>
    <cfRule type="expression" priority="2525" aboveAverage="0" equalAverage="0" bottom="0" percent="0" rank="0" text="" dxfId="849">
      <formula>LEN(TRIM(K754))=0</formula>
    </cfRule>
  </conditionalFormatting>
  <conditionalFormatting sqref="K762:M762">
    <cfRule type="containsText" priority="2526" operator="containsText" aboveAverage="0" equalAverage="0" bottom="0" percent="0" rank="0" text="Y" dxfId="856">
      <formula>NOT(ISERROR(SEARCH("Y",K762)))</formula>
    </cfRule>
    <cfRule type="expression" priority="2527" aboveAverage="0" equalAverage="0" bottom="0" percent="0" rank="0" text="" dxfId="857">
      <formula>LEN(TRIM(K762))=0</formula>
    </cfRule>
  </conditionalFormatting>
  <conditionalFormatting sqref="K766:Q766 K764:M765 Q986">
    <cfRule type="containsText" priority="2528" operator="containsText" aboveAverage="0" equalAverage="0" bottom="0" percent="0" rank="0" text="Y" dxfId="866">
      <formula>NOT(ISERROR(SEARCH("Y",K764)))</formula>
    </cfRule>
    <cfRule type="expression" priority="2529" aboveAverage="0" equalAverage="0" bottom="0" percent="0" rank="0" text="" dxfId="867">
      <formula>LEN(TRIM(K764))=0</formula>
    </cfRule>
  </conditionalFormatting>
  <conditionalFormatting sqref="K782:M782 Q990">
    <cfRule type="containsText" priority="2530" operator="containsText" aboveAverage="0" equalAverage="0" bottom="0" percent="0" rank="0" text="Y" dxfId="870">
      <formula>NOT(ISERROR(SEARCH("Y",K782)))</formula>
    </cfRule>
    <cfRule type="expression" priority="2531" aboveAverage="0" equalAverage="0" bottom="0" percent="0" rank="0" text="" dxfId="871">
      <formula>LEN(TRIM(K782))=0</formula>
    </cfRule>
  </conditionalFormatting>
  <conditionalFormatting sqref="K782:M782 L919">
    <cfRule type="containsText" priority="2532" operator="containsText" aboveAverage="0" equalAverage="0" bottom="0" percent="0" rank="0" text="Y" dxfId="872">
      <formula>NOT(ISERROR(SEARCH("Y",K782)))</formula>
    </cfRule>
    <cfRule type="expression" priority="2533" aboveAverage="0" equalAverage="0" bottom="0" percent="0" rank="0" text="" dxfId="873">
      <formula>LEN(TRIM(K782))=0</formula>
    </cfRule>
  </conditionalFormatting>
  <conditionalFormatting sqref="K785:Q785 Q925">
    <cfRule type="containsText" priority="2534" operator="containsText" aboveAverage="0" equalAverage="0" bottom="0" percent="0" rank="0" text="Y" dxfId="880">
      <formula>NOT(ISERROR(SEARCH("Y",K785)))</formula>
    </cfRule>
    <cfRule type="expression" priority="2535" aboveAverage="0" equalAverage="0" bottom="0" percent="0" rank="0" text="" dxfId="881">
      <formula>LEN(TRIM(K785))=0</formula>
    </cfRule>
  </conditionalFormatting>
  <conditionalFormatting sqref="K821:M821 L919">
    <cfRule type="containsText" priority="2536" operator="containsText" aboveAverage="0" equalAverage="0" bottom="0" percent="0" rank="0" text="Y" dxfId="886">
      <formula>NOT(ISERROR(SEARCH("Y",K821)))</formula>
    </cfRule>
    <cfRule type="expression" priority="2537" aboveAverage="0" equalAverage="0" bottom="0" percent="0" rank="0" text="" dxfId="887">
      <formula>LEN(TRIM(K821))=0</formula>
    </cfRule>
  </conditionalFormatting>
  <conditionalFormatting sqref="K823:M823 L1026">
    <cfRule type="containsText" priority="2538" operator="containsText" aboveAverage="0" equalAverage="0" bottom="0" percent="0" rank="0" text="Y" dxfId="892">
      <formula>NOT(ISERROR(SEARCH("Y",K823)))</formula>
    </cfRule>
    <cfRule type="expression" priority="2539" aboveAverage="0" equalAverage="0" bottom="0" percent="0" rank="0" text="" dxfId="893">
      <formula>LEN(TRIM(K823))=0</formula>
    </cfRule>
  </conditionalFormatting>
  <conditionalFormatting sqref="K855:M855 K1080">
    <cfRule type="containsText" priority="2540" operator="containsText" aboveAverage="0" equalAverage="0" bottom="0" percent="0" rank="0" text="Y" dxfId="898">
      <formula>NOT(ISERROR(SEARCH("Y",K855)))</formula>
    </cfRule>
    <cfRule type="expression" priority="2541" aboveAverage="0" equalAverage="0" bottom="0" percent="0" rank="0" text="" dxfId="899">
      <formula>LEN(TRIM(K855))=0</formula>
    </cfRule>
  </conditionalFormatting>
  <conditionalFormatting sqref="K857:M857">
    <cfRule type="containsText" priority="2542" operator="containsText" aboveAverage="0" equalAverage="0" bottom="0" percent="0" rank="0" text="Y" dxfId="904">
      <formula>NOT(ISERROR(SEARCH("Y",K857)))</formula>
    </cfRule>
    <cfRule type="expression" priority="2543" aboveAverage="0" equalAverage="0" bottom="0" percent="0" rank="0" text="" dxfId="905">
      <formula>LEN(TRIM(K857))=0</formula>
    </cfRule>
  </conditionalFormatting>
  <conditionalFormatting sqref="K857:M857 M1080">
    <cfRule type="containsText" priority="2544" operator="containsText" aboveAverage="0" equalAverage="0" bottom="0" percent="0" rank="0" text="Y" dxfId="906">
      <formula>NOT(ISERROR(SEARCH("Y",K857)))</formula>
    </cfRule>
    <cfRule type="expression" priority="2545" aboveAverage="0" equalAverage="0" bottom="0" percent="0" rank="0" text="" dxfId="907">
      <formula>LEN(TRIM(K857))=0</formula>
    </cfRule>
  </conditionalFormatting>
  <conditionalFormatting sqref="K857:M857">
    <cfRule type="containsText" priority="2546" operator="containsText" aboveAverage="0" equalAverage="0" bottom="0" percent="0" rank="0" text="Y" dxfId="908">
      <formula>NOT(ISERROR(SEARCH("Y",K857)))</formula>
    </cfRule>
    <cfRule type="expression" priority="2547" aboveAverage="0" equalAverage="0" bottom="0" percent="0" rank="0" text="" dxfId="909">
      <formula>LEN(TRIM(K857))=0</formula>
    </cfRule>
  </conditionalFormatting>
  <conditionalFormatting sqref="N762:Q762">
    <cfRule type="containsText" priority="2548" operator="containsText" aboveAverage="0" equalAverage="0" bottom="0" percent="0" rank="0" text="Y" dxfId="910">
      <formula>NOT(ISERROR(SEARCH("Y",N762)))</formula>
    </cfRule>
    <cfRule type="expression" priority="2549" aboveAverage="0" equalAverage="0" bottom="0" percent="0" rank="0" text="" dxfId="911">
      <formula>LEN(TRIM(N762))=0</formula>
    </cfRule>
  </conditionalFormatting>
  <conditionalFormatting sqref="N823:Q823">
    <cfRule type="containsText" priority="2550" operator="containsText" aboveAverage="0" equalAverage="0" bottom="0" percent="0" rank="0" text="Y" dxfId="928">
      <formula>NOT(ISERROR(SEARCH("Y",N823)))</formula>
    </cfRule>
    <cfRule type="expression" priority="2551" aboveAverage="0" equalAverage="0" bottom="0" percent="0" rank="0" text="" dxfId="929">
      <formula>LEN(TRIM(N823))=0</formula>
    </cfRule>
  </conditionalFormatting>
  <conditionalFormatting sqref="N823:Q823 N1081:Q1081">
    <cfRule type="containsText" priority="2552" operator="containsText" aboveAverage="0" equalAverage="0" bottom="0" percent="0" rank="0" text="Y" dxfId="930">
      <formula>NOT(ISERROR(SEARCH("Y",N823)))</formula>
    </cfRule>
    <cfRule type="expression" priority="2553" aboveAverage="0" equalAverage="0" bottom="0" percent="0" rank="0" text="" dxfId="931">
      <formula>LEN(TRIM(N823))=0</formula>
    </cfRule>
  </conditionalFormatting>
  <conditionalFormatting sqref="N823:Q823 K1081">
    <cfRule type="containsText" priority="2554" operator="containsText" aboveAverage="0" equalAverage="0" bottom="0" percent="0" rank="0" text="Y" dxfId="932">
      <formula>NOT(ISERROR(SEARCH("Y",K823)))</formula>
    </cfRule>
    <cfRule type="expression" priority="2555" aboveAverage="0" equalAverage="0" bottom="0" percent="0" rank="0" text="" dxfId="933">
      <formula>LEN(TRIM(K823))=0</formula>
    </cfRule>
  </conditionalFormatting>
  <conditionalFormatting sqref="N857:Q857 L1081">
    <cfRule type="containsText" priority="2556" operator="containsText" aboveAverage="0" equalAverage="0" bottom="0" percent="0" rank="0" text="Y" dxfId="940">
      <formula>NOT(ISERROR(SEARCH("Y",L857)))</formula>
    </cfRule>
    <cfRule type="expression" priority="2557" aboveAverage="0" equalAverage="0" bottom="0" percent="0" rank="0" text="" dxfId="941">
      <formula>LEN(TRIM(L857))=0</formula>
    </cfRule>
  </conditionalFormatting>
  <conditionalFormatting sqref="L722:Q722">
    <cfRule type="containsText" priority="2558" operator="containsText" aboveAverage="0" equalAverage="0" bottom="0" percent="0" rank="0" text="Y" dxfId="946">
      <formula>NOT(ISERROR(SEARCH("Y",L722)))</formula>
    </cfRule>
    <cfRule type="expression" priority="2559" aboveAverage="0" equalAverage="0" bottom="0" percent="0" rank="0" text="" dxfId="947">
      <formula>LEN(TRIM(L722))=0</formula>
    </cfRule>
  </conditionalFormatting>
  <conditionalFormatting sqref="Q816 K1002">
    <cfRule type="containsText" priority="2560" operator="containsText" aboveAverage="0" equalAverage="0" bottom="0" percent="0" rank="0" text="Y" dxfId="958">
      <formula>NOT(ISERROR(SEARCH("Y",K816)))</formula>
    </cfRule>
    <cfRule type="expression" priority="2561" aboveAverage="0" equalAverage="0" bottom="0" percent="0" rank="0" text="" dxfId="959">
      <formula>LEN(TRIM(K816))=0</formula>
    </cfRule>
  </conditionalFormatting>
  <conditionalFormatting sqref="K829:M833">
    <cfRule type="containsText" priority="2562" operator="containsText" aboveAverage="0" equalAverage="0" bottom="0" percent="0" rank="0" text="Y" dxfId="970">
      <formula>NOT(ISERROR(SEARCH("Y",K829)))</formula>
    </cfRule>
    <cfRule type="expression" priority="2563" aboveAverage="0" equalAverage="0" bottom="0" percent="0" rank="0" text="" dxfId="971">
      <formula>LEN(TRIM(K829))=0</formula>
    </cfRule>
  </conditionalFormatting>
  <conditionalFormatting sqref="L692">
    <cfRule type="containsText" priority="2564" operator="containsText" aboveAverage="0" equalAverage="0" bottom="0" percent="0" rank="0" text="Y" dxfId="988">
      <formula>NOT(ISERROR(SEARCH("Y",L692)))</formula>
    </cfRule>
    <cfRule type="expression" priority="2565" aboveAverage="0" equalAverage="0" bottom="0" percent="0" rank="0" text="" dxfId="989">
      <formula>LEN(TRIM(L692))=0</formula>
    </cfRule>
  </conditionalFormatting>
  <conditionalFormatting sqref="L787:Q787">
    <cfRule type="containsText" priority="2566" operator="containsText" aboveAverage="0" equalAverage="0" bottom="0" percent="0" rank="0" text="Y" dxfId="994">
      <formula>NOT(ISERROR(SEARCH("Y",L787)))</formula>
    </cfRule>
    <cfRule type="expression" priority="2567" aboveAverage="0" equalAverage="0" bottom="0" percent="0" rank="0" text="" dxfId="995">
      <formula>LEN(TRIM(L787))=0</formula>
    </cfRule>
  </conditionalFormatting>
  <conditionalFormatting sqref="L787:Q787">
    <cfRule type="containsText" priority="2568" operator="containsText" aboveAverage="0" equalAverage="0" bottom="0" percent="0" rank="0" text="Y" dxfId="996">
      <formula>NOT(ISERROR(SEARCH("Y",L787)))</formula>
    </cfRule>
    <cfRule type="expression" priority="2569" aboveAverage="0" equalAverage="0" bottom="0" percent="0" rank="0" text="" dxfId="997">
      <formula>LEN(TRIM(L787))=0</formula>
    </cfRule>
  </conditionalFormatting>
  <conditionalFormatting sqref="K746:Q746">
    <cfRule type="containsText" priority="2570" operator="containsText" aboveAverage="0" equalAverage="0" bottom="0" percent="0" rank="0" text="Y" dxfId="998">
      <formula>NOT(ISERROR(SEARCH("Y",K746)))</formula>
    </cfRule>
    <cfRule type="expression" priority="2571" aboveAverage="0" equalAverage="0" bottom="0" percent="0" rank="0" text="" dxfId="999">
      <formula>LEN(TRIM(K746))=0</formula>
    </cfRule>
  </conditionalFormatting>
  <conditionalFormatting sqref="L646">
    <cfRule type="containsText" priority="2572" operator="containsText" aboveAverage="0" equalAverage="0" bottom="0" percent="0" rank="0" text="Y" dxfId="1006">
      <formula>NOT(ISERROR(SEARCH("Y",L646)))</formula>
    </cfRule>
    <cfRule type="expression" priority="2573" aboveAverage="0" equalAverage="0" bottom="0" percent="0" rank="0" text="" dxfId="1007">
      <formula>LEN(TRIM(L646))=0</formula>
    </cfRule>
  </conditionalFormatting>
  <conditionalFormatting sqref="J721">
    <cfRule type="containsText" priority="2574" operator="containsText" aboveAverage="0" equalAverage="0" bottom="0" percent="0" rank="0" text="Y" dxfId="1012">
      <formula>NOT(ISERROR(SEARCH("Y",J721)))</formula>
    </cfRule>
    <cfRule type="expression" priority="2575" aboveAverage="0" equalAverage="0" bottom="0" percent="0" rank="0" text="" dxfId="1013">
      <formula>LEN(TRIM(J721))=0</formula>
    </cfRule>
  </conditionalFormatting>
  <conditionalFormatting sqref="K825:K826 L1049">
    <cfRule type="containsText" priority="2576" operator="containsText" aboveAverage="0" equalAverage="0" bottom="0" percent="0" rank="0" text="Y" dxfId="1018">
      <formula>NOT(ISERROR(SEARCH("Y",K825)))</formula>
    </cfRule>
    <cfRule type="expression" priority="2577" aboveAverage="0" equalAverage="0" bottom="0" percent="0" rank="0" text="" dxfId="1019">
      <formula>LEN(TRIM(K825))=0</formula>
    </cfRule>
  </conditionalFormatting>
  <conditionalFormatting sqref="L715">
    <cfRule type="containsText" priority="2578" operator="containsText" aboveAverage="0" equalAverage="0" bottom="0" percent="0" rank="0" text="Y" dxfId="1028">
      <formula>NOT(ISERROR(SEARCH("Y",L715)))</formula>
    </cfRule>
    <cfRule type="expression" priority="2579" aboveAverage="0" equalAverage="0" bottom="0" percent="0" rank="0" text="" dxfId="1029">
      <formula>LEN(TRIM(L715))=0</formula>
    </cfRule>
  </conditionalFormatting>
  <conditionalFormatting sqref="K856">
    <cfRule type="containsText" priority="2580" operator="containsText" aboveAverage="0" equalAverage="0" bottom="0" percent="0" rank="0" text="Y" dxfId="1040">
      <formula>NOT(ISERROR(SEARCH("Y",K856)))</formula>
    </cfRule>
    <cfRule type="expression" priority="2581" aboveAverage="0" equalAverage="0" bottom="0" percent="0" rank="0" text="" dxfId="1041">
      <formula>LEN(TRIM(K856))=0</formula>
    </cfRule>
  </conditionalFormatting>
  <conditionalFormatting sqref="L856">
    <cfRule type="containsText" priority="2582" operator="containsText" aboveAverage="0" equalAverage="0" bottom="0" percent="0" rank="0" text="Y" dxfId="1042">
      <formula>NOT(ISERROR(SEARCH("Y",L856)))</formula>
    </cfRule>
    <cfRule type="expression" priority="2583" aboveAverage="0" equalAverage="0" bottom="0" percent="0" rank="0" text="" dxfId="1043">
      <formula>LEN(TRIM(L856))=0</formula>
    </cfRule>
  </conditionalFormatting>
  <conditionalFormatting sqref="M856 O856">
    <cfRule type="containsText" priority="2584" operator="containsText" aboveAverage="0" equalAverage="0" bottom="0" percent="0" rank="0" text="Y" dxfId="1046">
      <formula>NOT(ISERROR(SEARCH("Y",M856)))</formula>
    </cfRule>
    <cfRule type="expression" priority="2585" aboveAverage="0" equalAverage="0" bottom="0" percent="0" rank="0" text="" dxfId="1047">
      <formula>LEN(TRIM(M856))=0</formula>
    </cfRule>
  </conditionalFormatting>
  <conditionalFormatting sqref="M715">
    <cfRule type="containsText" priority="2586" operator="containsText" aboveAverage="0" equalAverage="0" bottom="0" percent="0" rank="0" text="Y" dxfId="1062">
      <formula>NOT(ISERROR(SEARCH("Y",M715)))</formula>
    </cfRule>
    <cfRule type="expression" priority="2587" aboveAverage="0" equalAverage="0" bottom="0" percent="0" rank="0" text="" dxfId="1063">
      <formula>LEN(TRIM(M715))=0</formula>
    </cfRule>
  </conditionalFormatting>
  <conditionalFormatting sqref="M736">
    <cfRule type="containsText" priority="2588" operator="containsText" aboveAverage="0" equalAverage="0" bottom="0" percent="0" rank="0" text="Y" dxfId="1064">
      <formula>NOT(ISERROR(SEARCH("Y",M736)))</formula>
    </cfRule>
    <cfRule type="expression" priority="2589" aboveAverage="0" equalAverage="0" bottom="0" percent="0" rank="0" text="" dxfId="1065">
      <formula>LEN(TRIM(M736))=0</formula>
    </cfRule>
  </conditionalFormatting>
  <conditionalFormatting sqref="N691">
    <cfRule type="containsText" priority="2590" operator="containsText" aboveAverage="0" equalAverage="0" bottom="0" percent="0" rank="0" text="Y" dxfId="1070">
      <formula>NOT(ISERROR(SEARCH("Y",N691)))</formula>
    </cfRule>
    <cfRule type="expression" priority="2591" aboveAverage="0" equalAverage="0" bottom="0" percent="0" rank="0" text="" dxfId="1071">
      <formula>LEN(TRIM(N691))=0</formula>
    </cfRule>
  </conditionalFormatting>
  <conditionalFormatting sqref="N698">
    <cfRule type="containsText" priority="2592" operator="containsText" aboveAverage="0" equalAverage="0" bottom="0" percent="0" rank="0" text="Y" dxfId="1072">
      <formula>NOT(ISERROR(SEARCH("Y",N698)))</formula>
    </cfRule>
    <cfRule type="expression" priority="2593" aboveAverage="0" equalAverage="0" bottom="0" percent="0" rank="0" text="" dxfId="1073">
      <formula>LEN(TRIM(N698))=0</formula>
    </cfRule>
  </conditionalFormatting>
  <conditionalFormatting sqref="P756">
    <cfRule type="containsText" priority="2594" operator="containsText" aboveAverage="0" equalAverage="0" bottom="0" percent="0" rank="0" text="Y" dxfId="1074">
      <formula>NOT(ISERROR(SEARCH("Y",P756)))</formula>
    </cfRule>
    <cfRule type="expression" priority="2595" aboveAverage="0" equalAverage="0" bottom="0" percent="0" rank="0" text="" dxfId="1075">
      <formula>LEN(TRIM(P756))=0</formula>
    </cfRule>
  </conditionalFormatting>
  <conditionalFormatting sqref="P760">
    <cfRule type="containsText" priority="2596" operator="containsText" aboveAverage="0" equalAverage="0" bottom="0" percent="0" rank="0" text="Y" dxfId="1076">
      <formula>NOT(ISERROR(SEARCH("Y",P760)))</formula>
    </cfRule>
    <cfRule type="expression" priority="2597" aboveAverage="0" equalAverage="0" bottom="0" percent="0" rank="0" text="" dxfId="1077">
      <formula>LEN(TRIM(P760))=0</formula>
    </cfRule>
  </conditionalFormatting>
  <conditionalFormatting sqref="Q756">
    <cfRule type="containsText" priority="2598" operator="containsText" aboveAverage="0" equalAverage="0" bottom="0" percent="0" rank="0" text="Y" dxfId="1078">
      <formula>NOT(ISERROR(SEARCH("Y",Q756)))</formula>
    </cfRule>
    <cfRule type="expression" priority="2599" aboveAverage="0" equalAverage="0" bottom="0" percent="0" rank="0" text="" dxfId="1079">
      <formula>LEN(TRIM(Q756))=0</formula>
    </cfRule>
  </conditionalFormatting>
  <conditionalFormatting sqref="Q760">
    <cfRule type="containsText" priority="2600" operator="containsText" aboveAverage="0" equalAverage="0" bottom="0" percent="0" rank="0" text="Y" dxfId="1080">
      <formula>NOT(ISERROR(SEARCH("Y",Q760)))</formula>
    </cfRule>
    <cfRule type="expression" priority="2601" aboveAverage="0" equalAverage="0" bottom="0" percent="0" rank="0" text="" dxfId="1081">
      <formula>LEN(TRIM(Q760))=0</formula>
    </cfRule>
  </conditionalFormatting>
  <conditionalFormatting sqref="Q760">
    <cfRule type="containsText" priority="2602" operator="containsText" aboveAverage="0" equalAverage="0" bottom="0" percent="0" rank="0" text="Y" dxfId="1082">
      <formula>NOT(ISERROR(SEARCH("Y",Q760)))</formula>
    </cfRule>
    <cfRule type="expression" priority="2603" aboveAverage="0" equalAverage="0" bottom="0" percent="0" rank="0" text="" dxfId="1083">
      <formula>LEN(TRIM(Q760))=0</formula>
    </cfRule>
  </conditionalFormatting>
  <conditionalFormatting sqref="N759">
    <cfRule type="containsText" priority="2604" operator="containsText" aboveAverage="0" equalAverage="0" bottom="0" percent="0" rank="0" text="Y" dxfId="1090">
      <formula>NOT(ISERROR(SEARCH("Y",N759)))</formula>
    </cfRule>
    <cfRule type="expression" priority="2605" aboveAverage="0" equalAverage="0" bottom="0" percent="0" rank="0" text="" dxfId="1091">
      <formula>LEN(TRIM(N759))=0</formula>
    </cfRule>
  </conditionalFormatting>
  <conditionalFormatting sqref="N759">
    <cfRule type="containsText" priority="2606" operator="containsText" aboveAverage="0" equalAverage="0" bottom="0" percent="0" rank="0" text="Y" dxfId="1092">
      <formula>NOT(ISERROR(SEARCH("Y",N759)))</formula>
    </cfRule>
    <cfRule type="expression" priority="2607" aboveAverage="0" equalAverage="0" bottom="0" percent="0" rank="0" text="" dxfId="1093">
      <formula>LEN(TRIM(N759))=0</formula>
    </cfRule>
  </conditionalFormatting>
  <conditionalFormatting sqref="Q701">
    <cfRule type="containsText" priority="2608" operator="containsText" aboveAverage="0" equalAverage="0" bottom="0" percent="0" rank="0" text="Y" dxfId="1102">
      <formula>NOT(ISERROR(SEARCH("Y",Q701)))</formula>
    </cfRule>
    <cfRule type="expression" priority="2609" aboveAverage="0" equalAverage="0" bottom="0" percent="0" rank="0" text="" dxfId="1103">
      <formula>LEN(TRIM(Q701))=0</formula>
    </cfRule>
  </conditionalFormatting>
  <conditionalFormatting sqref="L806">
    <cfRule type="containsText" priority="2610" operator="containsText" aboveAverage="0" equalAverage="0" bottom="0" percent="0" rank="0" text="Y" dxfId="1118">
      <formula>NOT(ISERROR(SEARCH("Y",L806)))</formula>
    </cfRule>
    <cfRule type="expression" priority="2611" aboveAverage="0" equalAverage="0" bottom="0" percent="0" rank="0" text="" dxfId="1119">
      <formula>LEN(TRIM(L806))=0</formula>
    </cfRule>
  </conditionalFormatting>
  <conditionalFormatting sqref="L806">
    <cfRule type="containsText" priority="2612" operator="containsText" aboveAverage="0" equalAverage="0" bottom="0" percent="0" rank="0" text="Y" dxfId="1120">
      <formula>NOT(ISERROR(SEARCH("Y",L806)))</formula>
    </cfRule>
    <cfRule type="expression" priority="2613" aboveAverage="0" equalAverage="0" bottom="0" percent="0" rank="0" text="" dxfId="1121">
      <formula>LEN(TRIM(L806))=0</formula>
    </cfRule>
  </conditionalFormatting>
  <conditionalFormatting sqref="L806">
    <cfRule type="containsText" priority="2614" operator="containsText" aboveAverage="0" equalAverage="0" bottom="0" percent="0" rank="0" text="Y" dxfId="1122">
      <formula>NOT(ISERROR(SEARCH("Y",L806)))</formula>
    </cfRule>
    <cfRule type="expression" priority="2615" aboveAverage="0" equalAverage="0" bottom="0" percent="0" rank="0" text="" dxfId="1123">
      <formula>LEN(TRIM(L806))=0</formula>
    </cfRule>
  </conditionalFormatting>
  <conditionalFormatting sqref="L806">
    <cfRule type="containsText" priority="2616" operator="containsText" aboveAverage="0" equalAverage="0" bottom="0" percent="0" rank="0" text="Y" dxfId="1124">
      <formula>NOT(ISERROR(SEARCH("Y",L806)))</formula>
    </cfRule>
    <cfRule type="expression" priority="2617" aboveAverage="0" equalAverage="0" bottom="0" percent="0" rank="0" text="" dxfId="1125">
      <formula>LEN(TRIM(L806))=0</formula>
    </cfRule>
  </conditionalFormatting>
  <conditionalFormatting sqref="K861">
    <cfRule type="containsText" priority="2618" operator="containsText" aboveAverage="0" equalAverage="0" bottom="0" percent="0" rank="0" text="Y" dxfId="1150">
      <formula>NOT(ISERROR(SEARCH("Y",K861)))</formula>
    </cfRule>
    <cfRule type="expression" priority="2619" aboveAverage="0" equalAverage="0" bottom="0" percent="0" rank="0" text="" dxfId="1151">
      <formula>LEN(TRIM(K861))=0</formula>
    </cfRule>
  </conditionalFormatting>
  <conditionalFormatting sqref="K861">
    <cfRule type="containsText" priority="2620" operator="containsText" aboveAverage="0" equalAverage="0" bottom="0" percent="0" rank="0" text="Y" dxfId="1152">
      <formula>NOT(ISERROR(SEARCH("Y",K861)))</formula>
    </cfRule>
    <cfRule type="expression" priority="2621" aboveAverage="0" equalAverage="0" bottom="0" percent="0" rank="0" text="" dxfId="1153">
      <formula>LEN(TRIM(K861))=0</formula>
    </cfRule>
  </conditionalFormatting>
  <conditionalFormatting sqref="K861">
    <cfRule type="containsText" priority="2622" operator="containsText" aboveAverage="0" equalAverage="0" bottom="0" percent="0" rank="0" text="Y" dxfId="1154">
      <formula>NOT(ISERROR(SEARCH("Y",K861)))</formula>
    </cfRule>
    <cfRule type="expression" priority="2623" aboveAverage="0" equalAverage="0" bottom="0" percent="0" rank="0" text="" dxfId="1155">
      <formula>LEN(TRIM(K861))=0</formula>
    </cfRule>
  </conditionalFormatting>
  <conditionalFormatting sqref="L861">
    <cfRule type="containsText" priority="2624" operator="containsText" aboveAverage="0" equalAverage="0" bottom="0" percent="0" rank="0" text="Y" dxfId="1156">
      <formula>NOT(ISERROR(SEARCH("Y",L861)))</formula>
    </cfRule>
    <cfRule type="expression" priority="2625" aboveAverage="0" equalAverage="0" bottom="0" percent="0" rank="0" text="" dxfId="1157">
      <formula>LEN(TRIM(L861))=0</formula>
    </cfRule>
  </conditionalFormatting>
  <conditionalFormatting sqref="L861">
    <cfRule type="containsText" priority="2626" operator="containsText" aboveAverage="0" equalAverage="0" bottom="0" percent="0" rank="0" text="Y" dxfId="1158">
      <formula>NOT(ISERROR(SEARCH("Y",L861)))</formula>
    </cfRule>
    <cfRule type="expression" priority="2627" aboveAverage="0" equalAverage="0" bottom="0" percent="0" rank="0" text="" dxfId="1159">
      <formula>LEN(TRIM(L861))=0</formula>
    </cfRule>
  </conditionalFormatting>
  <conditionalFormatting sqref="L861">
    <cfRule type="containsText" priority="2628" operator="containsText" aboveAverage="0" equalAverage="0" bottom="0" percent="0" rank="0" text="Y" dxfId="1160">
      <formula>NOT(ISERROR(SEARCH("Y",L861)))</formula>
    </cfRule>
    <cfRule type="expression" priority="2629" aboveAverage="0" equalAverage="0" bottom="0" percent="0" rank="0" text="" dxfId="1161">
      <formula>LEN(TRIM(L861))=0</formula>
    </cfRule>
  </conditionalFormatting>
  <conditionalFormatting sqref="M863:M865">
    <cfRule type="containsText" priority="2630" operator="containsText" aboveAverage="0" equalAverage="0" bottom="0" percent="0" rank="0" text="Y" dxfId="1176">
      <formula>NOT(ISERROR(SEARCH("Y",M863)))</formula>
    </cfRule>
    <cfRule type="expression" priority="2631" aboveAverage="0" equalAverage="0" bottom="0" percent="0" rank="0" text="" dxfId="1177">
      <formula>LEN(TRIM(M863))=0</formula>
    </cfRule>
  </conditionalFormatting>
  <conditionalFormatting sqref="M863:M865">
    <cfRule type="containsText" priority="2632" operator="containsText" aboveAverage="0" equalAverage="0" bottom="0" percent="0" rank="0" text="Y" dxfId="1178">
      <formula>NOT(ISERROR(SEARCH("Y",M863)))</formula>
    </cfRule>
    <cfRule type="expression" priority="2633" aboveAverage="0" equalAverage="0" bottom="0" percent="0" rank="0" text="" dxfId="1179">
      <formula>LEN(TRIM(M863))=0</formula>
    </cfRule>
  </conditionalFormatting>
  <conditionalFormatting sqref="M863:M865">
    <cfRule type="containsText" priority="2634" operator="containsText" aboveAverage="0" equalAverage="0" bottom="0" percent="0" rank="0" text="Y" dxfId="1180">
      <formula>NOT(ISERROR(SEARCH("Y",M863)))</formula>
    </cfRule>
    <cfRule type="expression" priority="2635" aboveAverage="0" equalAverage="0" bottom="0" percent="0" rank="0" text="" dxfId="1181">
      <formula>LEN(TRIM(M863))=0</formula>
    </cfRule>
  </conditionalFormatting>
  <conditionalFormatting sqref="K863:K865">
    <cfRule type="containsText" priority="2636" operator="containsText" aboveAverage="0" equalAverage="0" bottom="0" percent="0" rank="0" text="Y" dxfId="1200">
      <formula>NOT(ISERROR(SEARCH("Y",K863)))</formula>
    </cfRule>
    <cfRule type="expression" priority="2637" aboveAverage="0" equalAverage="0" bottom="0" percent="0" rank="0" text="" dxfId="1201">
      <formula>LEN(TRIM(K863))=0</formula>
    </cfRule>
  </conditionalFormatting>
  <conditionalFormatting sqref="K863:K865">
    <cfRule type="containsText" priority="2638" operator="containsText" aboveAverage="0" equalAverage="0" bottom="0" percent="0" rank="0" text="Y" dxfId="1202">
      <formula>NOT(ISERROR(SEARCH("Y",K863)))</formula>
    </cfRule>
    <cfRule type="expression" priority="2639" aboveAverage="0" equalAverage="0" bottom="0" percent="0" rank="0" text="" dxfId="1203">
      <formula>LEN(TRIM(K863))=0</formula>
    </cfRule>
  </conditionalFormatting>
  <conditionalFormatting sqref="K863:K865">
    <cfRule type="containsText" priority="2640" operator="containsText" aboveAverage="0" equalAverage="0" bottom="0" percent="0" rank="0" text="Y" dxfId="1204">
      <formula>NOT(ISERROR(SEARCH("Y",K863)))</formula>
    </cfRule>
    <cfRule type="expression" priority="2641" aboveAverage="0" equalAverage="0" bottom="0" percent="0" rank="0" text="" dxfId="1205">
      <formula>LEN(TRIM(K863))=0</formula>
    </cfRule>
  </conditionalFormatting>
  <conditionalFormatting sqref="L863:L865">
    <cfRule type="containsText" priority="2642" operator="containsText" aboveAverage="0" equalAverage="0" bottom="0" percent="0" rank="0" text="Y" dxfId="1218">
      <formula>NOT(ISERROR(SEARCH("Y",L863)))</formula>
    </cfRule>
    <cfRule type="expression" priority="2643" aboveAverage="0" equalAverage="0" bottom="0" percent="0" rank="0" text="" dxfId="1219">
      <formula>LEN(TRIM(L863))=0</formula>
    </cfRule>
  </conditionalFormatting>
  <conditionalFormatting sqref="L863:L865 K1084:K1085 M1084:M1085">
    <cfRule type="containsText" priority="2644" operator="containsText" aboveAverage="0" equalAverage="0" bottom="0" percent="0" rank="0" text="Y" dxfId="1220">
      <formula>NOT(ISERROR(SEARCH("Y",K863)))</formula>
    </cfRule>
    <cfRule type="expression" priority="2645" aboveAverage="0" equalAverage="0" bottom="0" percent="0" rank="0" text="" dxfId="1221">
      <formula>LEN(TRIM(K863))=0</formula>
    </cfRule>
  </conditionalFormatting>
  <conditionalFormatting sqref="L863:L865 K1084:K1085 M1084:M1085">
    <cfRule type="containsText" priority="2646" operator="containsText" aboveAverage="0" equalAverage="0" bottom="0" percent="0" rank="0" text="Y" dxfId="1222">
      <formula>NOT(ISERROR(SEARCH("Y",K863)))</formula>
    </cfRule>
    <cfRule type="expression" priority="2647" aboveAverage="0" equalAverage="0" bottom="0" percent="0" rank="0" text="" dxfId="1223">
      <formula>LEN(TRIM(K863))=0</formula>
    </cfRule>
  </conditionalFormatting>
  <conditionalFormatting sqref="K866 L1084:L1085">
    <cfRule type="containsText" priority="2648" operator="containsText" aboveAverage="0" equalAverage="0" bottom="0" percent="0" rank="0" text="Y" dxfId="1228">
      <formula>NOT(ISERROR(SEARCH("Y",K866)))</formula>
    </cfRule>
    <cfRule type="expression" priority="2649" aboveAverage="0" equalAverage="0" bottom="0" percent="0" rank="0" text="" dxfId="1229">
      <formula>LEN(TRIM(K866))=0</formula>
    </cfRule>
  </conditionalFormatting>
  <conditionalFormatting sqref="K866">
    <cfRule type="containsText" priority="2650" operator="containsText" aboveAverage="0" equalAverage="0" bottom="0" percent="0" rank="0" text="Y" dxfId="1230">
      <formula>NOT(ISERROR(SEARCH("Y",K866)))</formula>
    </cfRule>
    <cfRule type="expression" priority="2651" aboveAverage="0" equalAverage="0" bottom="0" percent="0" rank="0" text="" dxfId="1231">
      <formula>LEN(TRIM(K866))=0</formula>
    </cfRule>
  </conditionalFormatting>
  <conditionalFormatting sqref="L866">
    <cfRule type="containsText" priority="2652" operator="containsText" aboveAverage="0" equalAverage="0" bottom="0" percent="0" rank="0" text="Y" dxfId="1234">
      <formula>NOT(ISERROR(SEARCH("Y",L866)))</formula>
    </cfRule>
    <cfRule type="expression" priority="2653" aboveAverage="0" equalAverage="0" bottom="0" percent="0" rank="0" text="" dxfId="1235">
      <formula>LEN(TRIM(L866))=0</formula>
    </cfRule>
  </conditionalFormatting>
  <conditionalFormatting sqref="L866">
    <cfRule type="containsText" priority="2654" operator="containsText" aboveAverage="0" equalAverage="0" bottom="0" percent="0" rank="0" text="Y" dxfId="1236">
      <formula>NOT(ISERROR(SEARCH("Y",L866)))</formula>
    </cfRule>
    <cfRule type="expression" priority="2655" aboveAverage="0" equalAverage="0" bottom="0" percent="0" rank="0" text="" dxfId="1237">
      <formula>LEN(TRIM(L866))=0</formula>
    </cfRule>
  </conditionalFormatting>
  <conditionalFormatting sqref="M866">
    <cfRule type="containsText" priority="2656" operator="containsText" aboveAverage="0" equalAverage="0" bottom="0" percent="0" rank="0" text="Y" dxfId="1240">
      <formula>NOT(ISERROR(SEARCH("Y",M866)))</formula>
    </cfRule>
    <cfRule type="expression" priority="2657" aboveAverage="0" equalAverage="0" bottom="0" percent="0" rank="0" text="" dxfId="1241">
      <formula>LEN(TRIM(M866))=0</formula>
    </cfRule>
  </conditionalFormatting>
  <conditionalFormatting sqref="M866">
    <cfRule type="containsText" priority="2658" operator="containsText" aboveAverage="0" equalAverage="0" bottom="0" percent="0" rank="0" text="Y" dxfId="1242">
      <formula>NOT(ISERROR(SEARCH("Y",M866)))</formula>
    </cfRule>
    <cfRule type="expression" priority="2659" aboveAverage="0" equalAverage="0" bottom="0" percent="0" rank="0" text="" dxfId="1243">
      <formula>LEN(TRIM(M866))=0</formula>
    </cfRule>
  </conditionalFormatting>
  <conditionalFormatting sqref="Q883 Q993 Q916 Q1012:Q1014 Q891:Q892">
    <cfRule type="containsText" priority="2660" operator="containsText" aboveAverage="0" equalAverage="0" bottom="0" percent="0" rank="0" text="Y" dxfId="16">
      <formula>NOT(ISERROR(SEARCH("Y",Q883)))</formula>
    </cfRule>
    <cfRule type="expression" priority="2661" aboveAverage="0" equalAverage="0" bottom="0" percent="0" rank="0" text="" dxfId="17">
      <formula>LEN(TRIM(Q883))=0</formula>
    </cfRule>
  </conditionalFormatting>
  <conditionalFormatting sqref="K899">
    <cfRule type="containsText" priority="2662" operator="containsText" aboveAverage="0" equalAverage="0" bottom="0" percent="0" rank="0" text="Y" dxfId="22">
      <formula>NOT(ISERROR(SEARCH("Y",K899)))</formula>
    </cfRule>
    <cfRule type="expression" priority="2663" aboveAverage="0" equalAverage="0" bottom="0" percent="0" rank="0" text="" dxfId="23">
      <formula>LEN(TRIM(K899))=0</formula>
    </cfRule>
  </conditionalFormatting>
  <conditionalFormatting sqref="L899:O899">
    <cfRule type="containsText" priority="2664" operator="containsText" aboveAverage="0" equalAverage="0" bottom="0" percent="0" rank="0" text="Y" dxfId="24">
      <formula>NOT(ISERROR(SEARCH("Y",L899)))</formula>
    </cfRule>
    <cfRule type="expression" priority="2665" aboveAverage="0" equalAverage="0" bottom="0" percent="0" rank="0" text="" dxfId="25">
      <formula>LEN(TRIM(L899))=0</formula>
    </cfRule>
  </conditionalFormatting>
  <conditionalFormatting sqref="K918:M918 O918:P918">
    <cfRule type="containsText" priority="2666" operator="containsText" aboveAverage="0" equalAverage="0" bottom="0" percent="0" rank="0" text="Y" dxfId="40">
      <formula>NOT(ISERROR(SEARCH("Y",K918)))</formula>
    </cfRule>
    <cfRule type="expression" priority="2667" aboveAverage="0" equalAverage="0" bottom="0" percent="0" rank="0" text="" dxfId="41">
      <formula>LEN(TRIM(K918))=0</formula>
    </cfRule>
  </conditionalFormatting>
  <conditionalFormatting sqref="Q918">
    <cfRule type="containsText" priority="2668" operator="containsText" aboveAverage="0" equalAverage="0" bottom="0" percent="0" rank="0" text="Y" dxfId="42">
      <formula>NOT(ISERROR(SEARCH("Y",Q918)))</formula>
    </cfRule>
    <cfRule type="expression" priority="2669" aboveAverage="0" equalAverage="0" bottom="0" percent="0" rank="0" text="" dxfId="43">
      <formula>LEN(TRIM(Q918))=0</formula>
    </cfRule>
  </conditionalFormatting>
  <conditionalFormatting sqref="M1009:Q1009">
    <cfRule type="containsText" priority="2670" operator="containsText" aboveAverage="0" equalAverage="0" bottom="0" percent="0" rank="0" text="Y" dxfId="46">
      <formula>NOT(ISERROR(SEARCH("Y",M1009)))</formula>
    </cfRule>
    <cfRule type="expression" priority="2671" aboveAverage="0" equalAverage="0" bottom="0" percent="0" rank="0" text="" dxfId="47">
      <formula>LEN(TRIM(M1009))=0</formula>
    </cfRule>
  </conditionalFormatting>
  <conditionalFormatting sqref="M911:Q911">
    <cfRule type="containsText" priority="2672" operator="containsText" aboveAverage="0" equalAverage="0" bottom="0" percent="0" rank="0" text="Y" dxfId="48">
      <formula>NOT(ISERROR(SEARCH("Y",M911)))</formula>
    </cfRule>
    <cfRule type="expression" priority="2673" aboveAverage="0" equalAverage="0" bottom="0" percent="0" rank="0" text="" dxfId="49">
      <formula>LEN(TRIM(M911))=0</formula>
    </cfRule>
  </conditionalFormatting>
  <conditionalFormatting sqref="K1024">
    <cfRule type="containsText" priority="2674" operator="containsText" aboveAverage="0" equalAverage="0" bottom="0" percent="0" rank="0" text="Y" dxfId="58">
      <formula>NOT(ISERROR(SEARCH("Y",K1024)))</formula>
    </cfRule>
    <cfRule type="expression" priority="2675" aboveAverage="0" equalAverage="0" bottom="0" percent="0" rank="0" text="" dxfId="59">
      <formula>LEN(TRIM(K1024))=0</formula>
    </cfRule>
  </conditionalFormatting>
  <conditionalFormatting sqref="L1021:Q1021">
    <cfRule type="containsText" priority="2676" operator="containsText" aboveAverage="0" equalAverage="0" bottom="0" percent="0" rank="0" text="Y" dxfId="62">
      <formula>NOT(ISERROR(SEARCH("Y",L1021)))</formula>
    </cfRule>
    <cfRule type="expression" priority="2677" aboveAverage="0" equalAverage="0" bottom="0" percent="0" rank="0" text="" dxfId="63">
      <formula>LEN(TRIM(L1021))=0</formula>
    </cfRule>
  </conditionalFormatting>
  <conditionalFormatting sqref="K1027">
    <cfRule type="containsText" priority="2678" operator="containsText" aboveAverage="0" equalAverage="0" bottom="0" percent="0" rank="0" text="Y" dxfId="66">
      <formula>NOT(ISERROR(SEARCH("Y",K1027)))</formula>
    </cfRule>
    <cfRule type="expression" priority="2679" aboveAverage="0" equalAverage="0" bottom="0" percent="0" rank="0" text="" dxfId="67">
      <formula>LEN(TRIM(K1027))=0</formula>
    </cfRule>
  </conditionalFormatting>
  <conditionalFormatting sqref="K1021">
    <cfRule type="containsText" priority="2680" operator="containsText" aboveAverage="0" equalAverage="0" bottom="0" percent="0" rank="0" text="Y" dxfId="68">
      <formula>NOT(ISERROR(SEARCH("Y",K1021)))</formula>
    </cfRule>
    <cfRule type="expression" priority="2681" aboveAverage="0" equalAverage="0" bottom="0" percent="0" rank="0" text="" dxfId="69">
      <formula>LEN(TRIM(K1021))=0</formula>
    </cfRule>
  </conditionalFormatting>
  <conditionalFormatting sqref="K1026">
    <cfRule type="containsText" priority="2682" operator="containsText" aboveAverage="0" equalAverage="0" bottom="0" percent="0" rank="0" text="Y" dxfId="70">
      <formula>NOT(ISERROR(SEARCH("Y",K1026)))</formula>
    </cfRule>
    <cfRule type="expression" priority="2683" aboveAverage="0" equalAverage="0" bottom="0" percent="0" rank="0" text="" dxfId="71">
      <formula>LEN(TRIM(K1026))=0</formula>
    </cfRule>
  </conditionalFormatting>
  <conditionalFormatting sqref="K1029">
    <cfRule type="containsText" priority="2684" operator="containsText" aboveAverage="0" equalAverage="0" bottom="0" percent="0" rank="0" text="Y" dxfId="72">
      <formula>NOT(ISERROR(SEARCH("Y",K1029)))</formula>
    </cfRule>
    <cfRule type="expression" priority="2685" aboveAverage="0" equalAverage="0" bottom="0" percent="0" rank="0" text="" dxfId="73">
      <formula>LEN(TRIM(K1029))=0</formula>
    </cfRule>
  </conditionalFormatting>
  <conditionalFormatting sqref="K1032">
    <cfRule type="containsText" priority="2686" operator="containsText" aboveAverage="0" equalAverage="0" bottom="0" percent="0" rank="0" text="Y" dxfId="82">
      <formula>NOT(ISERROR(SEARCH("Y",K1032)))</formula>
    </cfRule>
    <cfRule type="expression" priority="2687" aboveAverage="0" equalAverage="0" bottom="0" percent="0" rank="0" text="" dxfId="83">
      <formula>LEN(TRIM(K1032))=0</formula>
    </cfRule>
  </conditionalFormatting>
  <conditionalFormatting sqref="K1032">
    <cfRule type="containsText" priority="2688" operator="containsText" aboveAverage="0" equalAverage="0" bottom="0" percent="0" rank="0" text="Y" dxfId="84">
      <formula>NOT(ISERROR(SEARCH("Y",K1032)))</formula>
    </cfRule>
    <cfRule type="expression" priority="2689" aboveAverage="0" equalAverage="0" bottom="0" percent="0" rank="0" text="" dxfId="85">
      <formula>LEN(TRIM(K1032))=0</formula>
    </cfRule>
  </conditionalFormatting>
  <conditionalFormatting sqref="M997">
    <cfRule type="containsText" priority="2690" operator="containsText" aboveAverage="0" equalAverage="0" bottom="0" percent="0" rank="0" text="Y" dxfId="90">
      <formula>NOT(ISERROR(SEARCH("Y",M997)))</formula>
    </cfRule>
    <cfRule type="expression" priority="2691" aboveAverage="0" equalAverage="0" bottom="0" percent="0" rank="0" text="" dxfId="91">
      <formula>LEN(TRIM(M997))=0</formula>
    </cfRule>
  </conditionalFormatting>
  <conditionalFormatting sqref="K1031:Q1031">
    <cfRule type="containsText" priority="2692" operator="containsText" aboveAverage="0" equalAverage="0" bottom="0" percent="0" rank="0" text="Y" dxfId="92">
      <formula>NOT(ISERROR(SEARCH("Y",K1031)))</formula>
    </cfRule>
    <cfRule type="expression" priority="2693" aboveAverage="0" equalAverage="0" bottom="0" percent="0" rank="0" text="" dxfId="93">
      <formula>LEN(TRIM(K1031))=0</formula>
    </cfRule>
  </conditionalFormatting>
  <conditionalFormatting sqref="AF1038">
    <cfRule type="containsText" priority="2694" operator="containsText" aboveAverage="0" equalAverage="0" bottom="0" percent="0" rank="0" text="Y" dxfId="96">
      <formula>NOT(ISERROR(SEARCH("Y",AF1038)))</formula>
    </cfRule>
    <cfRule type="expression" priority="2695" aboveAverage="0" equalAverage="0" bottom="0" percent="0" rank="0" text="" dxfId="97">
      <formula>LEN(TRIM(AF1038))=0</formula>
    </cfRule>
  </conditionalFormatting>
  <conditionalFormatting sqref="AI1038:AL1038">
    <cfRule type="containsText" priority="2696" operator="containsText" aboveAverage="0" equalAverage="0" bottom="0" percent="0" rank="0" text="Y" dxfId="98">
      <formula>NOT(ISERROR(SEARCH("Y",AI1038)))</formula>
    </cfRule>
    <cfRule type="expression" priority="2697" aboveAverage="0" equalAverage="0" bottom="0" percent="0" rank="0" text="" dxfId="99">
      <formula>LEN(TRIM(AI1038))=0</formula>
    </cfRule>
  </conditionalFormatting>
  <conditionalFormatting sqref="K1038:Q1038">
    <cfRule type="containsText" priority="2698" operator="containsText" aboveAverage="0" equalAverage="0" bottom="0" percent="0" rank="0" text="Y" dxfId="100">
      <formula>NOT(ISERROR(SEARCH("Y",K1038)))</formula>
    </cfRule>
    <cfRule type="expression" priority="2699" aboveAverage="0" equalAverage="0" bottom="0" percent="0" rank="0" text="" dxfId="101">
      <formula>LEN(TRIM(K1038))=0</formula>
    </cfRule>
  </conditionalFormatting>
  <conditionalFormatting sqref="L1037">
    <cfRule type="containsText" priority="2700" operator="containsText" aboveAverage="0" equalAverage="0" bottom="0" percent="0" rank="0" text="Y" dxfId="118">
      <formula>NOT(ISERROR(SEARCH("Y",L1037)))</formula>
    </cfRule>
    <cfRule type="expression" priority="2701" aboveAverage="0" equalAverage="0" bottom="0" percent="0" rank="0" text="" dxfId="119">
      <formula>LEN(TRIM(L1037))=0</formula>
    </cfRule>
  </conditionalFormatting>
  <conditionalFormatting sqref="K1069:K1070 M1070:Q1070 M1069 O1069:Q1069">
    <cfRule type="containsText" priority="2702" operator="containsText" aboveAverage="0" equalAverage="0" bottom="0" percent="0" rank="0" text="Y" dxfId="192">
      <formula>NOT(ISERROR(SEARCH("Y",K1069)))</formula>
    </cfRule>
    <cfRule type="expression" priority="2703" aboveAverage="0" equalAverage="0" bottom="0" percent="0" rank="0" text="" dxfId="193">
      <formula>LEN(TRIM(K1069))=0</formula>
    </cfRule>
  </conditionalFormatting>
  <conditionalFormatting sqref="K1069:K1070">
    <cfRule type="containsText" priority="2704" operator="containsText" aboveAverage="0" equalAverage="0" bottom="0" percent="0" rank="0" text="Y" dxfId="194">
      <formula>NOT(ISERROR(SEARCH("Y",K1069)))</formula>
    </cfRule>
    <cfRule type="expression" priority="2705" aboveAverage="0" equalAverage="0" bottom="0" percent="0" rank="0" text="" dxfId="195">
      <formula>LEN(TRIM(K1069))=0</formula>
    </cfRule>
  </conditionalFormatting>
  <conditionalFormatting sqref="K900">
    <cfRule type="containsText" priority="2706" operator="containsText" aboveAverage="0" equalAverage="0" bottom="0" percent="0" rank="0" text="Y" dxfId="198">
      <formula>NOT(ISERROR(SEARCH("Y",K900)))</formula>
    </cfRule>
    <cfRule type="expression" priority="2707" aboveAverage="0" equalAverage="0" bottom="0" percent="0" rank="0" text="" dxfId="199">
      <formula>LEN(TRIM(K900))=0</formula>
    </cfRule>
  </conditionalFormatting>
  <conditionalFormatting sqref="L869:L870">
    <cfRule type="containsText" priority="2708" operator="containsText" aboveAverage="0" equalAverage="0" bottom="0" percent="0" rank="0" text="Y" dxfId="206">
      <formula>NOT(ISERROR(SEARCH("Y",L869)))</formula>
    </cfRule>
    <cfRule type="expression" priority="2709" aboveAverage="0" equalAverage="0" bottom="0" percent="0" rank="0" text="" dxfId="207">
      <formula>LEN(TRIM(L869))=0</formula>
    </cfRule>
  </conditionalFormatting>
  <conditionalFormatting sqref="L884">
    <cfRule type="containsText" priority="2710" operator="containsText" aboveAverage="0" equalAverage="0" bottom="0" percent="0" rank="0" text="Y" dxfId="216">
      <formula>NOT(ISERROR(SEARCH("Y",L884)))</formula>
    </cfRule>
    <cfRule type="expression" priority="2711" aboveAverage="0" equalAverage="0" bottom="0" percent="0" rank="0" text="" dxfId="217">
      <formula>LEN(TRIM(L884))=0</formula>
    </cfRule>
  </conditionalFormatting>
  <conditionalFormatting sqref="L885">
    <cfRule type="containsText" priority="2712" operator="containsText" aboveAverage="0" equalAverage="0" bottom="0" percent="0" rank="0" text="Y" dxfId="222">
      <formula>NOT(ISERROR(SEARCH("Y",L885)))</formula>
    </cfRule>
    <cfRule type="expression" priority="2713" aboveAverage="0" equalAverage="0" bottom="0" percent="0" rank="0" text="" dxfId="223">
      <formula>LEN(TRIM(L885))=0</formula>
    </cfRule>
  </conditionalFormatting>
  <conditionalFormatting sqref="L887">
    <cfRule type="containsText" priority="2714" operator="containsText" aboveAverage="0" equalAverage="0" bottom="0" percent="0" rank="0" text="Y" dxfId="224">
      <formula>NOT(ISERROR(SEARCH("Y",L887)))</formula>
    </cfRule>
    <cfRule type="expression" priority="2715" aboveAverage="0" equalAverage="0" bottom="0" percent="0" rank="0" text="" dxfId="225">
      <formula>LEN(TRIM(L887))=0</formula>
    </cfRule>
  </conditionalFormatting>
  <conditionalFormatting sqref="L887">
    <cfRule type="containsText" priority="2716" operator="containsText" aboveAverage="0" equalAverage="0" bottom="0" percent="0" rank="0" text="Y" dxfId="226">
      <formula>NOT(ISERROR(SEARCH("Y",L887)))</formula>
    </cfRule>
    <cfRule type="expression" priority="2717" aboveAverage="0" equalAverage="0" bottom="0" percent="0" rank="0" text="" dxfId="227">
      <formula>LEN(TRIM(L887))=0</formula>
    </cfRule>
  </conditionalFormatting>
  <conditionalFormatting sqref="L894">
    <cfRule type="containsText" priority="2718" operator="containsText" aboveAverage="0" equalAverage="0" bottom="0" percent="0" rank="0" text="Y" dxfId="238">
      <formula>NOT(ISERROR(SEARCH("Y",L894)))</formula>
    </cfRule>
    <cfRule type="expression" priority="2719" aboveAverage="0" equalAverage="0" bottom="0" percent="0" rank="0" text="" dxfId="239">
      <formula>LEN(TRIM(L894))=0</formula>
    </cfRule>
  </conditionalFormatting>
  <conditionalFormatting sqref="L1079">
    <cfRule type="containsText" priority="2720" operator="containsText" aboveAverage="0" equalAverage="0" bottom="0" percent="0" rank="0" text="Y" dxfId="248">
      <formula>NOT(ISERROR(SEARCH("Y",L1079)))</formula>
    </cfRule>
    <cfRule type="expression" priority="2721" aboveAverage="0" equalAverage="0" bottom="0" percent="0" rank="0" text="" dxfId="249">
      <formula>LEN(TRIM(L1079))=0</formula>
    </cfRule>
  </conditionalFormatting>
  <conditionalFormatting sqref="L1079">
    <cfRule type="containsText" priority="2722" operator="containsText" aboveAverage="0" equalAverage="0" bottom="0" percent="0" rank="0" text="Y" dxfId="250">
      <formula>NOT(ISERROR(SEARCH("Y",L1079)))</formula>
    </cfRule>
    <cfRule type="expression" priority="2723" aboveAverage="0" equalAverage="0" bottom="0" percent="0" rank="0" text="" dxfId="251">
      <formula>LEN(TRIM(L1079))=0</formula>
    </cfRule>
  </conditionalFormatting>
  <conditionalFormatting sqref="L1069:L1070">
    <cfRule type="containsText" priority="2724" operator="containsText" aboveAverage="0" equalAverage="0" bottom="0" percent="0" rank="0" text="Y" dxfId="258">
      <formula>NOT(ISERROR(SEARCH("Y",L1069)))</formula>
    </cfRule>
    <cfRule type="expression" priority="2725" aboveAverage="0" equalAverage="0" bottom="0" percent="0" rank="0" text="" dxfId="259">
      <formula>LEN(TRIM(L1069))=0</formula>
    </cfRule>
  </conditionalFormatting>
  <conditionalFormatting sqref="L1069:L1070">
    <cfRule type="containsText" priority="2726" operator="containsText" aboveAverage="0" equalAverage="0" bottom="0" percent="0" rank="0" text="Y" dxfId="260">
      <formula>NOT(ISERROR(SEARCH("Y",L1069)))</formula>
    </cfRule>
    <cfRule type="expression" priority="2727" aboveAverage="0" equalAverage="0" bottom="0" percent="0" rank="0" text="" dxfId="261">
      <formula>LEN(TRIM(L1069))=0</formula>
    </cfRule>
  </conditionalFormatting>
  <conditionalFormatting sqref="L1051">
    <cfRule type="containsText" priority="2728" operator="containsText" aboveAverage="0" equalAverage="0" bottom="0" percent="0" rank="0" text="Y" dxfId="272">
      <formula>NOT(ISERROR(SEARCH("Y",L1051)))</formula>
    </cfRule>
    <cfRule type="expression" priority="2729" aboveAverage="0" equalAverage="0" bottom="0" percent="0" rank="0" text="" dxfId="273">
      <formula>LEN(TRIM(L1051))=0</formula>
    </cfRule>
  </conditionalFormatting>
  <conditionalFormatting sqref="L1039">
    <cfRule type="containsText" priority="2730" operator="containsText" aboveAverage="0" equalAverage="0" bottom="0" percent="0" rank="0" text="Y" dxfId="284">
      <formula>NOT(ISERROR(SEARCH("Y",L1039)))</formula>
    </cfRule>
    <cfRule type="expression" priority="2731" aboveAverage="0" equalAverage="0" bottom="0" percent="0" rank="0" text="" dxfId="285">
      <formula>LEN(TRIM(L1039))=0</formula>
    </cfRule>
  </conditionalFormatting>
  <conditionalFormatting sqref="L1038">
    <cfRule type="containsText" priority="2732" operator="containsText" aboveAverage="0" equalAverage="0" bottom="0" percent="0" rank="0" text="Y" dxfId="290">
      <formula>NOT(ISERROR(SEARCH("Y",L1038)))</formula>
    </cfRule>
    <cfRule type="expression" priority="2733" aboveAverage="0" equalAverage="0" bottom="0" percent="0" rank="0" text="" dxfId="291">
      <formula>LEN(TRIM(L1038))=0</formula>
    </cfRule>
  </conditionalFormatting>
  <conditionalFormatting sqref="L1037">
    <cfRule type="containsText" priority="2734" operator="containsText" aboveAverage="0" equalAverage="0" bottom="0" percent="0" rank="0" text="Y" dxfId="292">
      <formula>NOT(ISERROR(SEARCH("Y",L1037)))</formula>
    </cfRule>
    <cfRule type="expression" priority="2735" aboveAverage="0" equalAverage="0" bottom="0" percent="0" rank="0" text="" dxfId="293">
      <formula>LEN(TRIM(L1037))=0</formula>
    </cfRule>
  </conditionalFormatting>
  <conditionalFormatting sqref="L897:L898">
    <cfRule type="containsText" priority="2736" operator="containsText" aboveAverage="0" equalAverage="0" bottom="0" percent="0" rank="0" text="Y" dxfId="322">
      <formula>NOT(ISERROR(SEARCH("Y",L897)))</formula>
    </cfRule>
    <cfRule type="expression" priority="2737" aboveAverage="0" equalAverage="0" bottom="0" percent="0" rank="0" text="" dxfId="323">
      <formula>LEN(TRIM(L897))=0</formula>
    </cfRule>
  </conditionalFormatting>
  <conditionalFormatting sqref="L903">
    <cfRule type="containsText" priority="2738" operator="containsText" aboveAverage="0" equalAverage="0" bottom="0" percent="0" rank="0" text="Y" dxfId="334">
      <formula>NOT(ISERROR(SEARCH("Y",L903)))</formula>
    </cfRule>
    <cfRule type="expression" priority="2739" aboveAverage="0" equalAverage="0" bottom="0" percent="0" rank="0" text="" dxfId="335">
      <formula>LEN(TRIM(L903))=0</formula>
    </cfRule>
  </conditionalFormatting>
  <conditionalFormatting sqref="L913">
    <cfRule type="containsText" priority="2740" operator="containsText" aboveAverage="0" equalAverage="0" bottom="0" percent="0" rank="0" text="Y" dxfId="350">
      <formula>NOT(ISERROR(SEARCH("Y",L913)))</formula>
    </cfRule>
    <cfRule type="expression" priority="2741" aboveAverage="0" equalAverage="0" bottom="0" percent="0" rank="0" text="" dxfId="351">
      <formula>LEN(TRIM(L913))=0</formula>
    </cfRule>
  </conditionalFormatting>
  <conditionalFormatting sqref="L918">
    <cfRule type="containsText" priority="2742" operator="containsText" aboveAverage="0" equalAverage="0" bottom="0" percent="0" rank="0" text="Y" dxfId="364">
      <formula>NOT(ISERROR(SEARCH("Y",L918)))</formula>
    </cfRule>
    <cfRule type="expression" priority="2743" aboveAverage="0" equalAverage="0" bottom="0" percent="0" rank="0" text="" dxfId="365">
      <formula>LEN(TRIM(L918))=0</formula>
    </cfRule>
  </conditionalFormatting>
  <conditionalFormatting sqref="L920">
    <cfRule type="containsText" priority="2744" operator="containsText" aboveAverage="0" equalAverage="0" bottom="0" percent="0" rank="0" text="Y" dxfId="368">
      <formula>NOT(ISERROR(SEARCH("Y",L920)))</formula>
    </cfRule>
    <cfRule type="expression" priority="2745" aboveAverage="0" equalAverage="0" bottom="0" percent="0" rank="0" text="" dxfId="369">
      <formula>LEN(TRIM(L920))=0</formula>
    </cfRule>
  </conditionalFormatting>
  <conditionalFormatting sqref="L921">
    <cfRule type="containsText" priority="2746" operator="containsText" aboveAverage="0" equalAverage="0" bottom="0" percent="0" rank="0" text="Y" dxfId="370">
      <formula>NOT(ISERROR(SEARCH("Y",L921)))</formula>
    </cfRule>
    <cfRule type="expression" priority="2747" aboveAverage="0" equalAverage="0" bottom="0" percent="0" rank="0" text="" dxfId="371">
      <formula>LEN(TRIM(L921))=0</formula>
    </cfRule>
  </conditionalFormatting>
  <conditionalFormatting sqref="L923">
    <cfRule type="containsText" priority="2748" operator="containsText" aboveAverage="0" equalAverage="0" bottom="0" percent="0" rank="0" text="Y" dxfId="376">
      <formula>NOT(ISERROR(SEARCH("Y",L923)))</formula>
    </cfRule>
    <cfRule type="expression" priority="2749" aboveAverage="0" equalAverage="0" bottom="0" percent="0" rank="0" text="" dxfId="377">
      <formula>LEN(TRIM(L923))=0</formula>
    </cfRule>
  </conditionalFormatting>
  <conditionalFormatting sqref="L926">
    <cfRule type="containsText" priority="2750" operator="containsText" aboveAverage="0" equalAverage="0" bottom="0" percent="0" rank="0" text="Y" dxfId="388">
      <formula>NOT(ISERROR(SEARCH("Y",L926)))</formula>
    </cfRule>
    <cfRule type="expression" priority="2751" aboveAverage="0" equalAverage="0" bottom="0" percent="0" rank="0" text="" dxfId="389">
      <formula>LEN(TRIM(L926))=0</formula>
    </cfRule>
  </conditionalFormatting>
  <conditionalFormatting sqref="L932:L933">
    <cfRule type="containsText" priority="2752" operator="containsText" aboveAverage="0" equalAverage="0" bottom="0" percent="0" rank="0" text="Y" dxfId="400">
      <formula>NOT(ISERROR(SEARCH("Y",L932)))</formula>
    </cfRule>
    <cfRule type="expression" priority="2753" aboveAverage="0" equalAverage="0" bottom="0" percent="0" rank="0" text="" dxfId="401">
      <formula>LEN(TRIM(L932))=0</formula>
    </cfRule>
  </conditionalFormatting>
  <conditionalFormatting sqref="L934">
    <cfRule type="containsText" priority="2754" operator="containsText" aboveAverage="0" equalAverage="0" bottom="0" percent="0" rank="0" text="Y" dxfId="404">
      <formula>NOT(ISERROR(SEARCH("Y",L934)))</formula>
    </cfRule>
    <cfRule type="expression" priority="2755" aboveAverage="0" equalAverage="0" bottom="0" percent="0" rank="0" text="" dxfId="405">
      <formula>LEN(TRIM(L934))=0</formula>
    </cfRule>
  </conditionalFormatting>
  <conditionalFormatting sqref="L935">
    <cfRule type="containsText" priority="2756" operator="containsText" aboveAverage="0" equalAverage="0" bottom="0" percent="0" rank="0" text="Y" dxfId="408">
      <formula>NOT(ISERROR(SEARCH("Y",L935)))</formula>
    </cfRule>
    <cfRule type="expression" priority="2757" aboveAverage="0" equalAverage="0" bottom="0" percent="0" rank="0" text="" dxfId="409">
      <formula>LEN(TRIM(L935))=0</formula>
    </cfRule>
  </conditionalFormatting>
  <conditionalFormatting sqref="L937">
    <cfRule type="containsText" priority="2758" operator="containsText" aboveAverage="0" equalAverage="0" bottom="0" percent="0" rank="0" text="Y" dxfId="410">
      <formula>NOT(ISERROR(SEARCH("Y",L937)))</formula>
    </cfRule>
    <cfRule type="expression" priority="2759" aboveAverage="0" equalAverage="0" bottom="0" percent="0" rank="0" text="" dxfId="411">
      <formula>LEN(TRIM(L937))=0</formula>
    </cfRule>
  </conditionalFormatting>
  <conditionalFormatting sqref="L938:L939">
    <cfRule type="containsText" priority="2760" operator="containsText" aboveAverage="0" equalAverage="0" bottom="0" percent="0" rank="0" text="Y" dxfId="414">
      <formula>NOT(ISERROR(SEARCH("Y",L938)))</formula>
    </cfRule>
    <cfRule type="expression" priority="2761" aboveAverage="0" equalAverage="0" bottom="0" percent="0" rank="0" text="" dxfId="415">
      <formula>LEN(TRIM(L938))=0</formula>
    </cfRule>
  </conditionalFormatting>
  <conditionalFormatting sqref="L938:L939">
    <cfRule type="containsText" priority="2762" operator="containsText" aboveAverage="0" equalAverage="0" bottom="0" percent="0" rank="0" text="Y" dxfId="416">
      <formula>NOT(ISERROR(SEARCH("Y",L938)))</formula>
    </cfRule>
    <cfRule type="expression" priority="2763" aboveAverage="0" equalAverage="0" bottom="0" percent="0" rank="0" text="" dxfId="417">
      <formula>LEN(TRIM(L938))=0</formula>
    </cfRule>
  </conditionalFormatting>
  <conditionalFormatting sqref="L940">
    <cfRule type="containsText" priority="2764" operator="containsText" aboveAverage="0" equalAverage="0" bottom="0" percent="0" rank="0" text="Y" dxfId="418">
      <formula>NOT(ISERROR(SEARCH("Y",L940)))</formula>
    </cfRule>
    <cfRule type="expression" priority="2765" aboveAverage="0" equalAverage="0" bottom="0" percent="0" rank="0" text="" dxfId="419">
      <formula>LEN(TRIM(L940))=0</formula>
    </cfRule>
  </conditionalFormatting>
  <conditionalFormatting sqref="L1001">
    <cfRule type="containsText" priority="2766" operator="containsText" aboveAverage="0" equalAverage="0" bottom="0" percent="0" rank="0" text="Y" dxfId="480">
      <formula>NOT(ISERROR(SEARCH("Y",L1001)))</formula>
    </cfRule>
    <cfRule type="expression" priority="2767" aboveAverage="0" equalAverage="0" bottom="0" percent="0" rank="0" text="" dxfId="481">
      <formula>LEN(TRIM(L1001))=0</formula>
    </cfRule>
  </conditionalFormatting>
  <conditionalFormatting sqref="L1009">
    <cfRule type="containsText" priority="2768" operator="containsText" aboveAverage="0" equalAverage="0" bottom="0" percent="0" rank="0" text="Y" dxfId="490">
      <formula>NOT(ISERROR(SEARCH("Y",L1009)))</formula>
    </cfRule>
    <cfRule type="expression" priority="2769" aboveAverage="0" equalAverage="0" bottom="0" percent="0" rank="0" text="" dxfId="491">
      <formula>LEN(TRIM(L1009))=0</formula>
    </cfRule>
  </conditionalFormatting>
  <conditionalFormatting sqref="L1014">
    <cfRule type="containsText" priority="2770" operator="containsText" aboveAverage="0" equalAverage="0" bottom="0" percent="0" rank="0" text="Y" dxfId="496">
      <formula>NOT(ISERROR(SEARCH("Y",L1014)))</formula>
    </cfRule>
    <cfRule type="expression" priority="2771" aboveAverage="0" equalAverage="0" bottom="0" percent="0" rank="0" text="" dxfId="497">
      <formula>LEN(TRIM(L1014))=0</formula>
    </cfRule>
  </conditionalFormatting>
  <conditionalFormatting sqref="L1014">
    <cfRule type="containsText" priority="2772" operator="containsText" aboveAverage="0" equalAverage="0" bottom="0" percent="0" rank="0" text="Y" dxfId="498">
      <formula>NOT(ISERROR(SEARCH("Y",L1014)))</formula>
    </cfRule>
    <cfRule type="expression" priority="2773" aboveAverage="0" equalAverage="0" bottom="0" percent="0" rank="0" text="" dxfId="499">
      <formula>LEN(TRIM(L1014))=0</formula>
    </cfRule>
  </conditionalFormatting>
  <conditionalFormatting sqref="L1016">
    <cfRule type="containsText" priority="2774" operator="containsText" aboveAverage="0" equalAverage="0" bottom="0" percent="0" rank="0" text="Y" dxfId="502">
      <formula>NOT(ISERROR(SEARCH("Y",L1016)))</formula>
    </cfRule>
    <cfRule type="expression" priority="2775" aboveAverage="0" equalAverage="0" bottom="0" percent="0" rank="0" text="" dxfId="503">
      <formula>LEN(TRIM(L1016))=0</formula>
    </cfRule>
  </conditionalFormatting>
  <conditionalFormatting sqref="L1020">
    <cfRule type="containsText" priority="2776" operator="containsText" aboveAverage="0" equalAverage="0" bottom="0" percent="0" rank="0" text="Y" dxfId="508">
      <formula>NOT(ISERROR(SEARCH("Y",L1020)))</formula>
    </cfRule>
    <cfRule type="expression" priority="2777" aboveAverage="0" equalAverage="0" bottom="0" percent="0" rank="0" text="" dxfId="509">
      <formula>LEN(TRIM(L1020))=0</formula>
    </cfRule>
  </conditionalFormatting>
  <conditionalFormatting sqref="L1025">
    <cfRule type="containsText" priority="2778" operator="containsText" aboveAverage="0" equalAverage="0" bottom="0" percent="0" rank="0" text="Y" dxfId="524">
      <formula>NOT(ISERROR(SEARCH("Y",L1025)))</formula>
    </cfRule>
    <cfRule type="expression" priority="2779" aboveAverage="0" equalAverage="0" bottom="0" percent="0" rank="0" text="" dxfId="525">
      <formula>LEN(TRIM(L1025))=0</formula>
    </cfRule>
  </conditionalFormatting>
  <conditionalFormatting sqref="L1025">
    <cfRule type="containsText" priority="2780" operator="containsText" aboveAverage="0" equalAverage="0" bottom="0" percent="0" rank="0" text="Y" dxfId="526">
      <formula>NOT(ISERROR(SEARCH("Y",L1025)))</formula>
    </cfRule>
    <cfRule type="expression" priority="2781" aboveAverage="0" equalAverage="0" bottom="0" percent="0" rank="0" text="" dxfId="527">
      <formula>LEN(TRIM(L1025))=0</formula>
    </cfRule>
  </conditionalFormatting>
  <conditionalFormatting sqref="L1026">
    <cfRule type="containsText" priority="2782" operator="containsText" aboveAverage="0" equalAverage="0" bottom="0" percent="0" rank="0" text="Y" dxfId="530">
      <formula>NOT(ISERROR(SEARCH("Y",L1026)))</formula>
    </cfRule>
    <cfRule type="expression" priority="2783" aboveAverage="0" equalAverage="0" bottom="0" percent="0" rank="0" text="" dxfId="531">
      <formula>LEN(TRIM(L1026))=0</formula>
    </cfRule>
  </conditionalFormatting>
  <conditionalFormatting sqref="L988">
    <cfRule type="containsText" priority="2784" operator="containsText" aboveAverage="0" equalAverage="0" bottom="0" percent="0" rank="0" text="Y" dxfId="548">
      <formula>NOT(ISERROR(SEARCH("Y",L988)))</formula>
    </cfRule>
    <cfRule type="expression" priority="2785" aboveAverage="0" equalAverage="0" bottom="0" percent="0" rank="0" text="" dxfId="549">
      <formula>LEN(TRIM(L988))=0</formula>
    </cfRule>
  </conditionalFormatting>
  <conditionalFormatting sqref="P903:Q903">
    <cfRule type="containsText" priority="2786" operator="containsText" aboveAverage="0" equalAverage="0" bottom="0" percent="0" rank="0" text="Y" dxfId="556">
      <formula>NOT(ISERROR(SEARCH("Y",P903)))</formula>
    </cfRule>
    <cfRule type="expression" priority="2787" aboveAverage="0" equalAverage="0" bottom="0" percent="0" rank="0" text="" dxfId="557">
      <formula>LEN(TRIM(P903))=0</formula>
    </cfRule>
  </conditionalFormatting>
  <conditionalFormatting sqref="P910:Q910">
    <cfRule type="containsText" priority="2788" operator="containsText" aboveAverage="0" equalAverage="0" bottom="0" percent="0" rank="0" text="Y" dxfId="564">
      <formula>NOT(ISERROR(SEARCH("Y",P910)))</formula>
    </cfRule>
    <cfRule type="expression" priority="2789" aboveAverage="0" equalAverage="0" bottom="0" percent="0" rank="0" text="" dxfId="565">
      <formula>LEN(TRIM(P910))=0</formula>
    </cfRule>
  </conditionalFormatting>
  <conditionalFormatting sqref="M882:Q882">
    <cfRule type="containsText" priority="2790" operator="containsText" aboveAverage="0" equalAverage="0" bottom="0" percent="0" rank="0" text="Y" dxfId="568">
      <formula>NOT(ISERROR(SEARCH("Y",M882)))</formula>
    </cfRule>
    <cfRule type="expression" priority="2791" aboveAverage="0" equalAverage="0" bottom="0" percent="0" rank="0" text="" dxfId="569">
      <formula>LEN(TRIM(M882))=0</formula>
    </cfRule>
  </conditionalFormatting>
  <conditionalFormatting sqref="N896:O896">
    <cfRule type="containsText" priority="2792" operator="containsText" aboveAverage="0" equalAverage="0" bottom="0" percent="0" rank="0" text="Y" dxfId="596">
      <formula>NOT(ISERROR(SEARCH("Y",N896)))</formula>
    </cfRule>
    <cfRule type="expression" priority="2793" aboveAverage="0" equalAverage="0" bottom="0" percent="0" rank="0" text="" dxfId="597">
      <formula>LEN(TRIM(N896))=0</formula>
    </cfRule>
  </conditionalFormatting>
  <conditionalFormatting sqref="K888:O888">
    <cfRule type="containsText" priority="2794" operator="containsText" aboveAverage="0" equalAverage="0" bottom="0" percent="0" rank="0" text="Y" dxfId="624">
      <formula>NOT(ISERROR(SEARCH("Y",K888)))</formula>
    </cfRule>
    <cfRule type="expression" priority="2795" aboveAverage="0" equalAverage="0" bottom="0" percent="0" rank="0" text="" dxfId="625">
      <formula>LEN(TRIM(K888))=0</formula>
    </cfRule>
  </conditionalFormatting>
  <conditionalFormatting sqref="K948:Q948">
    <cfRule type="containsText" priority="2796" operator="containsText" aboveAverage="0" equalAverage="0" bottom="0" percent="0" rank="0" text="Y" dxfId="652">
      <formula>NOT(ISERROR(SEARCH("Y",K948)))</formula>
    </cfRule>
    <cfRule type="expression" priority="2797" aboveAverage="0" equalAverage="0" bottom="0" percent="0" rank="0" text="" dxfId="653">
      <formula>LEN(TRIM(K948))=0</formula>
    </cfRule>
  </conditionalFormatting>
  <conditionalFormatting sqref="K1008:Q1008">
    <cfRule type="containsText" priority="2798" operator="containsText" aboveAverage="0" equalAverage="0" bottom="0" percent="0" rank="0" text="Y" dxfId="696">
      <formula>NOT(ISERROR(SEARCH("Y",K1008)))</formula>
    </cfRule>
    <cfRule type="expression" priority="2799" aboveAverage="0" equalAverage="0" bottom="0" percent="0" rank="0" text="" dxfId="697">
      <formula>LEN(TRIM(K1008))=0</formula>
    </cfRule>
  </conditionalFormatting>
  <conditionalFormatting sqref="K1041:M1041">
    <cfRule type="containsText" priority="2800" operator="containsText" aboveAverage="0" equalAverage="0" bottom="0" percent="0" rank="0" text="Y" dxfId="704">
      <formula>NOT(ISERROR(SEARCH("Y",K1041)))</formula>
    </cfRule>
    <cfRule type="expression" priority="2801" aboveAverage="0" equalAverage="0" bottom="0" percent="0" rank="0" text="" dxfId="705">
      <formula>LEN(TRIM(K1041))=0</formula>
    </cfRule>
  </conditionalFormatting>
  <conditionalFormatting sqref="K1076:M1076">
    <cfRule type="containsText" priority="2802" operator="containsText" aboveAverage="0" equalAverage="0" bottom="0" percent="0" rank="0" text="Y" dxfId="712">
      <formula>NOT(ISERROR(SEARCH("Y",K1076)))</formula>
    </cfRule>
    <cfRule type="expression" priority="2803" aboveAverage="0" equalAverage="0" bottom="0" percent="0" rank="0" text="" dxfId="713">
      <formula>LEN(TRIM(K1076))=0</formula>
    </cfRule>
  </conditionalFormatting>
  <conditionalFormatting sqref="L950:Q950">
    <cfRule type="containsText" priority="2804" operator="containsText" aboveAverage="0" equalAverage="0" bottom="0" percent="0" rank="0" text="Y" dxfId="732">
      <formula>NOT(ISERROR(SEARCH("Y",L950)))</formula>
    </cfRule>
    <cfRule type="expression" priority="2805" aboveAverage="0" equalAverage="0" bottom="0" percent="0" rank="0" text="" dxfId="733">
      <formula>LEN(TRIM(L950))=0</formula>
    </cfRule>
  </conditionalFormatting>
  <conditionalFormatting sqref="P1036">
    <cfRule type="containsText" priority="2806" operator="containsText" aboveAverage="0" equalAverage="0" bottom="0" percent="0" rank="0" text="Y" dxfId="748">
      <formula>NOT(ISERROR(SEARCH("Y",P1036)))</formula>
    </cfRule>
    <cfRule type="expression" priority="2807" aboveAverage="0" equalAverage="0" bottom="0" percent="0" rank="0" text="" dxfId="749">
      <formula>LEN(TRIM(P1036))=0</formula>
    </cfRule>
  </conditionalFormatting>
  <conditionalFormatting sqref="K1052:M1054">
    <cfRule type="containsText" priority="2808" operator="containsText" aboveAverage="0" equalAverage="0" bottom="0" percent="0" rank="0" text="Y" dxfId="754">
      <formula>NOT(ISERROR(SEARCH("Y",K1052)))</formula>
    </cfRule>
    <cfRule type="expression" priority="2809" aboveAverage="0" equalAverage="0" bottom="0" percent="0" rank="0" text="" dxfId="755">
      <formula>LEN(TRIM(K1052))=0</formula>
    </cfRule>
  </conditionalFormatting>
  <conditionalFormatting sqref="O967">
    <cfRule type="containsText" priority="2810" operator="containsText" aboveAverage="0" equalAverage="0" bottom="0" percent="0" rank="0" text="Y" dxfId="766">
      <formula>NOT(ISERROR(SEARCH("Y",O967)))</formula>
    </cfRule>
    <cfRule type="expression" priority="2811" aboveAverage="0" equalAverage="0" bottom="0" percent="0" rank="0" text="" dxfId="767">
      <formula>LEN(TRIM(O967))=0</formula>
    </cfRule>
  </conditionalFormatting>
  <conditionalFormatting sqref="K1052:M1054">
    <cfRule type="containsText" priority="2812" operator="containsText" aboveAverage="0" equalAverage="0" bottom="0" percent="0" rank="0" text="Y" dxfId="768">
      <formula>NOT(ISERROR(SEARCH("Y",K1052)))</formula>
    </cfRule>
    <cfRule type="expression" priority="2813" aboveAverage="0" equalAverage="0" bottom="0" percent="0" rank="0" text="" dxfId="769">
      <formula>LEN(TRIM(K1052))=0</formula>
    </cfRule>
  </conditionalFormatting>
  <conditionalFormatting sqref="L917">
    <cfRule type="containsText" priority="2814" operator="containsText" aboveAverage="0" equalAverage="0" bottom="0" percent="0" rank="0" text="Y" dxfId="782">
      <formula>NOT(ISERROR(SEARCH("Y",L917)))</formula>
    </cfRule>
    <cfRule type="expression" priority="2815" aboveAverage="0" equalAverage="0" bottom="0" percent="0" rank="0" text="" dxfId="783">
      <formula>LEN(TRIM(L917))=0</formula>
    </cfRule>
  </conditionalFormatting>
  <conditionalFormatting sqref="L1010:Q1010">
    <cfRule type="containsText" priority="2816" operator="containsText" aboveAverage="0" equalAverage="0" bottom="0" percent="0" rank="0" text="Y" dxfId="788">
      <formula>NOT(ISERROR(SEARCH("Y",L1010)))</formula>
    </cfRule>
    <cfRule type="expression" priority="2817" aboveAverage="0" equalAverage="0" bottom="0" percent="0" rank="0" text="" dxfId="789">
      <formula>LEN(TRIM(L1010))=0</formula>
    </cfRule>
  </conditionalFormatting>
  <conditionalFormatting sqref="K1045:K1048">
    <cfRule type="containsText" priority="2818" operator="containsText" aboveAverage="0" equalAverage="0" bottom="0" percent="0" rank="0" text="Y" dxfId="812">
      <formula>NOT(ISERROR(SEARCH("Y",K1045)))</formula>
    </cfRule>
    <cfRule type="expression" priority="2819" aboveAverage="0" equalAverage="0" bottom="0" percent="0" rank="0" text="" dxfId="813">
      <formula>LEN(TRIM(K1045))=0</formula>
    </cfRule>
  </conditionalFormatting>
  <conditionalFormatting sqref="L1045:L1048">
    <cfRule type="containsText" priority="2820" operator="containsText" aboveAverage="0" equalAverage="0" bottom="0" percent="0" rank="0" text="Y" dxfId="814">
      <formula>NOT(ISERROR(SEARCH("Y",L1045)))</formula>
    </cfRule>
    <cfRule type="expression" priority="2821" aboveAverage="0" equalAverage="0" bottom="0" percent="0" rank="0" text="" dxfId="815">
      <formula>LEN(TRIM(L1045))=0</formula>
    </cfRule>
  </conditionalFormatting>
  <conditionalFormatting sqref="K942:L944 N942:Q942">
    <cfRule type="containsText" priority="2822" operator="containsText" aboveAverage="0" equalAverage="0" bottom="0" percent="0" rank="0" text="Y" dxfId="820">
      <formula>NOT(ISERROR(SEARCH("Y",K942)))</formula>
    </cfRule>
    <cfRule type="expression" priority="2823" aboveAverage="0" equalAverage="0" bottom="0" percent="0" rank="0" text="" dxfId="821">
      <formula>LEN(TRIM(K942))=0</formula>
    </cfRule>
  </conditionalFormatting>
  <conditionalFormatting sqref="L942:L944">
    <cfRule type="containsText" priority="2824" operator="containsText" aboveAverage="0" equalAverage="0" bottom="0" percent="0" rank="0" text="Y" dxfId="826">
      <formula>NOT(ISERROR(SEARCH("Y",L942)))</formula>
    </cfRule>
    <cfRule type="expression" priority="2825" aboveAverage="0" equalAverage="0" bottom="0" percent="0" rank="0" text="" dxfId="827">
      <formula>LEN(TRIM(L942))=0</formula>
    </cfRule>
  </conditionalFormatting>
  <conditionalFormatting sqref="K1077:L1077">
    <cfRule type="containsText" priority="2826" operator="containsText" aboveAverage="0" equalAverage="0" bottom="0" percent="0" rank="0" text="Y" dxfId="832">
      <formula>NOT(ISERROR(SEARCH("Y",K1077)))</formula>
    </cfRule>
    <cfRule type="expression" priority="2827" aboveAverage="0" equalAverage="0" bottom="0" percent="0" rank="0" text="" dxfId="833">
      <formula>LEN(TRIM(K1077))=0</formula>
    </cfRule>
  </conditionalFormatting>
  <conditionalFormatting sqref="M1077">
    <cfRule type="containsText" priority="2828" operator="containsText" aboveAverage="0" equalAverage="0" bottom="0" percent="0" rank="0" text="Y" dxfId="838">
      <formula>NOT(ISERROR(SEARCH("Y",M1077)))</formula>
    </cfRule>
    <cfRule type="expression" priority="2829" aboveAverage="0" equalAverage="0" bottom="0" percent="0" rank="0" text="" dxfId="839">
      <formula>LEN(TRIM(M1077))=0</formula>
    </cfRule>
  </conditionalFormatting>
  <conditionalFormatting sqref="M1077">
    <cfRule type="containsText" priority="2830" operator="containsText" aboveAverage="0" equalAverage="0" bottom="0" percent="0" rank="0" text="Y" dxfId="840">
      <formula>NOT(ISERROR(SEARCH("Y",M1077)))</formula>
    </cfRule>
    <cfRule type="expression" priority="2831" aboveAverage="0" equalAverage="0" bottom="0" percent="0" rank="0" text="" dxfId="841">
      <formula>LEN(TRIM(M1077))=0</formula>
    </cfRule>
  </conditionalFormatting>
  <conditionalFormatting sqref="M942:M944">
    <cfRule type="containsText" priority="2832" operator="containsText" aboveAverage="0" equalAverage="0" bottom="0" percent="0" rank="0" text="Y" dxfId="842">
      <formula>NOT(ISERROR(SEARCH("Y",M942)))</formula>
    </cfRule>
    <cfRule type="expression" priority="2833" aboveAverage="0" equalAverage="0" bottom="0" percent="0" rank="0" text="" dxfId="843">
      <formula>LEN(TRIM(M942))=0</formula>
    </cfRule>
  </conditionalFormatting>
  <conditionalFormatting sqref="M963:M965">
    <cfRule type="containsText" priority="2834" operator="containsText" aboveAverage="0" equalAverage="0" bottom="0" percent="0" rank="0" text="Y" dxfId="844">
      <formula>NOT(ISERROR(SEARCH("Y",M963)))</formula>
    </cfRule>
    <cfRule type="expression" priority="2835" aboveAverage="0" equalAverage="0" bottom="0" percent="0" rank="0" text="" dxfId="845">
      <formula>LEN(TRIM(M963))=0</formula>
    </cfRule>
  </conditionalFormatting>
  <conditionalFormatting sqref="N957:Q957">
    <cfRule type="containsText" priority="2836" operator="containsText" aboveAverage="0" equalAverage="0" bottom="0" percent="0" rank="0" text="Y" dxfId="854">
      <formula>NOT(ISERROR(SEARCH("Y",N957)))</formula>
    </cfRule>
    <cfRule type="expression" priority="2837" aboveAverage="0" equalAverage="0" bottom="0" percent="0" rank="0" text="" dxfId="855">
      <formula>LEN(TRIM(N957))=0</formula>
    </cfRule>
  </conditionalFormatting>
  <conditionalFormatting sqref="P986">
    <cfRule type="containsText" priority="2838" operator="containsText" aboveAverage="0" equalAverage="0" bottom="0" percent="0" rank="0" text="Y" dxfId="862">
      <formula>NOT(ISERROR(SEARCH("Y",P986)))</formula>
    </cfRule>
    <cfRule type="expression" priority="2839" aboveAverage="0" equalAverage="0" bottom="0" percent="0" rank="0" text="" dxfId="863">
      <formula>LEN(TRIM(P986))=0</formula>
    </cfRule>
  </conditionalFormatting>
  <conditionalFormatting sqref="N988">
    <cfRule type="containsText" priority="2840" operator="containsText" aboveAverage="0" equalAverage="0" bottom="0" percent="0" rank="0" text="Y" dxfId="874">
      <formula>NOT(ISERROR(SEARCH("Y",N988)))</formula>
    </cfRule>
    <cfRule type="expression" priority="2841" aboveAverage="0" equalAverage="0" bottom="0" percent="0" rank="0" text="" dxfId="875">
      <formula>LEN(TRIM(N988))=0</formula>
    </cfRule>
  </conditionalFormatting>
  <conditionalFormatting sqref="P925">
    <cfRule type="containsText" priority="2842" operator="containsText" aboveAverage="0" equalAverage="0" bottom="0" percent="0" rank="0" text="Y" dxfId="882">
      <formula>NOT(ISERROR(SEARCH("Y",P925)))</formula>
    </cfRule>
    <cfRule type="expression" priority="2843" aboveAverage="0" equalAverage="0" bottom="0" percent="0" rank="0" text="" dxfId="883">
      <formula>LEN(TRIM(P925))=0</formula>
    </cfRule>
  </conditionalFormatting>
  <conditionalFormatting sqref="L1026">
    <cfRule type="containsText" priority="2844" operator="containsText" aboveAverage="0" equalAverage="0" bottom="0" percent="0" rank="0" text="Y" dxfId="894">
      <formula>NOT(ISERROR(SEARCH("Y",L1026)))</formula>
    </cfRule>
    <cfRule type="expression" priority="2845" aboveAverage="0" equalAverage="0" bottom="0" percent="0" rank="0" text="" dxfId="895">
      <formula>LEN(TRIM(L1026))=0</formula>
    </cfRule>
  </conditionalFormatting>
  <conditionalFormatting sqref="M1080">
    <cfRule type="containsText" priority="2846" operator="containsText" aboveAverage="0" equalAverage="0" bottom="0" percent="0" rank="0" text="Y" dxfId="904">
      <formula>NOT(ISERROR(SEARCH("Y",M1080)))</formula>
    </cfRule>
    <cfRule type="expression" priority="2847" aboveAverage="0" equalAverage="0" bottom="0" percent="0" rank="0" text="" dxfId="905">
      <formula>LEN(TRIM(M1080))=0</formula>
    </cfRule>
  </conditionalFormatting>
  <conditionalFormatting sqref="L1080">
    <cfRule type="containsText" priority="2848" operator="containsText" aboveAverage="0" equalAverage="0" bottom="0" percent="0" rank="0" text="Y" dxfId="916">
      <formula>NOT(ISERROR(SEARCH("Y",L1080)))</formula>
    </cfRule>
    <cfRule type="expression" priority="2849" aboveAverage="0" equalAverage="0" bottom="0" percent="0" rank="0" text="" dxfId="917">
      <formula>LEN(TRIM(L1080))=0</formula>
    </cfRule>
  </conditionalFormatting>
  <conditionalFormatting sqref="M1081">
    <cfRule type="containsText" priority="2850" operator="containsText" aboveAverage="0" equalAverage="0" bottom="0" percent="0" rank="0" text="Y" dxfId="922">
      <formula>NOT(ISERROR(SEARCH("Y",M1081)))</formula>
    </cfRule>
    <cfRule type="expression" priority="2851" aboveAverage="0" equalAverage="0" bottom="0" percent="0" rank="0" text="" dxfId="923">
      <formula>LEN(TRIM(M1081))=0</formula>
    </cfRule>
  </conditionalFormatting>
  <conditionalFormatting sqref="N1081:Q1081">
    <cfRule type="containsText" priority="2852" operator="containsText" aboveAverage="0" equalAverage="0" bottom="0" percent="0" rank="0" text="Y" dxfId="928">
      <formula>NOT(ISERROR(SEARCH("Y",N1081)))</formula>
    </cfRule>
    <cfRule type="expression" priority="2853" aboveAverage="0" equalAverage="0" bottom="0" percent="0" rank="0" text="" dxfId="929">
      <formula>LEN(TRIM(N1081))=0</formula>
    </cfRule>
  </conditionalFormatting>
  <conditionalFormatting sqref="K1081">
    <cfRule type="containsText" priority="2854" operator="containsText" aboveAverage="0" equalAverage="0" bottom="0" percent="0" rank="0" text="Y" dxfId="934">
      <formula>NOT(ISERROR(SEARCH("Y",K1081)))</formula>
    </cfRule>
    <cfRule type="expression" priority="2855" aboveAverage="0" equalAverage="0" bottom="0" percent="0" rank="0" text="" dxfId="935">
      <formula>LEN(TRIM(K1081))=0</formula>
    </cfRule>
  </conditionalFormatting>
  <conditionalFormatting sqref="L1081">
    <cfRule type="containsText" priority="2856" operator="containsText" aboveAverage="0" equalAverage="0" bottom="0" percent="0" rank="0" text="Y" dxfId="942">
      <formula>NOT(ISERROR(SEARCH("Y",L1081)))</formula>
    </cfRule>
    <cfRule type="expression" priority="2857" aboveAverage="0" equalAverage="0" bottom="0" percent="0" rank="0" text="" dxfId="943">
      <formula>LEN(TRIM(L1081))=0</formula>
    </cfRule>
  </conditionalFormatting>
  <conditionalFormatting sqref="L989">
    <cfRule type="containsText" priority="2858" operator="containsText" aboveAverage="0" equalAverage="0" bottom="0" percent="0" rank="0" text="Y" dxfId="946">
      <formula>NOT(ISERROR(SEARCH("Y",L989)))</formula>
    </cfRule>
    <cfRule type="expression" priority="2859" aboveAverage="0" equalAverage="0" bottom="0" percent="0" rank="0" text="" dxfId="947">
      <formula>LEN(TRIM(L989))=0</formula>
    </cfRule>
  </conditionalFormatting>
  <conditionalFormatting sqref="K1006">
    <cfRule type="containsText" priority="2860" operator="containsText" aboveAverage="0" equalAverage="0" bottom="0" percent="0" rank="0" text="Y" dxfId="952">
      <formula>NOT(ISERROR(SEARCH("Y",K1006)))</formula>
    </cfRule>
    <cfRule type="expression" priority="2861" aboveAverage="0" equalAverage="0" bottom="0" percent="0" rank="0" text="" dxfId="953">
      <formula>LEN(TRIM(K1006))=0</formula>
    </cfRule>
  </conditionalFormatting>
  <conditionalFormatting sqref="K1002">
    <cfRule type="containsText" priority="2862" operator="containsText" aboveAverage="0" equalAverage="0" bottom="0" percent="0" rank="0" text="Y" dxfId="956">
      <formula>NOT(ISERROR(SEARCH("Y",K1002)))</formula>
    </cfRule>
    <cfRule type="expression" priority="2863" aboveAverage="0" equalAverage="0" bottom="0" percent="0" rank="0" text="" dxfId="957">
      <formula>LEN(TRIM(K1002))=0</formula>
    </cfRule>
  </conditionalFormatting>
  <conditionalFormatting sqref="K1002">
    <cfRule type="containsText" priority="2864" operator="containsText" aboveAverage="0" equalAverage="0" bottom="0" percent="0" rank="0" text="Y" dxfId="960">
      <formula>NOT(ISERROR(SEARCH("Y",K1002)))</formula>
    </cfRule>
    <cfRule type="expression" priority="2865" aboveAverage="0" equalAverage="0" bottom="0" percent="0" rank="0" text="" dxfId="961">
      <formula>LEN(TRIM(K1002))=0</formula>
    </cfRule>
  </conditionalFormatting>
  <conditionalFormatting sqref="L1044">
    <cfRule type="containsText" priority="2866" operator="containsText" aboveAverage="0" equalAverage="0" bottom="0" percent="0" rank="0" text="Y" dxfId="982">
      <formula>NOT(ISERROR(SEARCH("Y",L1044)))</formula>
    </cfRule>
    <cfRule type="expression" priority="2867" aboveAverage="0" equalAverage="0" bottom="0" percent="0" rank="0" text="" dxfId="983">
      <formula>LEN(TRIM(L1044))=0</formula>
    </cfRule>
  </conditionalFormatting>
  <conditionalFormatting sqref="K1049:L1049">
    <cfRule type="containsText" priority="2868" operator="containsText" aboveAverage="0" equalAverage="0" bottom="0" percent="0" rank="0" text="Y" dxfId="1012">
      <formula>NOT(ISERROR(SEARCH("Y",K1049)))</formula>
    </cfRule>
    <cfRule type="expression" priority="2869" aboveAverage="0" equalAverage="0" bottom="0" percent="0" rank="0" text="" dxfId="1013">
      <formula>LEN(TRIM(K1049))=0</formula>
    </cfRule>
  </conditionalFormatting>
  <conditionalFormatting sqref="K1049">
    <cfRule type="containsText" priority="2870" operator="containsText" aboveAverage="0" equalAverage="0" bottom="0" percent="0" rank="0" text="Y" dxfId="1014">
      <formula>NOT(ISERROR(SEARCH("Y",K1049)))</formula>
    </cfRule>
    <cfRule type="expression" priority="2871" aboveAverage="0" equalAverage="0" bottom="0" percent="0" rank="0" text="" dxfId="1015">
      <formula>LEN(TRIM(K1049))=0</formula>
    </cfRule>
  </conditionalFormatting>
  <conditionalFormatting sqref="K1082:M1083 K1086:M1089 N1085:Q1085 K1112:M1112 O1112:Q1112 K1113:Q1114 K1115:M1115 O1115:Q1115 K1091:Q1111 N1087:Q1089 K1201:Q1201 K1200:M1200 K1202:M1206 K1116:Q1199 K1207:Q1286">
    <cfRule type="containsText" priority="2872" operator="containsText" aboveAverage="0" equalAverage="0" bottom="0" percent="0" rank="0" text="Y" dxfId="1610">
      <formula>NOT(ISERROR(SEARCH("Y",K1082)))</formula>
    </cfRule>
    <cfRule type="expression" priority="2873" aboveAverage="0" equalAverage="0" bottom="0" percent="0" rank="0" text="" dxfId="1611">
      <formula>LEN(TRIM(K1082))=0</formula>
    </cfRule>
  </conditionalFormatting>
  <conditionalFormatting sqref="L1084:L1085">
    <cfRule type="containsText" priority="2874" operator="containsText" aboveAverage="0" equalAverage="0" bottom="0" percent="0" rank="0" text="Y" dxfId="1226">
      <formula>NOT(ISERROR(SEARCH("Y",L1084)))</formula>
    </cfRule>
    <cfRule type="expression" priority="2875" aboveAverage="0" equalAverage="0" bottom="0" percent="0" rank="0" text="" dxfId="1227">
      <formula>LEN(TRIM(L1084))=0</formula>
    </cfRule>
  </conditionalFormatting>
  <conditionalFormatting sqref="N1206:Q1206">
    <cfRule type="containsText" priority="2876" operator="containsText" aboveAverage="0" equalAverage="0" bottom="0" percent="0" rank="0" text="Y" dxfId="1612">
      <formula>NOT(ISERROR(SEARCH("Y",N1206)))</formula>
    </cfRule>
    <cfRule type="expression" priority="2877" aboveAverage="0" equalAverage="0" bottom="0" percent="0" rank="0" text="" dxfId="1613">
      <formula>LEN(TRIM(N1206))=0</formula>
    </cfRule>
  </conditionalFormatting>
  <conditionalFormatting sqref="N1206:Q1206">
    <cfRule type="containsText" priority="2878" operator="containsText" aboveAverage="0" equalAverage="0" bottom="0" percent="0" rank="0" text="Y" dxfId="1614">
      <formula>NOT(ISERROR(SEARCH("Y",N1206)))</formula>
    </cfRule>
    <cfRule type="expression" priority="2879" aboveAverage="0" equalAverage="0" bottom="0" percent="0" rank="0" text="" dxfId="1615">
      <formula>LEN(TRIM(N1206))=0</formula>
    </cfRule>
  </conditionalFormatting>
  <conditionalFormatting sqref="N1206:Q1206">
    <cfRule type="containsText" priority="2880" operator="containsText" aboveAverage="0" equalAverage="0" bottom="0" percent="0" rank="0" text="Y" dxfId="1616">
      <formula>NOT(ISERROR(SEARCH("Y",N1206)))</formula>
    </cfRule>
    <cfRule type="expression" priority="2881" aboveAverage="0" equalAverage="0" bottom="0" percent="0" rank="0" text="" dxfId="1617">
      <formula>LEN(TRIM(N1206))=0</formula>
    </cfRule>
  </conditionalFormatting>
  <dataValidations count="12">
    <dataValidation allowBlank="true" operator="between" showDropDown="false" showErrorMessage="true" showInputMessage="true" sqref="C18" type="list">
      <formula1>'d:\emids technologies\document library - quality - delivery assurance\01. da review &amp; facilitation\da review plans and reports\2019\10 - oct''2019\[da review plan - october2019.xlsx]data validation'!#ref!</formula1>
      <formula2>0</formula2>
    </dataValidation>
    <dataValidation allowBlank="true" operator="between" showDropDown="false" showErrorMessage="true" showInputMessage="true" sqref="C19:C216" type="list">
      <formula1>'General guidelines'!$E$2:$E$18</formula1>
      <formula2>0</formula2>
    </dataValidation>
    <dataValidation allowBlank="true" operator="between" showDropDown="false" showErrorMessage="true" showInputMessage="true" sqref="C217:C268 C270:C280 C282:C357 C359:C422" type="list">
      <formula1>'General guidelines'!$E$2:$E$18</formula1>
      <formula2>0</formula2>
    </dataValidation>
    <dataValidation allowBlank="true" operator="between" showDropDown="false" showErrorMessage="true" showInputMessage="true" sqref="C269 C281 C358" type="list">
      <formula1>'c:\users\sujatar\documents\sujata_ work flow\documents\old\[da review plan - january2020.xlsx]general guidelines'!#ref!</formula1>
      <formula2>0</formula2>
    </dataValidation>
    <dataValidation allowBlank="true" operator="between" showDropDown="false" showErrorMessage="true" showInputMessage="true" sqref="C423:C641" type="list">
      <formula1>'Leave Plan'!$E$2:$E$20</formula1>
      <formula2>0</formula2>
    </dataValidation>
    <dataValidation allowBlank="true" operator="between" showDropDown="false" showErrorMessage="true" showInputMessage="true" sqref="C642:C711 C713:C773 C775:C862" type="list">
      <formula1>'Leave Plan'!$E$2:$E$21</formula1>
      <formula2>0</formula2>
    </dataValidation>
    <dataValidation allowBlank="true" operator="between" showDropDown="false" showErrorMessage="true" showInputMessage="true" sqref="C712 C774" type="list">
      <formula1>'general guidelines'!#ref!</formula1>
      <formula2>0</formula2>
    </dataValidation>
    <dataValidation allowBlank="true" operator="between" showDropDown="false" showErrorMessage="true" showInputMessage="true" sqref="C867:C938 C1047:C1049" type="list">
      <formula1>#REF!</formula1>
      <formula2>0</formula2>
    </dataValidation>
    <dataValidation allowBlank="true" operator="between" showDropDown="false" showErrorMessage="true" showInputMessage="true" sqref="C939" type="list">
      <formula1>'general guidelines'!#ref!</formula1>
      <formula2>0</formula2>
    </dataValidation>
    <dataValidation allowBlank="true" operator="between" showDropDown="false" showErrorMessage="true" showInputMessage="true" sqref="C940:C1046 C1050:C1080" type="list">
      <formula1>#REF!</formula1>
      <formula2>0</formula2>
    </dataValidation>
    <dataValidation allowBlank="true" operator="between" showDropDown="false" showErrorMessage="true" showInputMessage="true" sqref="C1082:C1153 C1155:C1285" type="list">
      <formula1>'General guidelines'!$E$2:$E$23</formula1>
      <formula2>0</formula2>
    </dataValidation>
    <dataValidation allowBlank="true" operator="between" showDropDown="false" showErrorMessage="true" showInputMessage="true" sqref="C1154" type="list">
      <formula1>'general guidelines'!#ref!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6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8.71484375" defaultRowHeight="12.75" zeroHeight="false" outlineLevelRow="0" outlineLevelCol="0"/>
  <cols>
    <col collapsed="false" customWidth="true" hidden="false" outlineLevel="0" max="1" min="1" style="508" width="5.14"/>
    <col collapsed="false" customWidth="true" hidden="false" outlineLevel="0" max="2" min="2" style="508" width="14.85"/>
    <col collapsed="false" customWidth="true" hidden="false" outlineLevel="0" max="3" min="3" style="343" width="26.57"/>
    <col collapsed="false" customWidth="true" hidden="false" outlineLevel="0" max="4" min="4" style="508" width="8.43"/>
    <col collapsed="false" customWidth="true" hidden="false" outlineLevel="0" max="5" min="5" style="509" width="28.29"/>
    <col collapsed="false" customWidth="true" hidden="false" outlineLevel="0" max="6" min="6" style="508" width="10"/>
    <col collapsed="false" customWidth="true" hidden="false" outlineLevel="0" max="7" min="7" style="510" width="51.43"/>
    <col collapsed="false" customWidth="true" hidden="false" outlineLevel="0" max="8" min="8" style="508" width="32.14"/>
    <col collapsed="false" customWidth="false" hidden="false" outlineLevel="0" max="1024" min="9" style="343" width="8.71"/>
  </cols>
  <sheetData>
    <row r="1" s="509" customFormat="true" ht="25.5" hidden="false" customHeight="false" outlineLevel="0" collapsed="false">
      <c r="A1" s="511" t="s">
        <v>1452</v>
      </c>
      <c r="B1" s="511" t="s">
        <v>1453</v>
      </c>
      <c r="C1" s="512" t="s">
        <v>1454</v>
      </c>
      <c r="D1" s="511" t="s">
        <v>1455</v>
      </c>
      <c r="E1" s="512" t="s">
        <v>1456</v>
      </c>
      <c r="F1" s="511" t="s">
        <v>1457</v>
      </c>
      <c r="G1" s="513" t="s">
        <v>1458</v>
      </c>
      <c r="H1" s="511" t="s">
        <v>1459</v>
      </c>
    </row>
    <row r="2" customFormat="false" ht="12.75" hidden="false" customHeight="false" outlineLevel="0" collapsed="false">
      <c r="A2" s="514" t="n">
        <v>1</v>
      </c>
      <c r="B2" s="514" t="s">
        <v>62</v>
      </c>
      <c r="C2" s="515" t="s">
        <v>1460</v>
      </c>
      <c r="D2" s="514" t="s">
        <v>1461</v>
      </c>
      <c r="E2" s="516" t="s">
        <v>1462</v>
      </c>
      <c r="F2" s="514" t="s">
        <v>0</v>
      </c>
      <c r="G2" s="517"/>
      <c r="H2" s="514"/>
    </row>
    <row r="3" customFormat="false" ht="25.5" hidden="false" customHeight="false" outlineLevel="0" collapsed="false">
      <c r="A3" s="514" t="n">
        <f aca="false">A2+1</f>
        <v>2</v>
      </c>
      <c r="B3" s="514" t="s">
        <v>62</v>
      </c>
      <c r="C3" s="515" t="s">
        <v>606</v>
      </c>
      <c r="D3" s="514" t="s">
        <v>1461</v>
      </c>
      <c r="E3" s="516" t="s">
        <v>1463</v>
      </c>
      <c r="F3" s="514" t="s">
        <v>0</v>
      </c>
      <c r="G3" s="517"/>
      <c r="H3" s="514"/>
    </row>
    <row r="4" customFormat="false" ht="12.75" hidden="false" customHeight="false" outlineLevel="0" collapsed="false">
      <c r="A4" s="514" t="n">
        <f aca="false">A3+1</f>
        <v>3</v>
      </c>
      <c r="B4" s="514" t="s">
        <v>62</v>
      </c>
      <c r="C4" s="515" t="s">
        <v>1464</v>
      </c>
      <c r="D4" s="514" t="s">
        <v>1461</v>
      </c>
      <c r="E4" s="516"/>
      <c r="F4" s="514" t="s">
        <v>0</v>
      </c>
      <c r="G4" s="517"/>
      <c r="H4" s="514"/>
    </row>
    <row r="5" customFormat="false" ht="12.75" hidden="false" customHeight="false" outlineLevel="0" collapsed="false">
      <c r="A5" s="514" t="n">
        <f aca="false">A4+1</f>
        <v>4</v>
      </c>
      <c r="B5" s="514" t="s">
        <v>62</v>
      </c>
      <c r="C5" s="515" t="s">
        <v>1465</v>
      </c>
      <c r="D5" s="514" t="s">
        <v>1461</v>
      </c>
      <c r="E5" s="516" t="s">
        <v>1462</v>
      </c>
      <c r="F5" s="514" t="s">
        <v>0</v>
      </c>
      <c r="G5" s="517"/>
      <c r="H5" s="514"/>
    </row>
    <row r="6" customFormat="false" ht="12.75" hidden="false" customHeight="false" outlineLevel="0" collapsed="false">
      <c r="A6" s="514" t="n">
        <f aca="false">A5+1</f>
        <v>5</v>
      </c>
      <c r="B6" s="514" t="s">
        <v>62</v>
      </c>
      <c r="C6" s="515" t="s">
        <v>1466</v>
      </c>
      <c r="D6" s="514" t="s">
        <v>1461</v>
      </c>
      <c r="E6" s="516" t="s">
        <v>1467</v>
      </c>
      <c r="F6" s="514" t="s">
        <v>0</v>
      </c>
      <c r="G6" s="517"/>
      <c r="H6" s="514"/>
    </row>
    <row r="7" customFormat="false" ht="12.75" hidden="false" customHeight="false" outlineLevel="0" collapsed="false">
      <c r="A7" s="514" t="n">
        <f aca="false">A6+1</f>
        <v>6</v>
      </c>
      <c r="B7" s="514" t="s">
        <v>62</v>
      </c>
      <c r="C7" s="515" t="s">
        <v>1468</v>
      </c>
      <c r="D7" s="514" t="s">
        <v>1461</v>
      </c>
      <c r="E7" s="516" t="s">
        <v>1467</v>
      </c>
      <c r="F7" s="514" t="s">
        <v>0</v>
      </c>
      <c r="G7" s="517"/>
      <c r="H7" s="514"/>
    </row>
    <row r="8" customFormat="false" ht="12.75" hidden="false" customHeight="false" outlineLevel="0" collapsed="false">
      <c r="A8" s="514" t="n">
        <f aca="false">A7+1</f>
        <v>7</v>
      </c>
      <c r="B8" s="514" t="s">
        <v>62</v>
      </c>
      <c r="C8" s="515" t="s">
        <v>1469</v>
      </c>
      <c r="D8" s="514" t="s">
        <v>1461</v>
      </c>
      <c r="E8" s="516" t="s">
        <v>1470</v>
      </c>
      <c r="F8" s="514" t="s">
        <v>0</v>
      </c>
      <c r="G8" s="517"/>
      <c r="H8" s="514"/>
    </row>
    <row r="9" customFormat="false" ht="12.75" hidden="false" customHeight="false" outlineLevel="0" collapsed="false">
      <c r="A9" s="514" t="n">
        <f aca="false">A8+1</f>
        <v>8</v>
      </c>
      <c r="B9" s="514" t="s">
        <v>62</v>
      </c>
      <c r="C9" s="515" t="s">
        <v>1471</v>
      </c>
      <c r="D9" s="514" t="s">
        <v>1472</v>
      </c>
      <c r="E9" s="516" t="s">
        <v>1473</v>
      </c>
      <c r="F9" s="514" t="s">
        <v>0</v>
      </c>
      <c r="G9" s="517"/>
      <c r="H9" s="514"/>
    </row>
    <row r="10" customFormat="false" ht="12.75" hidden="false" customHeight="false" outlineLevel="0" collapsed="false">
      <c r="A10" s="514" t="n">
        <f aca="false">A9+1</f>
        <v>9</v>
      </c>
      <c r="B10" s="514" t="s">
        <v>62</v>
      </c>
      <c r="C10" s="515" t="s">
        <v>1474</v>
      </c>
      <c r="D10" s="514" t="s">
        <v>1461</v>
      </c>
      <c r="E10" s="516" t="s">
        <v>1475</v>
      </c>
      <c r="F10" s="514" t="s">
        <v>0</v>
      </c>
      <c r="G10" s="517"/>
      <c r="H10" s="514"/>
    </row>
    <row r="11" customFormat="false" ht="12.75" hidden="false" customHeight="false" outlineLevel="0" collapsed="false">
      <c r="A11" s="514" t="n">
        <f aca="false">A10+1</f>
        <v>10</v>
      </c>
      <c r="B11" s="514" t="s">
        <v>62</v>
      </c>
      <c r="C11" s="515" t="s">
        <v>1476</v>
      </c>
      <c r="D11" s="514" t="s">
        <v>1461</v>
      </c>
      <c r="E11" s="516" t="s">
        <v>1475</v>
      </c>
      <c r="F11" s="514" t="s">
        <v>0</v>
      </c>
      <c r="G11" s="517"/>
      <c r="H11" s="514"/>
    </row>
    <row r="12" customFormat="false" ht="12.75" hidden="false" customHeight="false" outlineLevel="0" collapsed="false">
      <c r="A12" s="514" t="n">
        <f aca="false">A11+1</f>
        <v>11</v>
      </c>
      <c r="B12" s="514" t="s">
        <v>62</v>
      </c>
      <c r="C12" s="515" t="s">
        <v>1477</v>
      </c>
      <c r="D12" s="514" t="s">
        <v>1461</v>
      </c>
      <c r="E12" s="516"/>
      <c r="F12" s="514" t="s">
        <v>0</v>
      </c>
      <c r="G12" s="517"/>
      <c r="H12" s="514"/>
    </row>
    <row r="13" customFormat="false" ht="12.75" hidden="false" customHeight="false" outlineLevel="0" collapsed="false">
      <c r="A13" s="514" t="n">
        <f aca="false">A12+1</f>
        <v>12</v>
      </c>
      <c r="B13" s="514" t="s">
        <v>62</v>
      </c>
      <c r="C13" s="515" t="s">
        <v>1478</v>
      </c>
      <c r="D13" s="514" t="s">
        <v>1461</v>
      </c>
      <c r="E13" s="516" t="s">
        <v>1467</v>
      </c>
      <c r="F13" s="514" t="s">
        <v>0</v>
      </c>
      <c r="G13" s="517"/>
      <c r="H13" s="514"/>
    </row>
    <row r="14" customFormat="false" ht="12.75" hidden="false" customHeight="false" outlineLevel="0" collapsed="false">
      <c r="A14" s="514" t="n">
        <f aca="false">A13+1</f>
        <v>13</v>
      </c>
      <c r="B14" s="514" t="s">
        <v>62</v>
      </c>
      <c r="C14" s="515" t="s">
        <v>1479</v>
      </c>
      <c r="D14" s="514" t="s">
        <v>1461</v>
      </c>
      <c r="E14" s="516"/>
      <c r="F14" s="514" t="s">
        <v>0</v>
      </c>
      <c r="G14" s="517"/>
      <c r="H14" s="514"/>
    </row>
    <row r="15" customFormat="false" ht="12.75" hidden="false" customHeight="false" outlineLevel="0" collapsed="false">
      <c r="A15" s="518" t="n">
        <v>1</v>
      </c>
      <c r="B15" s="518" t="s">
        <v>23</v>
      </c>
      <c r="C15" s="156" t="s">
        <v>1480</v>
      </c>
      <c r="D15" s="518" t="s">
        <v>1461</v>
      </c>
      <c r="E15" s="519"/>
      <c r="F15" s="518" t="s">
        <v>1481</v>
      </c>
      <c r="G15" s="520" t="s">
        <v>1482</v>
      </c>
      <c r="H15" s="518"/>
    </row>
    <row r="16" customFormat="false" ht="12.75" hidden="false" customHeight="false" outlineLevel="0" collapsed="false">
      <c r="A16" s="518" t="n">
        <f aca="false">A15+1</f>
        <v>2</v>
      </c>
      <c r="B16" s="518" t="s">
        <v>23</v>
      </c>
      <c r="C16" s="156" t="s">
        <v>750</v>
      </c>
      <c r="D16" s="518" t="s">
        <v>1461</v>
      </c>
      <c r="E16" s="519" t="s">
        <v>1483</v>
      </c>
      <c r="F16" s="518" t="s">
        <v>0</v>
      </c>
      <c r="G16" s="520" t="s">
        <v>1482</v>
      </c>
      <c r="H16" s="518"/>
    </row>
    <row r="17" customFormat="false" ht="25.5" hidden="false" customHeight="false" outlineLevel="0" collapsed="false">
      <c r="A17" s="518" t="n">
        <f aca="false">A16+1</f>
        <v>3</v>
      </c>
      <c r="B17" s="518" t="s">
        <v>23</v>
      </c>
      <c r="C17" s="156" t="s">
        <v>1484</v>
      </c>
      <c r="D17" s="518" t="s">
        <v>1472</v>
      </c>
      <c r="E17" s="519" t="s">
        <v>1473</v>
      </c>
      <c r="F17" s="518" t="s">
        <v>0</v>
      </c>
      <c r="G17" s="520" t="s">
        <v>1485</v>
      </c>
      <c r="H17" s="518"/>
    </row>
    <row r="18" customFormat="false" ht="12.75" hidden="false" customHeight="false" outlineLevel="0" collapsed="false">
      <c r="A18" s="518" t="n">
        <f aca="false">A17+1</f>
        <v>4</v>
      </c>
      <c r="B18" s="518" t="s">
        <v>23</v>
      </c>
      <c r="C18" s="156" t="s">
        <v>1486</v>
      </c>
      <c r="D18" s="518" t="s">
        <v>1461</v>
      </c>
      <c r="E18" s="519" t="s">
        <v>1487</v>
      </c>
      <c r="F18" s="518" t="s">
        <v>0</v>
      </c>
      <c r="G18" s="520" t="s">
        <v>1488</v>
      </c>
      <c r="H18" s="518"/>
    </row>
    <row r="19" customFormat="false" ht="12.75" hidden="false" customHeight="false" outlineLevel="0" collapsed="false">
      <c r="A19" s="518" t="n">
        <f aca="false">A18+1</f>
        <v>5</v>
      </c>
      <c r="B19" s="518" t="s">
        <v>23</v>
      </c>
      <c r="C19" s="156" t="s">
        <v>1489</v>
      </c>
      <c r="D19" s="518" t="s">
        <v>1461</v>
      </c>
      <c r="E19" s="519" t="s">
        <v>1490</v>
      </c>
      <c r="F19" s="518" t="s">
        <v>0</v>
      </c>
      <c r="G19" s="520"/>
      <c r="H19" s="518"/>
    </row>
    <row r="20" customFormat="false" ht="12.75" hidden="false" customHeight="false" outlineLevel="0" collapsed="false">
      <c r="A20" s="518" t="n">
        <f aca="false">A19+1</f>
        <v>6</v>
      </c>
      <c r="B20" s="518" t="s">
        <v>23</v>
      </c>
      <c r="C20" s="156" t="s">
        <v>1491</v>
      </c>
      <c r="D20" s="518" t="s">
        <v>1461</v>
      </c>
      <c r="E20" s="519" t="s">
        <v>1492</v>
      </c>
      <c r="F20" s="518" t="s">
        <v>0</v>
      </c>
      <c r="G20" s="520"/>
      <c r="H20" s="518"/>
    </row>
    <row r="21" customFormat="false" ht="38.25" hidden="false" customHeight="false" outlineLevel="0" collapsed="false">
      <c r="A21" s="514" t="n">
        <v>1</v>
      </c>
      <c r="B21" s="514" t="s">
        <v>126</v>
      </c>
      <c r="C21" s="515" t="s">
        <v>694</v>
      </c>
      <c r="D21" s="514" t="s">
        <v>1461</v>
      </c>
      <c r="E21" s="516"/>
      <c r="F21" s="514" t="s">
        <v>0</v>
      </c>
      <c r="G21" s="521" t="s">
        <v>1493</v>
      </c>
      <c r="H21" s="514"/>
    </row>
    <row r="22" customFormat="false" ht="63.75" hidden="false" customHeight="false" outlineLevel="0" collapsed="false">
      <c r="A22" s="514" t="n">
        <f aca="false">A21+1</f>
        <v>2</v>
      </c>
      <c r="B22" s="514" t="s">
        <v>126</v>
      </c>
      <c r="C22" s="515" t="s">
        <v>1494</v>
      </c>
      <c r="D22" s="514" t="s">
        <v>1461</v>
      </c>
      <c r="E22" s="516" t="s">
        <v>1495</v>
      </c>
      <c r="F22" s="514" t="s">
        <v>0</v>
      </c>
      <c r="G22" s="521" t="s">
        <v>1496</v>
      </c>
      <c r="H22" s="514"/>
    </row>
    <row r="23" customFormat="false" ht="38.25" hidden="false" customHeight="false" outlineLevel="0" collapsed="false">
      <c r="A23" s="514" t="n">
        <f aca="false">A22+1</f>
        <v>3</v>
      </c>
      <c r="B23" s="514" t="s">
        <v>126</v>
      </c>
      <c r="C23" s="515" t="s">
        <v>1497</v>
      </c>
      <c r="D23" s="514" t="s">
        <v>1461</v>
      </c>
      <c r="E23" s="516"/>
      <c r="F23" s="514" t="s">
        <v>0</v>
      </c>
      <c r="G23" s="521" t="s">
        <v>1493</v>
      </c>
      <c r="H23" s="514"/>
    </row>
    <row r="24" customFormat="false" ht="76.5" hidden="false" customHeight="false" outlineLevel="0" collapsed="false">
      <c r="A24" s="514" t="n">
        <f aca="false">A23+1</f>
        <v>4</v>
      </c>
      <c r="B24" s="514" t="s">
        <v>126</v>
      </c>
      <c r="C24" s="515" t="s">
        <v>1498</v>
      </c>
      <c r="D24" s="514" t="s">
        <v>1461</v>
      </c>
      <c r="E24" s="516" t="s">
        <v>1473</v>
      </c>
      <c r="F24" s="514" t="s">
        <v>0</v>
      </c>
      <c r="G24" s="521" t="s">
        <v>1499</v>
      </c>
      <c r="H24" s="514"/>
    </row>
    <row r="25" customFormat="false" ht="63.75" hidden="false" customHeight="false" outlineLevel="0" collapsed="false">
      <c r="A25" s="514" t="n">
        <f aca="false">A24+1</f>
        <v>5</v>
      </c>
      <c r="B25" s="514" t="s">
        <v>126</v>
      </c>
      <c r="C25" s="515" t="s">
        <v>148</v>
      </c>
      <c r="D25" s="514" t="s">
        <v>1461</v>
      </c>
      <c r="E25" s="516" t="s">
        <v>1473</v>
      </c>
      <c r="F25" s="514" t="s">
        <v>0</v>
      </c>
      <c r="G25" s="521" t="s">
        <v>1500</v>
      </c>
      <c r="H25" s="514"/>
    </row>
    <row r="26" customFormat="false" ht="38.25" hidden="false" customHeight="false" outlineLevel="0" collapsed="false">
      <c r="A26" s="514" t="n">
        <f aca="false">A25+1</f>
        <v>6</v>
      </c>
      <c r="B26" s="514" t="s">
        <v>126</v>
      </c>
      <c r="C26" s="515" t="s">
        <v>1501</v>
      </c>
      <c r="D26" s="514" t="s">
        <v>1461</v>
      </c>
      <c r="E26" s="516"/>
      <c r="F26" s="514" t="s">
        <v>0</v>
      </c>
      <c r="G26" s="521" t="s">
        <v>1493</v>
      </c>
      <c r="H26" s="514"/>
    </row>
    <row r="27" customFormat="false" ht="12.75" hidden="false" customHeight="false" outlineLevel="0" collapsed="false">
      <c r="A27" s="518" t="n">
        <v>1</v>
      </c>
      <c r="B27" s="518" t="s">
        <v>61</v>
      </c>
      <c r="C27" s="522" t="s">
        <v>169</v>
      </c>
      <c r="D27" s="518" t="s">
        <v>1461</v>
      </c>
      <c r="E27" s="519" t="s">
        <v>1502</v>
      </c>
      <c r="F27" s="518" t="s">
        <v>0</v>
      </c>
      <c r="G27" s="523" t="s">
        <v>1503</v>
      </c>
      <c r="H27" s="518" t="s">
        <v>1504</v>
      </c>
    </row>
    <row r="28" customFormat="false" ht="12.75" hidden="false" customHeight="false" outlineLevel="0" collapsed="false">
      <c r="A28" s="518" t="n">
        <f aca="false">A27+1</f>
        <v>2</v>
      </c>
      <c r="B28" s="518" t="s">
        <v>61</v>
      </c>
      <c r="C28" s="156" t="s">
        <v>176</v>
      </c>
      <c r="D28" s="518" t="s">
        <v>1461</v>
      </c>
      <c r="E28" s="519"/>
      <c r="F28" s="518" t="s">
        <v>0</v>
      </c>
      <c r="G28" s="523"/>
      <c r="H28" s="518"/>
    </row>
    <row r="29" customFormat="false" ht="12.75" hidden="false" customHeight="false" outlineLevel="0" collapsed="false">
      <c r="A29" s="518" t="n">
        <f aca="false">A28+1</f>
        <v>3</v>
      </c>
      <c r="B29" s="518" t="s">
        <v>61</v>
      </c>
      <c r="C29" s="156" t="s">
        <v>204</v>
      </c>
      <c r="D29" s="518" t="s">
        <v>1461</v>
      </c>
      <c r="E29" s="519" t="s">
        <v>1505</v>
      </c>
      <c r="F29" s="518" t="s">
        <v>0</v>
      </c>
      <c r="G29" s="523" t="s">
        <v>1506</v>
      </c>
      <c r="H29" s="518"/>
    </row>
    <row r="30" customFormat="false" ht="12.75" hidden="false" customHeight="false" outlineLevel="0" collapsed="false">
      <c r="A30" s="518" t="n">
        <f aca="false">A29+1</f>
        <v>4</v>
      </c>
      <c r="B30" s="518" t="s">
        <v>61</v>
      </c>
      <c r="C30" s="522" t="s">
        <v>1507</v>
      </c>
      <c r="D30" s="518" t="s">
        <v>1461</v>
      </c>
      <c r="E30" s="519" t="s">
        <v>1502</v>
      </c>
      <c r="F30" s="518" t="s">
        <v>0</v>
      </c>
      <c r="G30" s="523" t="s">
        <v>1506</v>
      </c>
      <c r="H30" s="518" t="s">
        <v>1508</v>
      </c>
    </row>
    <row r="31" customFormat="false" ht="12.75" hidden="false" customHeight="false" outlineLevel="0" collapsed="false">
      <c r="A31" s="518" t="n">
        <f aca="false">A30+1</f>
        <v>5</v>
      </c>
      <c r="B31" s="518" t="s">
        <v>61</v>
      </c>
      <c r="C31" s="156" t="s">
        <v>1509</v>
      </c>
      <c r="D31" s="518" t="s">
        <v>1461</v>
      </c>
      <c r="E31" s="519" t="s">
        <v>1510</v>
      </c>
      <c r="F31" s="518" t="s">
        <v>0</v>
      </c>
      <c r="G31" s="523" t="s">
        <v>1506</v>
      </c>
      <c r="H31" s="518"/>
    </row>
    <row r="32" customFormat="false" ht="12.75" hidden="false" customHeight="false" outlineLevel="0" collapsed="false">
      <c r="A32" s="518" t="n">
        <f aca="false">A31+1</f>
        <v>6</v>
      </c>
      <c r="B32" s="518" t="s">
        <v>61</v>
      </c>
      <c r="C32" s="156" t="s">
        <v>1028</v>
      </c>
      <c r="D32" s="518" t="s">
        <v>1461</v>
      </c>
      <c r="E32" s="519" t="s">
        <v>1511</v>
      </c>
      <c r="F32" s="518" t="s">
        <v>0</v>
      </c>
      <c r="G32" s="523" t="s">
        <v>1506</v>
      </c>
      <c r="H32" s="518"/>
    </row>
    <row r="33" customFormat="false" ht="12.75" hidden="false" customHeight="false" outlineLevel="0" collapsed="false">
      <c r="A33" s="518" t="n">
        <f aca="false">A32+1</f>
        <v>7</v>
      </c>
      <c r="B33" s="518" t="s">
        <v>61</v>
      </c>
      <c r="C33" s="156" t="s">
        <v>1512</v>
      </c>
      <c r="D33" s="518" t="s">
        <v>1461</v>
      </c>
      <c r="E33" s="519"/>
      <c r="F33" s="518" t="s">
        <v>0</v>
      </c>
      <c r="G33" s="523"/>
      <c r="H33" s="518"/>
    </row>
    <row r="34" customFormat="false" ht="12.75" hidden="false" customHeight="false" outlineLevel="0" collapsed="false">
      <c r="A34" s="518" t="n">
        <f aca="false">A33+1</f>
        <v>8</v>
      </c>
      <c r="B34" s="518" t="s">
        <v>61</v>
      </c>
      <c r="C34" s="156" t="s">
        <v>1513</v>
      </c>
      <c r="D34" s="518" t="s">
        <v>1461</v>
      </c>
      <c r="E34" s="519" t="s">
        <v>1514</v>
      </c>
      <c r="F34" s="518" t="s">
        <v>0</v>
      </c>
      <c r="G34" s="523" t="s">
        <v>1506</v>
      </c>
      <c r="H34" s="518" t="s">
        <v>1515</v>
      </c>
    </row>
    <row r="35" customFormat="false" ht="12.75" hidden="false" customHeight="false" outlineLevel="0" collapsed="false">
      <c r="A35" s="518" t="n">
        <f aca="false">A34+1</f>
        <v>9</v>
      </c>
      <c r="B35" s="518" t="s">
        <v>61</v>
      </c>
      <c r="C35" s="522" t="s">
        <v>1516</v>
      </c>
      <c r="D35" s="518" t="s">
        <v>1461</v>
      </c>
      <c r="E35" s="519" t="s">
        <v>1510</v>
      </c>
      <c r="F35" s="518" t="s">
        <v>0</v>
      </c>
      <c r="G35" s="523" t="s">
        <v>1506</v>
      </c>
      <c r="H35" s="518"/>
    </row>
    <row r="36" customFormat="false" ht="12.75" hidden="false" customHeight="false" outlineLevel="0" collapsed="false">
      <c r="A36" s="518" t="n">
        <f aca="false">A35+1</f>
        <v>10</v>
      </c>
      <c r="B36" s="518" t="s">
        <v>61</v>
      </c>
      <c r="C36" s="156" t="s">
        <v>1517</v>
      </c>
      <c r="D36" s="518" t="s">
        <v>1461</v>
      </c>
      <c r="E36" s="519" t="s">
        <v>1518</v>
      </c>
      <c r="F36" s="518" t="s">
        <v>0</v>
      </c>
      <c r="G36" s="523" t="s">
        <v>1506</v>
      </c>
      <c r="H36" s="518" t="s">
        <v>1519</v>
      </c>
    </row>
    <row r="37" customFormat="false" ht="12.75" hidden="false" customHeight="false" outlineLevel="0" collapsed="false">
      <c r="A37" s="524" t="n">
        <f aca="false">A36+1</f>
        <v>11</v>
      </c>
      <c r="B37" s="524" t="s">
        <v>61</v>
      </c>
      <c r="C37" s="525" t="s">
        <v>1520</v>
      </c>
      <c r="D37" s="526" t="s">
        <v>1461</v>
      </c>
      <c r="E37" s="527"/>
      <c r="F37" s="524" t="s">
        <v>0</v>
      </c>
      <c r="G37" s="528"/>
      <c r="H37" s="524"/>
    </row>
    <row r="38" customFormat="false" ht="12.75" hidden="false" customHeight="false" outlineLevel="0" collapsed="false">
      <c r="A38" s="518" t="n">
        <f aca="false">A37+1</f>
        <v>12</v>
      </c>
      <c r="B38" s="518" t="s">
        <v>61</v>
      </c>
      <c r="C38" s="156" t="s">
        <v>1521</v>
      </c>
      <c r="D38" s="518" t="s">
        <v>1461</v>
      </c>
      <c r="E38" s="519" t="s">
        <v>1522</v>
      </c>
      <c r="F38" s="518" t="s">
        <v>0</v>
      </c>
      <c r="G38" s="523" t="s">
        <v>1503</v>
      </c>
      <c r="H38" s="518"/>
    </row>
    <row r="39" customFormat="false" ht="12.75" hidden="false" customHeight="false" outlineLevel="0" collapsed="false">
      <c r="A39" s="518" t="n">
        <f aca="false">A38+1</f>
        <v>13</v>
      </c>
      <c r="B39" s="518" t="s">
        <v>61</v>
      </c>
      <c r="C39" s="156" t="s">
        <v>1523</v>
      </c>
      <c r="D39" s="518" t="s">
        <v>1461</v>
      </c>
      <c r="E39" s="519" t="s">
        <v>1524</v>
      </c>
      <c r="F39" s="518" t="s">
        <v>0</v>
      </c>
      <c r="G39" s="523"/>
      <c r="H39" s="518"/>
    </row>
    <row r="40" customFormat="false" ht="12.75" hidden="false" customHeight="false" outlineLevel="0" collapsed="false">
      <c r="A40" s="518" t="n">
        <f aca="false">A39+1</f>
        <v>14</v>
      </c>
      <c r="B40" s="518" t="s">
        <v>61</v>
      </c>
      <c r="C40" s="156" t="s">
        <v>1525</v>
      </c>
      <c r="D40" s="518" t="s">
        <v>1461</v>
      </c>
      <c r="E40" s="519" t="s">
        <v>1511</v>
      </c>
      <c r="F40" s="518" t="s">
        <v>0</v>
      </c>
      <c r="G40" s="523" t="s">
        <v>1506</v>
      </c>
      <c r="H40" s="518"/>
    </row>
    <row r="41" customFormat="false" ht="12.75" hidden="false" customHeight="false" outlineLevel="0" collapsed="false">
      <c r="A41" s="518" t="n">
        <f aca="false">A40+1</f>
        <v>15</v>
      </c>
      <c r="B41" s="518" t="s">
        <v>61</v>
      </c>
      <c r="C41" s="156" t="s">
        <v>1526</v>
      </c>
      <c r="D41" s="518" t="s">
        <v>1461</v>
      </c>
      <c r="E41" s="519" t="s">
        <v>1510</v>
      </c>
      <c r="F41" s="518" t="s">
        <v>0</v>
      </c>
      <c r="G41" s="523" t="s">
        <v>1506</v>
      </c>
      <c r="H41" s="518"/>
    </row>
    <row r="42" customFormat="false" ht="12.75" hidden="false" customHeight="false" outlineLevel="0" collapsed="false">
      <c r="A42" s="518" t="n">
        <f aca="false">A41+1</f>
        <v>16</v>
      </c>
      <c r="B42" s="518" t="s">
        <v>61</v>
      </c>
      <c r="C42" s="156" t="s">
        <v>1527</v>
      </c>
      <c r="D42" s="518" t="s">
        <v>1461</v>
      </c>
      <c r="E42" s="519"/>
      <c r="F42" s="518" t="s">
        <v>0</v>
      </c>
      <c r="G42" s="523"/>
      <c r="H42" s="518"/>
    </row>
    <row r="43" customFormat="false" ht="12.75" hidden="false" customHeight="false" outlineLevel="0" collapsed="false">
      <c r="A43" s="518" t="n">
        <f aca="false">A42+1</f>
        <v>17</v>
      </c>
      <c r="B43" s="518" t="s">
        <v>61</v>
      </c>
      <c r="C43" s="156" t="s">
        <v>1528</v>
      </c>
      <c r="D43" s="518" t="s">
        <v>1461</v>
      </c>
      <c r="E43" s="519"/>
      <c r="F43" s="518" t="s">
        <v>0</v>
      </c>
      <c r="G43" s="523" t="s">
        <v>1529</v>
      </c>
      <c r="H43" s="518"/>
    </row>
    <row r="44" customFormat="false" ht="12.75" hidden="false" customHeight="false" outlineLevel="0" collapsed="false">
      <c r="A44" s="518"/>
      <c r="B44" s="518" t="s">
        <v>61</v>
      </c>
      <c r="C44" s="522" t="s">
        <v>235</v>
      </c>
      <c r="D44" s="518" t="s">
        <v>1461</v>
      </c>
      <c r="E44" s="519" t="s">
        <v>1514</v>
      </c>
      <c r="F44" s="518" t="s">
        <v>0</v>
      </c>
      <c r="G44" s="523"/>
      <c r="H44" s="518"/>
    </row>
    <row r="45" customFormat="false" ht="12.75" hidden="false" customHeight="false" outlineLevel="0" collapsed="false">
      <c r="A45" s="518" t="n">
        <f aca="false">A43+1</f>
        <v>18</v>
      </c>
      <c r="B45" s="518" t="s">
        <v>61</v>
      </c>
      <c r="C45" s="156" t="s">
        <v>1530</v>
      </c>
      <c r="D45" s="518" t="s">
        <v>1461</v>
      </c>
      <c r="E45" s="519"/>
      <c r="F45" s="518" t="s">
        <v>0</v>
      </c>
      <c r="G45" s="523" t="s">
        <v>1506</v>
      </c>
      <c r="H45" s="518"/>
    </row>
    <row r="46" customFormat="false" ht="12.75" hidden="false" customHeight="false" outlineLevel="0" collapsed="false">
      <c r="A46" s="518" t="n">
        <f aca="false">A45+1</f>
        <v>19</v>
      </c>
      <c r="B46" s="518" t="s">
        <v>311</v>
      </c>
      <c r="C46" s="156" t="s">
        <v>1531</v>
      </c>
      <c r="D46" s="518" t="s">
        <v>1461</v>
      </c>
      <c r="E46" s="519"/>
      <c r="F46" s="518" t="s">
        <v>0</v>
      </c>
      <c r="G46" s="523" t="s">
        <v>1508</v>
      </c>
      <c r="H46" s="518"/>
    </row>
    <row r="47" customFormat="false" ht="12.75" hidden="false" customHeight="false" outlineLevel="0" collapsed="false">
      <c r="A47" s="518" t="n">
        <f aca="false">A46+1</f>
        <v>20</v>
      </c>
      <c r="B47" s="518" t="s">
        <v>311</v>
      </c>
      <c r="C47" s="156" t="s">
        <v>1532</v>
      </c>
      <c r="D47" s="518" t="s">
        <v>1461</v>
      </c>
      <c r="E47" s="519" t="s">
        <v>1511</v>
      </c>
      <c r="F47" s="518" t="s">
        <v>0</v>
      </c>
      <c r="G47" s="523" t="s">
        <v>1508</v>
      </c>
      <c r="H47" s="518"/>
    </row>
    <row r="48" customFormat="false" ht="12.75" hidden="false" customHeight="false" outlineLevel="0" collapsed="false">
      <c r="A48" s="518" t="n">
        <f aca="false">A47+1</f>
        <v>21</v>
      </c>
      <c r="B48" s="518" t="s">
        <v>311</v>
      </c>
      <c r="C48" s="156" t="s">
        <v>1533</v>
      </c>
      <c r="D48" s="518" t="s">
        <v>1461</v>
      </c>
      <c r="E48" s="519" t="s">
        <v>1518</v>
      </c>
      <c r="F48" s="518" t="s">
        <v>0</v>
      </c>
      <c r="G48" s="523" t="s">
        <v>1506</v>
      </c>
      <c r="H48" s="518" t="s">
        <v>1508</v>
      </c>
    </row>
    <row r="49" customFormat="false" ht="12.75" hidden="false" customHeight="false" outlineLevel="0" collapsed="false">
      <c r="A49" s="518" t="n">
        <f aca="false">A48+1</f>
        <v>22</v>
      </c>
      <c r="B49" s="518" t="s">
        <v>311</v>
      </c>
      <c r="C49" s="156" t="s">
        <v>1534</v>
      </c>
      <c r="D49" s="518" t="s">
        <v>1461</v>
      </c>
      <c r="E49" s="519" t="s">
        <v>1522</v>
      </c>
      <c r="F49" s="518" t="s">
        <v>0</v>
      </c>
      <c r="G49" s="523" t="s">
        <v>1508</v>
      </c>
      <c r="H49" s="518"/>
    </row>
    <row r="50" customFormat="false" ht="12.75" hidden="false" customHeight="false" outlineLevel="0" collapsed="false">
      <c r="A50" s="518" t="n">
        <f aca="false">A49+1</f>
        <v>23</v>
      </c>
      <c r="B50" s="518" t="s">
        <v>1535</v>
      </c>
      <c r="C50" s="156" t="s">
        <v>1536</v>
      </c>
      <c r="D50" s="518" t="s">
        <v>1461</v>
      </c>
      <c r="E50" s="519"/>
      <c r="F50" s="518" t="s">
        <v>0</v>
      </c>
      <c r="G50" s="523" t="s">
        <v>1515</v>
      </c>
      <c r="H50" s="518" t="s">
        <v>1537</v>
      </c>
    </row>
    <row r="51" customFormat="false" ht="12.75" hidden="false" customHeight="false" outlineLevel="0" collapsed="false">
      <c r="A51" s="518" t="n">
        <f aca="false">A50+1</f>
        <v>24</v>
      </c>
      <c r="B51" s="518" t="s">
        <v>1538</v>
      </c>
      <c r="C51" s="156" t="s">
        <v>1539</v>
      </c>
      <c r="D51" s="518" t="s">
        <v>1461</v>
      </c>
      <c r="E51" s="519" t="s">
        <v>1540</v>
      </c>
      <c r="F51" s="518" t="s">
        <v>0</v>
      </c>
      <c r="G51" s="520" t="s">
        <v>1515</v>
      </c>
      <c r="H51" s="518" t="s">
        <v>1537</v>
      </c>
    </row>
    <row r="52" customFormat="false" ht="12.75" hidden="false" customHeight="false" outlineLevel="0" collapsed="false">
      <c r="A52" s="529" t="n">
        <v>1</v>
      </c>
      <c r="B52" s="529" t="s">
        <v>8</v>
      </c>
      <c r="C52" s="530" t="s">
        <v>1541</v>
      </c>
      <c r="D52" s="529" t="s">
        <v>1461</v>
      </c>
      <c r="E52" s="531"/>
      <c r="F52" s="529" t="s">
        <v>0</v>
      </c>
      <c r="G52" s="532" t="s">
        <v>1542</v>
      </c>
      <c r="H52" s="529"/>
    </row>
    <row r="53" customFormat="false" ht="25.5" hidden="false" customHeight="false" outlineLevel="0" collapsed="false">
      <c r="A53" s="514" t="n">
        <f aca="false">A52+1</f>
        <v>2</v>
      </c>
      <c r="B53" s="514" t="s">
        <v>8</v>
      </c>
      <c r="C53" s="515" t="s">
        <v>591</v>
      </c>
      <c r="D53" s="514" t="s">
        <v>1461</v>
      </c>
      <c r="E53" s="516" t="s">
        <v>1543</v>
      </c>
      <c r="F53" s="514" t="s">
        <v>0</v>
      </c>
      <c r="G53" s="533" t="s">
        <v>1544</v>
      </c>
      <c r="H53" s="514"/>
    </row>
    <row r="54" customFormat="false" ht="12.75" hidden="false" customHeight="false" outlineLevel="0" collapsed="false">
      <c r="A54" s="514" t="n">
        <f aca="false">A53+1</f>
        <v>3</v>
      </c>
      <c r="B54" s="514" t="s">
        <v>8</v>
      </c>
      <c r="C54" s="515" t="s">
        <v>1545</v>
      </c>
      <c r="D54" s="514" t="s">
        <v>1461</v>
      </c>
      <c r="E54" s="516"/>
      <c r="F54" s="514" t="s">
        <v>1481</v>
      </c>
      <c r="G54" s="533" t="s">
        <v>725</v>
      </c>
      <c r="H54" s="514"/>
    </row>
    <row r="55" customFormat="false" ht="25.5" hidden="false" customHeight="false" outlineLevel="0" collapsed="false">
      <c r="A55" s="529" t="n">
        <f aca="false">A54+1</f>
        <v>4</v>
      </c>
      <c r="B55" s="529" t="s">
        <v>8</v>
      </c>
      <c r="C55" s="530" t="s">
        <v>1546</v>
      </c>
      <c r="D55" s="529" t="s">
        <v>1461</v>
      </c>
      <c r="E55" s="531"/>
      <c r="F55" s="529" t="s">
        <v>0</v>
      </c>
      <c r="G55" s="532" t="s">
        <v>1547</v>
      </c>
      <c r="H55" s="529" t="s">
        <v>1548</v>
      </c>
    </row>
    <row r="56" customFormat="false" ht="12.75" hidden="false" customHeight="false" outlineLevel="0" collapsed="false">
      <c r="A56" s="514" t="n">
        <f aca="false">A55+1</f>
        <v>5</v>
      </c>
      <c r="B56" s="514" t="s">
        <v>8</v>
      </c>
      <c r="C56" s="515" t="s">
        <v>1549</v>
      </c>
      <c r="D56" s="514" t="s">
        <v>1461</v>
      </c>
      <c r="E56" s="516"/>
      <c r="F56" s="514" t="s">
        <v>1481</v>
      </c>
      <c r="G56" s="533" t="s">
        <v>725</v>
      </c>
      <c r="H56" s="514"/>
    </row>
    <row r="57" customFormat="false" ht="51" hidden="false" customHeight="false" outlineLevel="0" collapsed="false">
      <c r="A57" s="514" t="n">
        <f aca="false">A56+1</f>
        <v>6</v>
      </c>
      <c r="B57" s="514" t="s">
        <v>8</v>
      </c>
      <c r="C57" s="515" t="s">
        <v>1550</v>
      </c>
      <c r="D57" s="514" t="s">
        <v>1461</v>
      </c>
      <c r="E57" s="516" t="s">
        <v>1473</v>
      </c>
      <c r="F57" s="514" t="s">
        <v>0</v>
      </c>
      <c r="G57" s="533" t="s">
        <v>1551</v>
      </c>
      <c r="H57" s="534" t="s">
        <v>1552</v>
      </c>
    </row>
    <row r="58" customFormat="false" ht="25.5" hidden="false" customHeight="false" outlineLevel="0" collapsed="false">
      <c r="A58" s="514" t="n">
        <f aca="false">A57+1</f>
        <v>7</v>
      </c>
      <c r="B58" s="514" t="s">
        <v>8</v>
      </c>
      <c r="C58" s="515" t="s">
        <v>1553</v>
      </c>
      <c r="D58" s="514" t="s">
        <v>1461</v>
      </c>
      <c r="E58" s="516"/>
      <c r="F58" s="514" t="s">
        <v>0</v>
      </c>
      <c r="G58" s="533" t="s">
        <v>1554</v>
      </c>
      <c r="H58" s="514"/>
    </row>
    <row r="59" customFormat="false" ht="12.75" hidden="false" customHeight="false" outlineLevel="0" collapsed="false">
      <c r="A59" s="514" t="n">
        <f aca="false">A58+1</f>
        <v>8</v>
      </c>
      <c r="B59" s="514" t="s">
        <v>8</v>
      </c>
      <c r="C59" s="515" t="s">
        <v>1555</v>
      </c>
      <c r="D59" s="514" t="s">
        <v>1461</v>
      </c>
      <c r="E59" s="516"/>
      <c r="F59" s="514" t="s">
        <v>0</v>
      </c>
      <c r="G59" s="533" t="s">
        <v>1542</v>
      </c>
      <c r="H59" s="514" t="s">
        <v>1556</v>
      </c>
    </row>
    <row r="60" customFormat="false" ht="12.75" hidden="false" customHeight="false" outlineLevel="0" collapsed="false">
      <c r="A60" s="514" t="n">
        <f aca="false">A59+1</f>
        <v>9</v>
      </c>
      <c r="B60" s="514" t="s">
        <v>8</v>
      </c>
      <c r="C60" s="515" t="s">
        <v>1557</v>
      </c>
      <c r="D60" s="514" t="s">
        <v>1461</v>
      </c>
      <c r="E60" s="516"/>
      <c r="F60" s="514" t="s">
        <v>0</v>
      </c>
      <c r="G60" s="533" t="s">
        <v>1542</v>
      </c>
      <c r="H60" s="514"/>
    </row>
    <row r="61" customFormat="false" ht="25.5" hidden="false" customHeight="false" outlineLevel="0" collapsed="false">
      <c r="A61" s="514" t="n">
        <f aca="false">A60+1</f>
        <v>10</v>
      </c>
      <c r="B61" s="514" t="s">
        <v>8</v>
      </c>
      <c r="C61" s="515" t="s">
        <v>1558</v>
      </c>
      <c r="D61" s="514" t="s">
        <v>1461</v>
      </c>
      <c r="E61" s="516" t="s">
        <v>1505</v>
      </c>
      <c r="F61" s="514" t="s">
        <v>0</v>
      </c>
      <c r="G61" s="533" t="s">
        <v>1544</v>
      </c>
      <c r="H61" s="514"/>
    </row>
    <row r="62" customFormat="false" ht="25.5" hidden="false" customHeight="false" outlineLevel="0" collapsed="false">
      <c r="A62" s="514" t="n">
        <f aca="false">A61+1</f>
        <v>11</v>
      </c>
      <c r="B62" s="514" t="s">
        <v>8</v>
      </c>
      <c r="C62" s="515" t="s">
        <v>1559</v>
      </c>
      <c r="D62" s="514" t="s">
        <v>1461</v>
      </c>
      <c r="E62" s="516" t="s">
        <v>1560</v>
      </c>
      <c r="F62" s="514" t="s">
        <v>0</v>
      </c>
      <c r="G62" s="533" t="s">
        <v>1561</v>
      </c>
      <c r="H62" s="514"/>
    </row>
    <row r="63" customFormat="false" ht="25.5" hidden="false" customHeight="false" outlineLevel="0" collapsed="false">
      <c r="A63" s="514" t="n">
        <f aca="false">A62+1</f>
        <v>12</v>
      </c>
      <c r="B63" s="514" t="s">
        <v>8</v>
      </c>
      <c r="C63" s="515" t="s">
        <v>1562</v>
      </c>
      <c r="D63" s="514" t="s">
        <v>1461</v>
      </c>
      <c r="E63" s="516"/>
      <c r="F63" s="514" t="s">
        <v>1481</v>
      </c>
      <c r="G63" s="533" t="s">
        <v>1544</v>
      </c>
      <c r="H63" s="514"/>
    </row>
    <row r="64" customFormat="false" ht="25.5" hidden="false" customHeight="false" outlineLevel="0" collapsed="false">
      <c r="A64" s="514" t="n">
        <f aca="false">A63+1</f>
        <v>13</v>
      </c>
      <c r="B64" s="514" t="s">
        <v>8</v>
      </c>
      <c r="C64" s="515" t="s">
        <v>1563</v>
      </c>
      <c r="D64" s="514" t="s">
        <v>1461</v>
      </c>
      <c r="E64" s="516"/>
      <c r="F64" s="514" t="s">
        <v>0</v>
      </c>
      <c r="G64" s="533" t="s">
        <v>1544</v>
      </c>
      <c r="H64" s="514"/>
    </row>
    <row r="65" customFormat="false" ht="25.5" hidden="false" customHeight="false" outlineLevel="0" collapsed="false">
      <c r="A65" s="514" t="n">
        <f aca="false">A64+1</f>
        <v>14</v>
      </c>
      <c r="B65" s="514" t="s">
        <v>8</v>
      </c>
      <c r="C65" s="515" t="s">
        <v>1564</v>
      </c>
      <c r="D65" s="514" t="s">
        <v>1461</v>
      </c>
      <c r="E65" s="516" t="s">
        <v>1560</v>
      </c>
      <c r="F65" s="514" t="s">
        <v>0</v>
      </c>
      <c r="G65" s="533" t="s">
        <v>1544</v>
      </c>
      <c r="H65" s="514"/>
    </row>
    <row r="66" customFormat="false" ht="25.5" hidden="false" customHeight="false" outlineLevel="0" collapsed="false">
      <c r="A66" s="514" t="n">
        <f aca="false">A65+1</f>
        <v>15</v>
      </c>
      <c r="B66" s="514" t="s">
        <v>8</v>
      </c>
      <c r="C66" s="515" t="s">
        <v>1565</v>
      </c>
      <c r="D66" s="514" t="s">
        <v>1461</v>
      </c>
      <c r="E66" s="516"/>
      <c r="F66" s="514" t="s">
        <v>0</v>
      </c>
      <c r="G66" s="533" t="s">
        <v>1544</v>
      </c>
      <c r="H66" s="514"/>
    </row>
    <row r="67" customFormat="false" ht="12.75" hidden="false" customHeight="false" outlineLevel="0" collapsed="false">
      <c r="A67" s="514" t="n">
        <f aca="false">A66+1</f>
        <v>16</v>
      </c>
      <c r="B67" s="514" t="s">
        <v>8</v>
      </c>
      <c r="C67" s="515" t="s">
        <v>1480</v>
      </c>
      <c r="D67" s="514" t="s">
        <v>1461</v>
      </c>
      <c r="E67" s="516"/>
      <c r="F67" s="514" t="s">
        <v>0</v>
      </c>
      <c r="G67" s="517"/>
      <c r="H67" s="514"/>
    </row>
    <row r="68" customFormat="false" ht="12.75" hidden="false" customHeight="false" outlineLevel="0" collapsed="false">
      <c r="A68" s="514" t="n">
        <f aca="false">A67+1</f>
        <v>17</v>
      </c>
      <c r="B68" s="514" t="s">
        <v>8</v>
      </c>
      <c r="C68" s="515" t="s">
        <v>189</v>
      </c>
      <c r="D68" s="514" t="s">
        <v>1461</v>
      </c>
      <c r="E68" s="516"/>
      <c r="F68" s="514" t="s">
        <v>1481</v>
      </c>
      <c r="G68" s="517"/>
      <c r="H68" s="514"/>
    </row>
    <row r="69" customFormat="false" ht="12.75" hidden="false" customHeight="false" outlineLevel="0" collapsed="false">
      <c r="A69" s="514" t="n">
        <f aca="false">A68+1</f>
        <v>18</v>
      </c>
      <c r="B69" s="514" t="s">
        <v>8</v>
      </c>
      <c r="C69" s="515" t="s">
        <v>688</v>
      </c>
      <c r="D69" s="514" t="s">
        <v>1461</v>
      </c>
      <c r="E69" s="516"/>
      <c r="F69" s="514" t="s">
        <v>0</v>
      </c>
      <c r="G69" s="517"/>
      <c r="H69" s="514"/>
    </row>
  </sheetData>
  <conditionalFormatting sqref="D1:D17 D70:D1048576 D20:D67">
    <cfRule type="cellIs" priority="2" operator="equal" aboveAverage="0" equalAverage="0" bottom="0" percent="0" rank="0" text="" dxfId="1612">
      <formula>"External"</formula>
    </cfRule>
    <cfRule type="cellIs" priority="3" operator="equal" aboveAverage="0" equalAverage="0" bottom="0" percent="0" rank="0" text="" dxfId="1613">
      <formula>"Internal"</formula>
    </cfRule>
  </conditionalFormatting>
  <conditionalFormatting sqref="D18">
    <cfRule type="cellIs" priority="4" operator="equal" aboveAverage="0" equalAverage="0" bottom="0" percent="0" rank="0" text="" dxfId="1614">
      <formula>"External"</formula>
    </cfRule>
    <cfRule type="cellIs" priority="5" operator="equal" aboveAverage="0" equalAverage="0" bottom="0" percent="0" rank="0" text="" dxfId="1615">
      <formula>"Internal"</formula>
    </cfRule>
  </conditionalFormatting>
  <conditionalFormatting sqref="D19">
    <cfRule type="cellIs" priority="6" operator="equal" aboveAverage="0" equalAverage="0" bottom="0" percent="0" rank="0" text="" dxfId="1616">
      <formula>"External"</formula>
    </cfRule>
    <cfRule type="cellIs" priority="7" operator="equal" aboveAverage="0" equalAverage="0" bottom="0" percent="0" rank="0" text="" dxfId="1617">
      <formula>"Internal"</formula>
    </cfRule>
  </conditionalFormatting>
  <conditionalFormatting sqref="D68">
    <cfRule type="cellIs" priority="8" operator="equal" aboveAverage="0" equalAverage="0" bottom="0" percent="0" rank="0" text="" dxfId="1610">
      <formula>"External"</formula>
    </cfRule>
    <cfRule type="cellIs" priority="9" operator="equal" aboveAverage="0" equalAverage="0" bottom="0" percent="0" rank="0" text="" dxfId="1611">
      <formula>"Internal"</formula>
    </cfRule>
  </conditionalFormatting>
  <conditionalFormatting sqref="D69">
    <cfRule type="cellIs" priority="10" operator="equal" aboveAverage="0" equalAverage="0" bottom="0" percent="0" rank="0" text="" dxfId="1618">
      <formula>"External"</formula>
    </cfRule>
    <cfRule type="cellIs" priority="11" operator="equal" aboveAverage="0" equalAverage="0" bottom="0" percent="0" rank="0" text="" dxfId="1619">
      <formula>"Internal"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C33" activeCellId="0" sqref="C33"/>
    </sheetView>
  </sheetViews>
  <sheetFormatPr defaultColWidth="8.5390625" defaultRowHeight="15" zeroHeight="false" outlineLevelRow="0" outlineLevelCol="0"/>
  <cols>
    <col collapsed="false" customWidth="true" hidden="false" outlineLevel="0" max="1" min="1" style="0" width="12.57"/>
    <col collapsed="false" customWidth="true" hidden="false" outlineLevel="0" max="2" min="2" style="0" width="32.86"/>
    <col collapsed="false" customWidth="true" hidden="false" outlineLevel="0" max="3" min="3" style="0" width="18.14"/>
    <col collapsed="false" customWidth="true" hidden="false" outlineLevel="0" max="4" min="4" style="0" width="28.72"/>
    <col collapsed="false" customWidth="true" hidden="false" outlineLevel="0" max="5" min="5" style="0" width="4.43"/>
  </cols>
  <sheetData>
    <row r="1" customFormat="false" ht="22.5" hidden="false" customHeight="false" outlineLevel="0" collapsed="false">
      <c r="A1" s="535" t="s">
        <v>3</v>
      </c>
      <c r="B1" s="535" t="s">
        <v>0</v>
      </c>
      <c r="C1" s="536" t="s">
        <v>1566</v>
      </c>
      <c r="D1" s="535" t="s">
        <v>107</v>
      </c>
      <c r="F1" s="535" t="s">
        <v>3</v>
      </c>
      <c r="G1" s="536" t="s">
        <v>73</v>
      </c>
      <c r="H1" s="536" t="s">
        <v>1566</v>
      </c>
      <c r="I1" s="535" t="s">
        <v>107</v>
      </c>
    </row>
    <row r="2" customFormat="false" ht="15" hidden="false" customHeight="false" outlineLevel="0" collapsed="false">
      <c r="A2" s="537" t="s">
        <v>62</v>
      </c>
      <c r="B2" s="538" t="s">
        <v>1567</v>
      </c>
      <c r="C2" s="538"/>
      <c r="D2" s="538"/>
      <c r="F2" s="537" t="s">
        <v>62</v>
      </c>
      <c r="G2" s="539" t="s">
        <v>1568</v>
      </c>
      <c r="H2" s="539" t="s">
        <v>1569</v>
      </c>
      <c r="I2" s="538"/>
    </row>
    <row r="3" customFormat="false" ht="15" hidden="false" customHeight="false" outlineLevel="0" collapsed="false">
      <c r="A3" s="537" t="s">
        <v>62</v>
      </c>
      <c r="B3" s="538" t="s">
        <v>606</v>
      </c>
      <c r="C3" s="538"/>
      <c r="D3" s="538"/>
      <c r="F3" s="537" t="s">
        <v>62</v>
      </c>
      <c r="G3" s="539"/>
      <c r="H3" s="539"/>
      <c r="I3" s="538"/>
    </row>
    <row r="4" customFormat="false" ht="15" hidden="false" customHeight="false" outlineLevel="0" collapsed="false">
      <c r="A4" s="537" t="s">
        <v>62</v>
      </c>
      <c r="B4" s="538" t="s">
        <v>1464</v>
      </c>
      <c r="C4" s="538"/>
      <c r="D4" s="538"/>
      <c r="F4" s="537" t="s">
        <v>62</v>
      </c>
      <c r="G4" s="539"/>
      <c r="H4" s="539"/>
      <c r="I4" s="538"/>
    </row>
    <row r="5" customFormat="false" ht="15" hidden="false" customHeight="false" outlineLevel="0" collapsed="false">
      <c r="A5" s="537" t="s">
        <v>62</v>
      </c>
      <c r="B5" s="540" t="s">
        <v>1570</v>
      </c>
      <c r="C5" s="538"/>
      <c r="D5" s="540"/>
      <c r="F5" s="537" t="s">
        <v>62</v>
      </c>
      <c r="G5" s="539"/>
      <c r="H5" s="539"/>
      <c r="I5" s="538"/>
    </row>
    <row r="6" customFormat="false" ht="15" hidden="false" customHeight="false" outlineLevel="0" collapsed="false">
      <c r="A6" s="537" t="s">
        <v>62</v>
      </c>
      <c r="B6" s="538" t="s">
        <v>1367</v>
      </c>
      <c r="C6" s="538"/>
      <c r="D6" s="538"/>
      <c r="F6" s="537" t="s">
        <v>62</v>
      </c>
      <c r="G6" s="539"/>
      <c r="H6" s="539"/>
      <c r="I6" s="538"/>
    </row>
    <row r="7" customFormat="false" ht="15" hidden="false" customHeight="false" outlineLevel="0" collapsed="false">
      <c r="A7" s="537" t="s">
        <v>62</v>
      </c>
      <c r="B7" s="538" t="s">
        <v>529</v>
      </c>
      <c r="C7" s="538"/>
      <c r="D7" s="538"/>
      <c r="F7" s="537" t="s">
        <v>62</v>
      </c>
      <c r="G7" s="539"/>
      <c r="H7" s="539"/>
      <c r="I7" s="538"/>
    </row>
    <row r="8" customFormat="false" ht="15" hidden="false" customHeight="false" outlineLevel="0" collapsed="false">
      <c r="A8" s="537" t="s">
        <v>62</v>
      </c>
      <c r="B8" s="538" t="s">
        <v>340</v>
      </c>
      <c r="C8" s="538"/>
      <c r="D8" s="541" t="s">
        <v>1571</v>
      </c>
      <c r="F8" s="537" t="s">
        <v>62</v>
      </c>
      <c r="G8" s="539"/>
      <c r="H8" s="539"/>
      <c r="I8" s="538"/>
    </row>
    <row r="9" customFormat="false" ht="15" hidden="false" customHeight="false" outlineLevel="0" collapsed="false">
      <c r="A9" s="537" t="s">
        <v>62</v>
      </c>
      <c r="B9" s="538" t="s">
        <v>1572</v>
      </c>
      <c r="C9" s="538" t="s">
        <v>1573</v>
      </c>
      <c r="D9" s="538"/>
      <c r="F9" s="537" t="s">
        <v>62</v>
      </c>
      <c r="G9" s="539"/>
      <c r="H9" s="539"/>
      <c r="I9" s="538"/>
    </row>
    <row r="10" customFormat="false" ht="15" hidden="false" customHeight="false" outlineLevel="0" collapsed="false">
      <c r="A10" s="537" t="s">
        <v>62</v>
      </c>
      <c r="B10" s="538" t="s">
        <v>494</v>
      </c>
      <c r="C10" s="538"/>
      <c r="D10" s="538"/>
      <c r="F10" s="537" t="s">
        <v>62</v>
      </c>
      <c r="G10" s="539"/>
      <c r="H10" s="539"/>
      <c r="I10" s="538"/>
    </row>
    <row r="11" customFormat="false" ht="15" hidden="false" customHeight="false" outlineLevel="0" collapsed="false">
      <c r="A11" s="537" t="s">
        <v>62</v>
      </c>
      <c r="B11" s="538" t="s">
        <v>1574</v>
      </c>
      <c r="C11" s="538" t="s">
        <v>1575</v>
      </c>
      <c r="D11" s="538"/>
      <c r="F11" s="537" t="s">
        <v>62</v>
      </c>
      <c r="G11" s="539"/>
      <c r="H11" s="539"/>
      <c r="I11" s="538"/>
    </row>
    <row r="12" customFormat="false" ht="15" hidden="false" customHeight="false" outlineLevel="0" collapsed="false">
      <c r="A12" s="537" t="s">
        <v>62</v>
      </c>
      <c r="B12" s="538" t="s">
        <v>396</v>
      </c>
      <c r="C12" s="114"/>
      <c r="D12" s="114"/>
      <c r="E12" s="114"/>
      <c r="F12" s="537" t="s">
        <v>62</v>
      </c>
      <c r="G12" s="539"/>
      <c r="H12" s="539"/>
      <c r="I12" s="538"/>
    </row>
    <row r="13" customFormat="false" ht="15" hidden="false" customHeight="false" outlineLevel="0" collapsed="false">
      <c r="A13" s="537" t="s">
        <v>62</v>
      </c>
      <c r="B13" s="538" t="s">
        <v>225</v>
      </c>
      <c r="C13" s="538"/>
      <c r="D13" s="538"/>
      <c r="F13" s="537" t="s">
        <v>62</v>
      </c>
      <c r="G13" s="539"/>
      <c r="H13" s="539"/>
      <c r="I13" s="538"/>
    </row>
    <row r="14" customFormat="false" ht="15" hidden="false" customHeight="false" outlineLevel="0" collapsed="false">
      <c r="A14" s="537" t="s">
        <v>62</v>
      </c>
      <c r="B14" s="538" t="s">
        <v>1479</v>
      </c>
      <c r="C14" s="538"/>
      <c r="D14" s="538"/>
      <c r="F14" s="537" t="s">
        <v>23</v>
      </c>
      <c r="G14" s="539"/>
      <c r="H14" s="539"/>
      <c r="I14" s="538"/>
    </row>
    <row r="15" customFormat="false" ht="15" hidden="false" customHeight="false" outlineLevel="0" collapsed="false">
      <c r="A15" s="537" t="s">
        <v>126</v>
      </c>
      <c r="B15" s="538" t="s">
        <v>694</v>
      </c>
      <c r="C15" s="538"/>
      <c r="D15" s="538"/>
      <c r="F15" s="537" t="s">
        <v>23</v>
      </c>
      <c r="G15" s="539"/>
      <c r="H15" s="539"/>
      <c r="I15" s="538"/>
    </row>
    <row r="16" customFormat="false" ht="15" hidden="false" customHeight="false" outlineLevel="0" collapsed="false">
      <c r="A16" s="537" t="s">
        <v>126</v>
      </c>
      <c r="B16" s="538" t="s">
        <v>260</v>
      </c>
      <c r="C16" s="538"/>
      <c r="D16" s="538"/>
      <c r="F16" s="537" t="s">
        <v>126</v>
      </c>
      <c r="G16" s="538" t="s">
        <v>1576</v>
      </c>
      <c r="H16" s="539" t="s">
        <v>1577</v>
      </c>
      <c r="I16" s="538"/>
    </row>
    <row r="17" customFormat="false" ht="15" hidden="false" customHeight="false" outlineLevel="0" collapsed="false">
      <c r="A17" s="537" t="s">
        <v>126</v>
      </c>
      <c r="B17" s="538" t="s">
        <v>130</v>
      </c>
      <c r="C17" s="538"/>
      <c r="D17" s="538" t="s">
        <v>1578</v>
      </c>
      <c r="F17" s="537" t="s">
        <v>126</v>
      </c>
      <c r="G17" s="539" t="s">
        <v>1579</v>
      </c>
      <c r="H17" s="539" t="s">
        <v>1577</v>
      </c>
      <c r="I17" s="538"/>
    </row>
    <row r="18" customFormat="false" ht="15" hidden="false" customHeight="false" outlineLevel="0" collapsed="false">
      <c r="A18" s="537" t="s">
        <v>126</v>
      </c>
      <c r="B18" s="538" t="s">
        <v>148</v>
      </c>
      <c r="C18" s="538"/>
      <c r="D18" s="538"/>
      <c r="F18" s="537" t="s">
        <v>126</v>
      </c>
      <c r="G18" s="542" t="s">
        <v>1580</v>
      </c>
      <c r="H18" s="542" t="s">
        <v>1581</v>
      </c>
      <c r="I18" s="538"/>
    </row>
    <row r="19" customFormat="false" ht="15" hidden="false" customHeight="false" outlineLevel="0" collapsed="false">
      <c r="A19" s="537" t="s">
        <v>126</v>
      </c>
      <c r="B19" s="538" t="s">
        <v>119</v>
      </c>
      <c r="C19" s="538"/>
      <c r="D19" s="538"/>
      <c r="F19" s="537" t="s">
        <v>126</v>
      </c>
      <c r="G19" s="539"/>
      <c r="H19" s="539"/>
      <c r="I19" s="538"/>
    </row>
    <row r="20" customFormat="false" ht="15" hidden="false" customHeight="false" outlineLevel="0" collapsed="false">
      <c r="A20" s="537" t="s">
        <v>61</v>
      </c>
      <c r="B20" s="538" t="s">
        <v>169</v>
      </c>
      <c r="C20" s="538"/>
      <c r="D20" s="538"/>
      <c r="F20" s="537" t="s">
        <v>126</v>
      </c>
      <c r="G20" s="539"/>
      <c r="H20" s="539"/>
      <c r="I20" s="538"/>
    </row>
    <row r="21" customFormat="false" ht="15" hidden="false" customHeight="false" outlineLevel="0" collapsed="false">
      <c r="A21" s="537" t="s">
        <v>61</v>
      </c>
      <c r="B21" s="538" t="s">
        <v>1582</v>
      </c>
      <c r="C21" s="538" t="s">
        <v>1583</v>
      </c>
      <c r="D21" s="538"/>
      <c r="F21" s="537" t="s">
        <v>126</v>
      </c>
      <c r="G21" s="538" t="s">
        <v>610</v>
      </c>
      <c r="H21" s="539" t="s">
        <v>1584</v>
      </c>
      <c r="I21" s="538"/>
    </row>
    <row r="22" customFormat="false" ht="15" hidden="false" customHeight="false" outlineLevel="0" collapsed="false">
      <c r="A22" s="537" t="s">
        <v>61</v>
      </c>
      <c r="B22" s="543" t="s">
        <v>567</v>
      </c>
      <c r="C22" s="543"/>
      <c r="D22" s="543"/>
      <c r="F22" s="537" t="s">
        <v>61</v>
      </c>
      <c r="G22" s="539"/>
      <c r="H22" s="539"/>
      <c r="I22" s="538"/>
    </row>
    <row r="23" customFormat="false" ht="15" hidden="false" customHeight="false" outlineLevel="0" collapsed="false">
      <c r="A23" s="537" t="s">
        <v>61</v>
      </c>
      <c r="B23" s="538" t="s">
        <v>114</v>
      </c>
      <c r="C23" s="538"/>
      <c r="D23" s="538"/>
      <c r="F23" s="537" t="s">
        <v>61</v>
      </c>
      <c r="G23" s="539"/>
      <c r="H23" s="539"/>
      <c r="I23" s="538"/>
    </row>
    <row r="24" customFormat="false" ht="15" hidden="false" customHeight="false" outlineLevel="0" collapsed="false">
      <c r="A24" s="537" t="s">
        <v>61</v>
      </c>
      <c r="B24" s="538" t="s">
        <v>1585</v>
      </c>
      <c r="C24" s="538"/>
      <c r="D24" s="538"/>
      <c r="F24" s="537" t="s">
        <v>61</v>
      </c>
      <c r="G24" s="539"/>
      <c r="H24" s="539"/>
      <c r="I24" s="538"/>
    </row>
    <row r="25" customFormat="false" ht="15" hidden="false" customHeight="false" outlineLevel="0" collapsed="false">
      <c r="A25" s="537" t="s">
        <v>61</v>
      </c>
      <c r="B25" s="539" t="s">
        <v>218</v>
      </c>
      <c r="C25" s="539" t="s">
        <v>1586</v>
      </c>
      <c r="D25" s="539"/>
      <c r="F25" s="537" t="s">
        <v>61</v>
      </c>
      <c r="G25" s="539"/>
      <c r="H25" s="539"/>
      <c r="I25" s="538"/>
    </row>
    <row r="26" customFormat="false" ht="15" hidden="false" customHeight="false" outlineLevel="0" collapsed="false">
      <c r="A26" s="537" t="s">
        <v>61</v>
      </c>
      <c r="B26" s="538" t="s">
        <v>320</v>
      </c>
      <c r="C26" s="538"/>
      <c r="D26" s="538"/>
      <c r="F26" s="537" t="s">
        <v>61</v>
      </c>
      <c r="G26" s="539"/>
      <c r="H26" s="539"/>
      <c r="I26" s="538"/>
    </row>
    <row r="27" customFormat="false" ht="15" hidden="false" customHeight="false" outlineLevel="0" collapsed="false">
      <c r="A27" s="537" t="s">
        <v>61</v>
      </c>
      <c r="B27" s="538" t="s">
        <v>1587</v>
      </c>
      <c r="C27" s="538"/>
      <c r="D27" s="538"/>
      <c r="F27" s="537" t="s">
        <v>61</v>
      </c>
      <c r="G27" s="539"/>
      <c r="H27" s="539"/>
      <c r="I27" s="538"/>
    </row>
    <row r="28" customFormat="false" ht="15" hidden="false" customHeight="false" outlineLevel="0" collapsed="false">
      <c r="A28" s="537" t="s">
        <v>61</v>
      </c>
      <c r="B28" s="538" t="s">
        <v>654</v>
      </c>
      <c r="C28" s="538"/>
      <c r="D28" s="538"/>
      <c r="F28" s="537" t="s">
        <v>61</v>
      </c>
      <c r="G28" s="539"/>
      <c r="H28" s="539"/>
      <c r="I28" s="538"/>
    </row>
    <row r="29" customFormat="false" ht="15" hidden="false" customHeight="false" outlineLevel="0" collapsed="false">
      <c r="A29" s="537" t="s">
        <v>61</v>
      </c>
      <c r="B29" s="538" t="s">
        <v>1588</v>
      </c>
      <c r="C29" s="538"/>
      <c r="D29" s="544" t="s">
        <v>1589</v>
      </c>
      <c r="F29" s="537" t="s">
        <v>61</v>
      </c>
      <c r="G29" s="539"/>
      <c r="H29" s="539"/>
      <c r="I29" s="538"/>
    </row>
    <row r="30" customFormat="false" ht="15" hidden="false" customHeight="false" outlineLevel="0" collapsed="false">
      <c r="A30" s="537" t="s">
        <v>61</v>
      </c>
      <c r="B30" s="538" t="s">
        <v>330</v>
      </c>
      <c r="C30" s="538" t="s">
        <v>1590</v>
      </c>
      <c r="D30" s="538"/>
      <c r="F30" s="537" t="s">
        <v>61</v>
      </c>
      <c r="G30" s="539"/>
      <c r="H30" s="539"/>
      <c r="I30" s="538"/>
    </row>
    <row r="31" customFormat="false" ht="15" hidden="false" customHeight="false" outlineLevel="0" collapsed="false">
      <c r="A31" s="537" t="s">
        <v>61</v>
      </c>
      <c r="B31" s="538" t="s">
        <v>538</v>
      </c>
      <c r="C31" s="538"/>
      <c r="D31" s="538"/>
      <c r="F31" s="537" t="s">
        <v>61</v>
      </c>
      <c r="G31" s="539"/>
      <c r="H31" s="539"/>
      <c r="I31" s="538"/>
    </row>
    <row r="32" customFormat="false" ht="15" hidden="false" customHeight="false" outlineLevel="0" collapsed="false">
      <c r="A32" s="537" t="s">
        <v>61</v>
      </c>
      <c r="B32" s="538" t="s">
        <v>516</v>
      </c>
      <c r="C32" s="538"/>
      <c r="D32" s="538"/>
      <c r="F32" s="537" t="s">
        <v>61</v>
      </c>
      <c r="G32" s="539"/>
      <c r="H32" s="539"/>
      <c r="I32" s="538"/>
    </row>
    <row r="33" customFormat="false" ht="15" hidden="false" customHeight="false" outlineLevel="0" collapsed="false">
      <c r="A33" s="537" t="s">
        <v>61</v>
      </c>
      <c r="B33" s="538" t="s">
        <v>469</v>
      </c>
      <c r="C33" s="538" t="s">
        <v>1591</v>
      </c>
      <c r="D33" s="538" t="s">
        <v>1592</v>
      </c>
      <c r="F33" s="537" t="s">
        <v>61</v>
      </c>
      <c r="G33" s="539"/>
      <c r="H33" s="539"/>
      <c r="I33" s="538"/>
    </row>
    <row r="34" customFormat="false" ht="15" hidden="false" customHeight="false" outlineLevel="0" collapsed="false">
      <c r="A34" s="537" t="s">
        <v>61</v>
      </c>
      <c r="B34" s="538" t="s">
        <v>177</v>
      </c>
      <c r="C34" s="538"/>
      <c r="D34" s="538"/>
      <c r="F34" s="537" t="s">
        <v>61</v>
      </c>
      <c r="G34" s="539"/>
      <c r="H34" s="539"/>
      <c r="I34" s="538"/>
    </row>
    <row r="35" customFormat="false" ht="15" hidden="false" customHeight="false" outlineLevel="0" collapsed="false">
      <c r="A35" s="537" t="s">
        <v>61</v>
      </c>
      <c r="B35" s="538" t="s">
        <v>443</v>
      </c>
      <c r="C35" s="538"/>
      <c r="D35" s="538"/>
      <c r="F35" s="537" t="s">
        <v>61</v>
      </c>
      <c r="G35" s="539"/>
      <c r="H35" s="539"/>
      <c r="I35" s="538"/>
    </row>
    <row r="36" customFormat="false" ht="15" hidden="false" customHeight="false" outlineLevel="0" collapsed="false">
      <c r="A36" s="537" t="s">
        <v>311</v>
      </c>
      <c r="B36" s="538" t="s">
        <v>313</v>
      </c>
      <c r="C36" s="538"/>
      <c r="D36" s="538"/>
      <c r="F36" s="537" t="s">
        <v>61</v>
      </c>
      <c r="G36" s="539"/>
      <c r="H36" s="539"/>
      <c r="I36" s="538"/>
    </row>
    <row r="37" customFormat="false" ht="15" hidden="false" customHeight="false" outlineLevel="0" collapsed="false">
      <c r="A37" s="537" t="s">
        <v>311</v>
      </c>
      <c r="B37" s="538" t="s">
        <v>1593</v>
      </c>
      <c r="C37" s="538"/>
      <c r="D37" s="538"/>
      <c r="F37" s="537" t="s">
        <v>61</v>
      </c>
      <c r="G37" s="539"/>
      <c r="H37" s="539"/>
      <c r="I37" s="538"/>
    </row>
    <row r="38" customFormat="false" ht="15" hidden="false" customHeight="false" outlineLevel="0" collapsed="false">
      <c r="A38" s="537" t="s">
        <v>311</v>
      </c>
      <c r="B38" s="538" t="s">
        <v>1594</v>
      </c>
      <c r="C38" s="538"/>
      <c r="D38" s="538"/>
      <c r="F38" s="537" t="s">
        <v>311</v>
      </c>
      <c r="G38" s="539"/>
      <c r="H38" s="539"/>
      <c r="I38" s="538"/>
    </row>
    <row r="39" customFormat="false" ht="15" hidden="false" customHeight="false" outlineLevel="0" collapsed="false">
      <c r="A39" s="537" t="s">
        <v>1535</v>
      </c>
      <c r="B39" s="538" t="s">
        <v>1536</v>
      </c>
      <c r="C39" s="538"/>
      <c r="D39" s="538"/>
      <c r="F39" s="537" t="s">
        <v>311</v>
      </c>
      <c r="G39" s="539"/>
      <c r="H39" s="539"/>
      <c r="I39" s="538"/>
    </row>
    <row r="40" customFormat="false" ht="15" hidden="false" customHeight="false" outlineLevel="0" collapsed="false">
      <c r="A40" s="537" t="s">
        <v>1595</v>
      </c>
      <c r="B40" s="538" t="s">
        <v>1596</v>
      </c>
      <c r="C40" s="538"/>
      <c r="D40" s="538"/>
      <c r="F40" s="537" t="s">
        <v>311</v>
      </c>
      <c r="G40" s="539"/>
      <c r="H40" s="539"/>
      <c r="I40" s="538"/>
    </row>
    <row r="41" customFormat="false" ht="15" hidden="false" customHeight="false" outlineLevel="0" collapsed="false">
      <c r="A41" s="537" t="s">
        <v>8</v>
      </c>
      <c r="B41" s="538" t="s">
        <v>591</v>
      </c>
      <c r="C41" s="538" t="s">
        <v>1597</v>
      </c>
      <c r="D41" s="538"/>
      <c r="F41" s="537" t="s">
        <v>1535</v>
      </c>
      <c r="G41" s="539"/>
      <c r="H41" s="539"/>
      <c r="I41" s="538"/>
    </row>
    <row r="42" customFormat="false" ht="15" hidden="false" customHeight="false" outlineLevel="0" collapsed="false">
      <c r="A42" s="537" t="s">
        <v>8</v>
      </c>
      <c r="B42" s="538" t="s">
        <v>1598</v>
      </c>
      <c r="C42" s="538"/>
      <c r="D42" s="538"/>
      <c r="F42" s="537" t="s">
        <v>1595</v>
      </c>
      <c r="G42" s="539"/>
      <c r="H42" s="539"/>
      <c r="I42" s="538"/>
    </row>
    <row r="43" customFormat="false" ht="15" hidden="false" customHeight="false" outlineLevel="0" collapsed="false">
      <c r="A43" s="537" t="s">
        <v>8</v>
      </c>
      <c r="B43" s="538" t="s">
        <v>220</v>
      </c>
      <c r="C43" s="538" t="s">
        <v>1599</v>
      </c>
      <c r="D43" s="538"/>
      <c r="F43" s="537" t="s">
        <v>8</v>
      </c>
      <c r="G43" s="545" t="s">
        <v>1600</v>
      </c>
      <c r="H43" s="539" t="s">
        <v>1601</v>
      </c>
      <c r="I43" s="538"/>
    </row>
    <row r="44" customFormat="false" ht="15" hidden="false" customHeight="false" outlineLevel="0" collapsed="false">
      <c r="A44" s="537" t="s">
        <v>8</v>
      </c>
      <c r="B44" s="538" t="s">
        <v>306</v>
      </c>
      <c r="C44" s="538"/>
      <c r="D44" s="538"/>
      <c r="F44" s="537" t="s">
        <v>8</v>
      </c>
      <c r="G44" s="537" t="s">
        <v>1602</v>
      </c>
      <c r="H44" s="542" t="s">
        <v>1603</v>
      </c>
      <c r="I44" s="538"/>
    </row>
    <row r="45" customFormat="false" ht="15" hidden="false" customHeight="false" outlineLevel="0" collapsed="false">
      <c r="A45" s="537" t="s">
        <v>8</v>
      </c>
      <c r="B45" s="538" t="s">
        <v>360</v>
      </c>
      <c r="C45" s="538"/>
      <c r="D45" s="538"/>
      <c r="F45" s="537" t="s">
        <v>8</v>
      </c>
      <c r="G45" s="537" t="s">
        <v>1604</v>
      </c>
      <c r="H45" s="539" t="s">
        <v>1605</v>
      </c>
      <c r="I45" s="538"/>
    </row>
    <row r="46" customFormat="false" ht="15" hidden="false" customHeight="false" outlineLevel="0" collapsed="false">
      <c r="A46" s="537" t="s">
        <v>8</v>
      </c>
      <c r="B46" s="538" t="s">
        <v>484</v>
      </c>
      <c r="C46" s="538"/>
      <c r="D46" s="538"/>
      <c r="F46" s="537" t="s">
        <v>8</v>
      </c>
      <c r="G46" s="537" t="s">
        <v>1606</v>
      </c>
      <c r="H46" s="539" t="s">
        <v>1607</v>
      </c>
      <c r="I46" s="538"/>
    </row>
    <row r="47" customFormat="false" ht="15" hidden="false" customHeight="false" outlineLevel="0" collapsed="false">
      <c r="A47" s="537" t="s">
        <v>1608</v>
      </c>
      <c r="B47" s="538" t="s">
        <v>1609</v>
      </c>
      <c r="C47" s="538" t="s">
        <v>1577</v>
      </c>
      <c r="D47" s="538"/>
      <c r="F47" s="537" t="s">
        <v>8</v>
      </c>
      <c r="G47" s="537"/>
      <c r="H47" s="539"/>
      <c r="I47" s="538"/>
    </row>
    <row r="48" customFormat="false" ht="15" hidden="false" customHeight="false" outlineLevel="0" collapsed="false">
      <c r="A48" s="537" t="s">
        <v>1608</v>
      </c>
      <c r="B48" s="538" t="s">
        <v>1610</v>
      </c>
      <c r="C48" s="538" t="s">
        <v>1577</v>
      </c>
      <c r="D48" s="538"/>
      <c r="F48" s="537" t="s">
        <v>8</v>
      </c>
      <c r="G48" s="539"/>
      <c r="H48" s="539"/>
      <c r="I48" s="538"/>
    </row>
    <row r="49" customFormat="false" ht="15" hidden="false" customHeight="false" outlineLevel="0" collapsed="false">
      <c r="A49" s="537" t="s">
        <v>1608</v>
      </c>
      <c r="B49" s="538" t="s">
        <v>1611</v>
      </c>
      <c r="C49" s="538"/>
      <c r="D49" s="538"/>
      <c r="F49" s="537" t="s">
        <v>8</v>
      </c>
      <c r="G49" s="539"/>
      <c r="H49" s="539"/>
      <c r="I49" s="538"/>
    </row>
    <row r="50" customFormat="false" ht="15" hidden="false" customHeight="false" outlineLevel="0" collapsed="false">
      <c r="F50" s="537" t="s">
        <v>8</v>
      </c>
      <c r="G50" s="539"/>
      <c r="H50" s="539"/>
      <c r="I50" s="538"/>
    </row>
    <row r="51" customFormat="false" ht="15" hidden="false" customHeight="false" outlineLevel="0" collapsed="false">
      <c r="F51" s="537" t="s">
        <v>1608</v>
      </c>
      <c r="G51" s="539"/>
      <c r="H51" s="539"/>
      <c r="I51" s="538"/>
    </row>
    <row r="52" customFormat="false" ht="15" hidden="false" customHeight="false" outlineLevel="0" collapsed="false">
      <c r="F52" s="537" t="s">
        <v>1608</v>
      </c>
      <c r="G52" s="539"/>
      <c r="H52" s="539"/>
      <c r="I52" s="538"/>
    </row>
    <row r="53" customFormat="false" ht="15" hidden="false" customHeight="false" outlineLevel="0" collapsed="false">
      <c r="F53" s="537" t="s">
        <v>1608</v>
      </c>
      <c r="G53" s="539"/>
      <c r="H53" s="539"/>
      <c r="I53" s="538"/>
    </row>
  </sheetData>
  <autoFilter ref="A1:D49"/>
  <hyperlinks>
    <hyperlink ref="G44" r:id="rId1" display="Joshni Pitchuka "/>
    <hyperlink ref="G45" r:id="rId2" display="Priyanta Bag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B1:E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8.5390625" defaultRowHeight="15" zeroHeight="false" outlineLevelRow="0" outlineLevelCol="0"/>
  <cols>
    <col collapsed="false" customWidth="true" hidden="false" outlineLevel="0" max="2" min="2" style="0" width="16"/>
    <col collapsed="false" customWidth="true" hidden="false" outlineLevel="0" max="3" min="3" style="0" width="82.85"/>
    <col collapsed="false" customWidth="true" hidden="true" outlineLevel="0" max="5" min="5" style="0" width="14"/>
  </cols>
  <sheetData>
    <row r="1" customFormat="false" ht="15" hidden="false" customHeight="false" outlineLevel="0" collapsed="false">
      <c r="E1" s="546" t="s">
        <v>1612</v>
      </c>
    </row>
    <row r="2" customFormat="false" ht="15.75" hidden="false" customHeight="false" outlineLevel="0" collapsed="false">
      <c r="B2" s="547" t="s">
        <v>1613</v>
      </c>
      <c r="C2" s="548" t="s">
        <v>1614</v>
      </c>
      <c r="E2" s="549" t="s">
        <v>61</v>
      </c>
    </row>
    <row r="3" customFormat="false" ht="15" hidden="false" customHeight="false" outlineLevel="0" collapsed="false">
      <c r="B3" s="550" t="s">
        <v>136</v>
      </c>
      <c r="C3" s="548" t="s">
        <v>1615</v>
      </c>
      <c r="E3" s="549" t="s">
        <v>126</v>
      </c>
    </row>
    <row r="4" customFormat="false" ht="15" hidden="false" customHeight="false" outlineLevel="0" collapsed="false">
      <c r="B4" s="550" t="s">
        <v>1381</v>
      </c>
      <c r="C4" s="548" t="s">
        <v>1616</v>
      </c>
      <c r="E4" s="549" t="s">
        <v>101</v>
      </c>
    </row>
    <row r="5" customFormat="false" ht="15" hidden="false" customHeight="false" outlineLevel="0" collapsed="false">
      <c r="B5" s="550" t="s">
        <v>1617</v>
      </c>
      <c r="C5" s="548" t="s">
        <v>1618</v>
      </c>
      <c r="E5" s="549" t="s">
        <v>62</v>
      </c>
    </row>
    <row r="6" customFormat="false" ht="15" hidden="false" customHeight="false" outlineLevel="0" collapsed="false">
      <c r="B6" s="551" t="s">
        <v>548</v>
      </c>
      <c r="C6" s="551" t="s">
        <v>1619</v>
      </c>
      <c r="E6" s="549" t="s">
        <v>8</v>
      </c>
    </row>
    <row r="7" customFormat="false" ht="15" hidden="false" customHeight="false" outlineLevel="0" collapsed="false">
      <c r="B7" s="550" t="s">
        <v>1620</v>
      </c>
      <c r="C7" s="548" t="s">
        <v>1618</v>
      </c>
      <c r="E7" s="549" t="s">
        <v>211</v>
      </c>
    </row>
    <row r="8" customFormat="false" ht="15" hidden="false" customHeight="false" outlineLevel="0" collapsed="false">
      <c r="B8" s="550" t="s">
        <v>1621</v>
      </c>
      <c r="C8" s="548" t="s">
        <v>1622</v>
      </c>
      <c r="E8" s="549" t="s">
        <v>226</v>
      </c>
    </row>
    <row r="9" customFormat="false" ht="15" hidden="false" customHeight="false" outlineLevel="0" collapsed="false">
      <c r="B9" s="550" t="s">
        <v>246</v>
      </c>
      <c r="C9" s="548" t="s">
        <v>1623</v>
      </c>
      <c r="E9" s="549" t="s">
        <v>243</v>
      </c>
    </row>
    <row r="10" customFormat="false" ht="15" hidden="false" customHeight="false" outlineLevel="0" collapsed="false">
      <c r="B10" s="550" t="s">
        <v>867</v>
      </c>
      <c r="C10" s="548" t="s">
        <v>1624</v>
      </c>
      <c r="E10" s="549" t="s">
        <v>311</v>
      </c>
    </row>
    <row r="11" customFormat="false" ht="15" hidden="false" customHeight="false" outlineLevel="0" collapsed="false">
      <c r="B11" s="550" t="s">
        <v>1625</v>
      </c>
      <c r="C11" s="548" t="s">
        <v>1626</v>
      </c>
      <c r="E11" s="549" t="s">
        <v>23</v>
      </c>
    </row>
    <row r="12" customFormat="false" ht="15" hidden="false" customHeight="false" outlineLevel="0" collapsed="false">
      <c r="B12" s="550" t="s">
        <v>360</v>
      </c>
      <c r="C12" s="548" t="s">
        <v>1626</v>
      </c>
      <c r="E12" s="552" t="s">
        <v>390</v>
      </c>
    </row>
    <row r="13" customFormat="false" ht="15" hidden="false" customHeight="false" outlineLevel="0" collapsed="false">
      <c r="B13" s="550" t="s">
        <v>1627</v>
      </c>
      <c r="C13" s="548" t="s">
        <v>1626</v>
      </c>
      <c r="E13" s="549" t="s">
        <v>393</v>
      </c>
    </row>
    <row r="14" customFormat="false" ht="15" hidden="false" customHeight="false" outlineLevel="0" collapsed="false">
      <c r="B14" s="550" t="s">
        <v>307</v>
      </c>
      <c r="C14" s="548" t="s">
        <v>1628</v>
      </c>
      <c r="E14" s="553" t="s">
        <v>423</v>
      </c>
    </row>
    <row r="15" customFormat="false" ht="15" hidden="false" customHeight="false" outlineLevel="0" collapsed="false">
      <c r="B15" s="550" t="s">
        <v>814</v>
      </c>
      <c r="C15" s="548" t="s">
        <v>1629</v>
      </c>
      <c r="E15" s="549" t="s">
        <v>589</v>
      </c>
    </row>
    <row r="16" customFormat="false" ht="15" hidden="false" customHeight="false" outlineLevel="0" collapsed="false">
      <c r="B16" s="550" t="s">
        <v>1610</v>
      </c>
      <c r="C16" s="548" t="s">
        <v>1629</v>
      </c>
      <c r="E16" s="549" t="s">
        <v>17</v>
      </c>
    </row>
    <row r="17" customFormat="false" ht="15" hidden="false" customHeight="false" outlineLevel="0" collapsed="false">
      <c r="B17" s="550" t="s">
        <v>1630</v>
      </c>
      <c r="C17" s="548" t="s">
        <v>1631</v>
      </c>
      <c r="E17" s="554" t="s">
        <v>286</v>
      </c>
    </row>
    <row r="18" customFormat="false" ht="15" hidden="false" customHeight="false" outlineLevel="0" collapsed="false">
      <c r="B18" s="550" t="s">
        <v>1632</v>
      </c>
      <c r="E18" s="554" t="s">
        <v>15</v>
      </c>
    </row>
    <row r="19" customFormat="false" ht="15" hidden="false" customHeight="false" outlineLevel="0" collapsed="false">
      <c r="B19" s="550" t="s">
        <v>1633</v>
      </c>
      <c r="C19" s="548" t="s">
        <v>1634</v>
      </c>
    </row>
    <row r="20" customFormat="false" ht="15" hidden="false" customHeight="false" outlineLevel="0" collapsed="false">
      <c r="B20" s="550" t="s">
        <v>513</v>
      </c>
      <c r="C20" s="548" t="s">
        <v>1635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58AB94DE64874BBECBEBE199100EFD" ma:contentTypeVersion="12" ma:contentTypeDescription="Create a new document." ma:contentTypeScope="" ma:versionID="234b29cba0cd0c44d998ce25ac0f3469">
  <xsd:schema xmlns:xsd="http://www.w3.org/2001/XMLSchema" xmlns:xs="http://www.w3.org/2001/XMLSchema" xmlns:p="http://schemas.microsoft.com/office/2006/metadata/properties" xmlns:ns2="c2454b83-af83-46bb-b4ac-89b4859a3f8a" xmlns:ns3="acd8c941-641b-4c87-b17c-c6f1bf073a8d" targetNamespace="http://schemas.microsoft.com/office/2006/metadata/properties" ma:root="true" ma:fieldsID="b2913b1b68d6a75ef56e2d84eb5fbd3b" ns2:_="" ns3:_="">
    <xsd:import namespace="c2454b83-af83-46bb-b4ac-89b4859a3f8a"/>
    <xsd:import namespace="acd8c941-641b-4c87-b17c-c6f1bf073a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454b83-af83-46bb-b4ac-89b4859a3f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d8c941-641b-4c87-b17c-c6f1bf073a8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67962A-267B-447B-B1BC-FC30DC4615A6}">
  <ds:schemaRefs>
    <ds:schemaRef ds:uri="http://schemas.microsoft.com/sharepoint/v3/contenttype/forms"/>
  </ds:schemaRefs>
</ds:datastoreItem>
</file>

<file path=customXml/itemProps2.xml><?xml version="1.0" encoding="utf-8"?>
<ds:datastoreItem xmlns:ds="http://schemas.openxmlformats.org/officeDocument/2006/customXml" ds:itemID="{6A2D2CBD-2CFB-4E66-B89A-7E99DA0FC118}">
  <ds:schemaRefs>
    <ds:schemaRef ds:uri="http://purl.org/dc/terms/"/>
    <ds:schemaRef ds:uri="http://schemas.openxmlformats.org/package/2006/metadata/core-properties"/>
    <ds:schemaRef ds:uri="http://purl.org/dc/dcmitype/"/>
    <ds:schemaRef ds:uri="http://schemas.microsoft.com/office/infopath/2007/PartnerControls"/>
    <ds:schemaRef ds:uri="c2454b83-af83-46bb-b4ac-89b4859a3f8a"/>
    <ds:schemaRef ds:uri="http://schemas.microsoft.com/office/2006/documentManagement/types"/>
    <ds:schemaRef ds:uri="http://purl.org/dc/elements/1.1/"/>
    <ds:schemaRef ds:uri="http://schemas.microsoft.com/office/2006/metadata/properties"/>
    <ds:schemaRef ds:uri="acd8c941-641b-4c87-b17c-c6f1bf073a8d"/>
    <ds:schemaRef ds:uri="http://www.w3.org/XML/1998/namespace"/>
  </ds:schemaRefs>
</ds:datastoreItem>
</file>

<file path=customXml/itemProps3.xml><?xml version="1.0" encoding="utf-8"?>
<ds:datastoreItem xmlns:ds="http://schemas.openxmlformats.org/officeDocument/2006/customXml" ds:itemID="{7005A64C-4231-4910-98BB-54F00DF0A1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454b83-af83-46bb-b4ac-89b4859a3f8a"/>
    <ds:schemaRef ds:uri="acd8c941-641b-4c87-b17c-c6f1bf073a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58</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2019-10-10T04:53:39Z</dcterms:created>
  <dc:creator>Sudatta Haldar</dc:creator>
  <dc:description/>
  <dc:language>en-US</dc:language>
  <cp:lastModifiedBy/>
  <dcterms:modified xsi:type="dcterms:W3CDTF">2020-07-07T11:08:12Z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0x0101003A58AB94DE64874BBECBEBE199100EFD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