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3121A6B40BB886/Documents/"/>
    </mc:Choice>
  </mc:AlternateContent>
  <xr:revisionPtr revIDLastSave="0" documentId="14_{7BA0E47F-C288-4DC7-8AE6-C346D06B7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J14" i="2" s="1"/>
  <c r="I15" i="2"/>
  <c r="J15" i="2" s="1"/>
  <c r="I16" i="2"/>
  <c r="J16" i="2" s="1"/>
  <c r="I17" i="2"/>
  <c r="I18" i="2"/>
  <c r="J18" i="2" s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J39" i="2" s="1"/>
  <c r="I40" i="2"/>
  <c r="I41" i="2"/>
  <c r="I42" i="2"/>
  <c r="J42" i="2" s="1"/>
  <c r="I43" i="2"/>
  <c r="I44" i="2"/>
  <c r="I45" i="2"/>
  <c r="I46" i="2"/>
  <c r="I47" i="2"/>
  <c r="I48" i="2"/>
  <c r="J48" i="2" s="1"/>
  <c r="I49" i="2"/>
  <c r="J49" i="2" s="1"/>
  <c r="I50" i="2"/>
  <c r="I51" i="2"/>
  <c r="I52" i="2"/>
  <c r="I53" i="2"/>
  <c r="I54" i="2"/>
  <c r="I55" i="2"/>
  <c r="I56" i="2"/>
  <c r="I57" i="2"/>
  <c r="I58" i="2"/>
  <c r="I59" i="2"/>
  <c r="J59" i="2" s="1"/>
  <c r="I60" i="2"/>
  <c r="J60" i="2" s="1"/>
  <c r="I61" i="2"/>
  <c r="J61" i="2" s="1"/>
  <c r="I62" i="2"/>
  <c r="I63" i="2"/>
  <c r="I64" i="2"/>
  <c r="I65" i="2"/>
  <c r="I66" i="2"/>
  <c r="I67" i="2"/>
  <c r="I68" i="2"/>
  <c r="I69" i="2"/>
  <c r="I70" i="2"/>
  <c r="J70" i="2" s="1"/>
  <c r="I71" i="2"/>
  <c r="I72" i="2"/>
  <c r="J72" i="2" s="1"/>
  <c r="I73" i="2"/>
  <c r="J73" i="2" s="1"/>
  <c r="I74" i="2"/>
  <c r="J74" i="2" s="1"/>
  <c r="I75" i="2"/>
  <c r="I76" i="2"/>
  <c r="I77" i="2"/>
  <c r="I78" i="2"/>
  <c r="I79" i="2"/>
  <c r="I80" i="2"/>
  <c r="I81" i="2"/>
  <c r="I82" i="2"/>
  <c r="I83" i="2"/>
  <c r="I84" i="2"/>
  <c r="I85" i="2"/>
  <c r="I86" i="2"/>
  <c r="J86" i="2" s="1"/>
  <c r="I87" i="2"/>
  <c r="I88" i="2"/>
  <c r="J88" i="2" s="1"/>
  <c r="I89" i="2"/>
  <c r="J89" i="2" s="1"/>
  <c r="I90" i="2"/>
  <c r="I91" i="2"/>
  <c r="I92" i="2"/>
  <c r="I93" i="2"/>
  <c r="I94" i="2"/>
  <c r="I95" i="2"/>
  <c r="I96" i="2"/>
  <c r="I97" i="2"/>
  <c r="I98" i="2"/>
  <c r="J98" i="2" s="1"/>
  <c r="I99" i="2"/>
  <c r="J99" i="2" s="1"/>
  <c r="I100" i="2"/>
  <c r="J100" i="2" s="1"/>
  <c r="I101" i="2"/>
  <c r="J101" i="2" s="1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J117" i="2" s="1"/>
  <c r="I118" i="2"/>
  <c r="J118" i="2" s="1"/>
  <c r="I119" i="2"/>
  <c r="J119" i="2" s="1"/>
  <c r="I120" i="2"/>
  <c r="I121" i="2"/>
  <c r="J121" i="2" s="1"/>
  <c r="I122" i="2"/>
  <c r="J122" i="2" s="1"/>
  <c r="I123" i="2"/>
  <c r="J123" i="2" s="1"/>
  <c r="I124" i="2"/>
  <c r="I125" i="2"/>
  <c r="J125" i="2" s="1"/>
  <c r="I126" i="2"/>
  <c r="J126" i="2" s="1"/>
  <c r="I127" i="2"/>
  <c r="I128" i="2"/>
  <c r="I129" i="2"/>
  <c r="I130" i="2"/>
  <c r="I131" i="2"/>
  <c r="I132" i="2"/>
  <c r="J132" i="2" s="1"/>
  <c r="I133" i="2"/>
  <c r="I134" i="2"/>
  <c r="J134" i="2" s="1"/>
  <c r="I135" i="2"/>
  <c r="J135" i="2" s="1"/>
  <c r="I136" i="2"/>
  <c r="I137" i="2"/>
  <c r="J137" i="2" s="1"/>
  <c r="I138" i="2"/>
  <c r="I139" i="2"/>
  <c r="I140" i="2"/>
  <c r="I141" i="2"/>
  <c r="I142" i="2"/>
  <c r="I143" i="2"/>
  <c r="I144" i="2"/>
  <c r="I145" i="2"/>
  <c r="I146" i="2"/>
  <c r="I147" i="2"/>
  <c r="I148" i="2"/>
  <c r="J148" i="2" s="1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J162" i="2" s="1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J176" i="2" s="1"/>
  <c r="I177" i="2"/>
  <c r="I178" i="2"/>
  <c r="I179" i="2"/>
  <c r="J179" i="2" s="1"/>
  <c r="I180" i="2"/>
  <c r="J180" i="2" s="1"/>
  <c r="I181" i="2"/>
  <c r="I182" i="2"/>
  <c r="J182" i="2" s="1"/>
  <c r="I183" i="2"/>
  <c r="J183" i="2" s="1"/>
  <c r="I184" i="2"/>
  <c r="J184" i="2" s="1"/>
  <c r="I185" i="2"/>
  <c r="J185" i="2" s="1"/>
  <c r="I186" i="2"/>
  <c r="I187" i="2"/>
  <c r="I188" i="2"/>
  <c r="I189" i="2"/>
  <c r="I190" i="2"/>
  <c r="I191" i="2"/>
  <c r="I192" i="2"/>
  <c r="I193" i="2"/>
  <c r="J193" i="2" s="1"/>
  <c r="I194" i="2"/>
  <c r="I195" i="2"/>
  <c r="J195" i="2" s="1"/>
  <c r="I196" i="2"/>
  <c r="I197" i="2"/>
  <c r="J197" i="2" s="1"/>
  <c r="I198" i="2"/>
  <c r="I199" i="2"/>
  <c r="I200" i="2"/>
  <c r="I201" i="2"/>
  <c r="I202" i="2"/>
  <c r="I203" i="2"/>
  <c r="I204" i="2"/>
  <c r="J27" i="2"/>
  <c r="J38" i="2"/>
  <c r="J110" i="2"/>
  <c r="J111" i="2"/>
  <c r="J171" i="2"/>
  <c r="J172" i="2"/>
  <c r="J173" i="2"/>
  <c r="J8" i="2"/>
  <c r="J9" i="2"/>
  <c r="J10" i="2"/>
  <c r="J11" i="2"/>
  <c r="J12" i="2"/>
  <c r="J13" i="2"/>
  <c r="J17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40" i="2"/>
  <c r="J41" i="2"/>
  <c r="J43" i="2"/>
  <c r="J44" i="2"/>
  <c r="J45" i="2"/>
  <c r="J46" i="2"/>
  <c r="J47" i="2"/>
  <c r="J50" i="2"/>
  <c r="J51" i="2"/>
  <c r="J52" i="2"/>
  <c r="J53" i="2"/>
  <c r="J54" i="2"/>
  <c r="J55" i="2"/>
  <c r="J56" i="2"/>
  <c r="J57" i="2"/>
  <c r="J58" i="2"/>
  <c r="J62" i="2"/>
  <c r="J63" i="2"/>
  <c r="J64" i="2"/>
  <c r="J65" i="2"/>
  <c r="J66" i="2"/>
  <c r="J67" i="2"/>
  <c r="J68" i="2"/>
  <c r="J69" i="2"/>
  <c r="J71" i="2"/>
  <c r="J75" i="2"/>
  <c r="J76" i="2"/>
  <c r="J77" i="2"/>
  <c r="J78" i="2"/>
  <c r="J79" i="2"/>
  <c r="J80" i="2"/>
  <c r="J81" i="2"/>
  <c r="J82" i="2"/>
  <c r="J83" i="2"/>
  <c r="J84" i="2"/>
  <c r="J85" i="2"/>
  <c r="J87" i="2"/>
  <c r="J90" i="2"/>
  <c r="J91" i="2"/>
  <c r="J92" i="2"/>
  <c r="J93" i="2"/>
  <c r="J94" i="2"/>
  <c r="J95" i="2"/>
  <c r="J96" i="2"/>
  <c r="J97" i="2"/>
  <c r="J102" i="2"/>
  <c r="J103" i="2"/>
  <c r="J104" i="2"/>
  <c r="J105" i="2"/>
  <c r="J106" i="2"/>
  <c r="J107" i="2"/>
  <c r="J108" i="2"/>
  <c r="J109" i="2"/>
  <c r="J112" i="2"/>
  <c r="J113" i="2"/>
  <c r="J114" i="2"/>
  <c r="J115" i="2"/>
  <c r="J116" i="2"/>
  <c r="J120" i="2"/>
  <c r="J124" i="2"/>
  <c r="J127" i="2"/>
  <c r="J128" i="2"/>
  <c r="J129" i="2"/>
  <c r="J130" i="2"/>
  <c r="J131" i="2"/>
  <c r="J133" i="2"/>
  <c r="J136" i="2"/>
  <c r="J138" i="2"/>
  <c r="J139" i="2"/>
  <c r="J140" i="2"/>
  <c r="J141" i="2"/>
  <c r="J142" i="2"/>
  <c r="J143" i="2"/>
  <c r="J144" i="2"/>
  <c r="J145" i="2"/>
  <c r="J146" i="2"/>
  <c r="J147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3" i="2"/>
  <c r="J164" i="2"/>
  <c r="J165" i="2"/>
  <c r="J166" i="2"/>
  <c r="J167" i="2"/>
  <c r="J168" i="2"/>
  <c r="J169" i="2"/>
  <c r="J170" i="2"/>
  <c r="J174" i="2"/>
  <c r="J175" i="2"/>
  <c r="J177" i="2"/>
  <c r="J178" i="2"/>
  <c r="J181" i="2"/>
  <c r="J186" i="2"/>
  <c r="J187" i="2"/>
  <c r="J188" i="2"/>
  <c r="J189" i="2"/>
  <c r="J190" i="2"/>
  <c r="J191" i="2"/>
  <c r="J192" i="2"/>
  <c r="J194" i="2"/>
  <c r="J196" i="2"/>
  <c r="J198" i="2"/>
  <c r="J199" i="2"/>
  <c r="J200" i="2"/>
  <c r="J201" i="2"/>
  <c r="J202" i="2"/>
  <c r="J203" i="2"/>
  <c r="J204" i="2"/>
  <c r="H3" i="2" l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7" i="2"/>
  <c r="C4" i="2"/>
  <c r="G163" i="2" l="1"/>
  <c r="H163" i="2"/>
  <c r="E163" i="2"/>
  <c r="F163" i="2" s="1"/>
  <c r="G115" i="2"/>
  <c r="E115" i="2"/>
  <c r="F115" i="2" s="1"/>
  <c r="H115" i="2"/>
  <c r="E79" i="2"/>
  <c r="F79" i="2" s="1"/>
  <c r="G79" i="2"/>
  <c r="H79" i="2"/>
  <c r="G19" i="2"/>
  <c r="H19" i="2"/>
  <c r="E19" i="2"/>
  <c r="F19" i="2" s="1"/>
  <c r="G198" i="2"/>
  <c r="H198" i="2"/>
  <c r="E198" i="2"/>
  <c r="F198" i="2" s="1"/>
  <c r="H150" i="2"/>
  <c r="G150" i="2"/>
  <c r="E150" i="2"/>
  <c r="F150" i="2" s="1"/>
  <c r="H102" i="2"/>
  <c r="G102" i="2"/>
  <c r="E102" i="2"/>
  <c r="F102" i="2" s="1"/>
  <c r="H54" i="2"/>
  <c r="E54" i="2"/>
  <c r="F54" i="2" s="1"/>
  <c r="G54" i="2"/>
  <c r="H161" i="2"/>
  <c r="G161" i="2"/>
  <c r="E161" i="2"/>
  <c r="F161" i="2" s="1"/>
  <c r="G113" i="2"/>
  <c r="E113" i="2"/>
  <c r="F113" i="2" s="1"/>
  <c r="H113" i="2"/>
  <c r="E65" i="2"/>
  <c r="F65" i="2" s="1"/>
  <c r="G65" i="2"/>
  <c r="H65" i="2"/>
  <c r="H29" i="2"/>
  <c r="G29" i="2"/>
  <c r="E29" i="2"/>
  <c r="F29" i="2" s="1"/>
  <c r="G184" i="2"/>
  <c r="E184" i="2"/>
  <c r="F184" i="2" s="1"/>
  <c r="H184" i="2"/>
  <c r="G136" i="2"/>
  <c r="H136" i="2"/>
  <c r="E136" i="2"/>
  <c r="F136" i="2" s="1"/>
  <c r="G100" i="2"/>
  <c r="E100" i="2"/>
  <c r="F100" i="2" s="1"/>
  <c r="H100" i="2"/>
  <c r="G52" i="2"/>
  <c r="E52" i="2"/>
  <c r="F52" i="2" s="1"/>
  <c r="H52" i="2"/>
  <c r="E195" i="2"/>
  <c r="F195" i="2" s="1"/>
  <c r="H195" i="2"/>
  <c r="G195" i="2"/>
  <c r="E147" i="2"/>
  <c r="F147" i="2" s="1"/>
  <c r="G147" i="2"/>
  <c r="H147" i="2"/>
  <c r="E99" i="2"/>
  <c r="F99" i="2" s="1"/>
  <c r="G99" i="2"/>
  <c r="H99" i="2"/>
  <c r="E51" i="2"/>
  <c r="F51" i="2" s="1"/>
  <c r="H51" i="2"/>
  <c r="G51" i="2"/>
  <c r="E170" i="2"/>
  <c r="F170" i="2" s="1"/>
  <c r="G170" i="2"/>
  <c r="H170" i="2"/>
  <c r="H122" i="2"/>
  <c r="G122" i="2"/>
  <c r="E122" i="2"/>
  <c r="F122" i="2" s="1"/>
  <c r="E74" i="2"/>
  <c r="F74" i="2" s="1"/>
  <c r="H74" i="2"/>
  <c r="G74" i="2"/>
  <c r="H14" i="2"/>
  <c r="G14" i="2"/>
  <c r="E14" i="2"/>
  <c r="F14" i="2" s="1"/>
  <c r="H175" i="2"/>
  <c r="G175" i="2"/>
  <c r="E175" i="2"/>
  <c r="F175" i="2" s="1"/>
  <c r="G127" i="2"/>
  <c r="H127" i="2"/>
  <c r="E127" i="2"/>
  <c r="F127" i="2" s="1"/>
  <c r="G67" i="2"/>
  <c r="H67" i="2"/>
  <c r="E67" i="2"/>
  <c r="F67" i="2" s="1"/>
  <c r="H31" i="2"/>
  <c r="G31" i="2"/>
  <c r="E31" i="2"/>
  <c r="F31" i="2" s="1"/>
  <c r="E186" i="2"/>
  <c r="F186" i="2" s="1"/>
  <c r="G186" i="2"/>
  <c r="H186" i="2"/>
  <c r="H138" i="2"/>
  <c r="E138" i="2"/>
  <c r="F138" i="2" s="1"/>
  <c r="G138" i="2"/>
  <c r="E90" i="2"/>
  <c r="F90" i="2" s="1"/>
  <c r="H90" i="2"/>
  <c r="G90" i="2"/>
  <c r="H42" i="2"/>
  <c r="E42" i="2"/>
  <c r="F42" i="2" s="1"/>
  <c r="G42" i="2"/>
  <c r="H173" i="2"/>
  <c r="E173" i="2"/>
  <c r="F173" i="2" s="1"/>
  <c r="G173" i="2"/>
  <c r="H125" i="2"/>
  <c r="E125" i="2"/>
  <c r="F125" i="2" s="1"/>
  <c r="G125" i="2"/>
  <c r="E77" i="2"/>
  <c r="F77" i="2" s="1"/>
  <c r="G77" i="2"/>
  <c r="H77" i="2"/>
  <c r="G17" i="2"/>
  <c r="H17" i="2"/>
  <c r="E17" i="2"/>
  <c r="F17" i="2" s="1"/>
  <c r="G196" i="2"/>
  <c r="E196" i="2"/>
  <c r="F196" i="2" s="1"/>
  <c r="H196" i="2"/>
  <c r="G148" i="2"/>
  <c r="H148" i="2"/>
  <c r="E148" i="2"/>
  <c r="F148" i="2" s="1"/>
  <c r="G88" i="2"/>
  <c r="H88" i="2"/>
  <c r="E88" i="2"/>
  <c r="F88" i="2" s="1"/>
  <c r="G40" i="2"/>
  <c r="E40" i="2"/>
  <c r="F40" i="2" s="1"/>
  <c r="H40" i="2"/>
  <c r="E159" i="2"/>
  <c r="F159" i="2" s="1"/>
  <c r="H159" i="2"/>
  <c r="G159" i="2"/>
  <c r="E111" i="2"/>
  <c r="F111" i="2" s="1"/>
  <c r="H111" i="2"/>
  <c r="G111" i="2"/>
  <c r="E63" i="2"/>
  <c r="F63" i="2" s="1"/>
  <c r="G63" i="2"/>
  <c r="H63" i="2"/>
  <c r="E15" i="2"/>
  <c r="F15" i="2" s="1"/>
  <c r="H15" i="2"/>
  <c r="G15" i="2"/>
  <c r="H158" i="2"/>
  <c r="E158" i="2"/>
  <c r="F158" i="2" s="1"/>
  <c r="G158" i="2"/>
  <c r="H110" i="2"/>
  <c r="G110" i="2"/>
  <c r="E110" i="2"/>
  <c r="F110" i="2" s="1"/>
  <c r="G62" i="2"/>
  <c r="E62" i="2"/>
  <c r="F62" i="2" s="1"/>
  <c r="H62" i="2"/>
  <c r="E26" i="2"/>
  <c r="F26" i="2" s="1"/>
  <c r="G26" i="2"/>
  <c r="H26" i="2"/>
  <c r="H193" i="2"/>
  <c r="E193" i="2"/>
  <c r="F193" i="2" s="1"/>
  <c r="G193" i="2"/>
  <c r="E157" i="2"/>
  <c r="F157" i="2" s="1"/>
  <c r="H157" i="2"/>
  <c r="G157" i="2"/>
  <c r="G145" i="2"/>
  <c r="E145" i="2"/>
  <c r="F145" i="2" s="1"/>
  <c r="H145" i="2"/>
  <c r="H109" i="2"/>
  <c r="G109" i="2"/>
  <c r="E109" i="2"/>
  <c r="F109" i="2" s="1"/>
  <c r="E73" i="2"/>
  <c r="F73" i="2" s="1"/>
  <c r="H73" i="2"/>
  <c r="G73" i="2"/>
  <c r="H37" i="2"/>
  <c r="G37" i="2"/>
  <c r="E37" i="2"/>
  <c r="F37" i="2" s="1"/>
  <c r="H192" i="2"/>
  <c r="E192" i="2"/>
  <c r="F192" i="2" s="1"/>
  <c r="G192" i="2"/>
  <c r="E156" i="2"/>
  <c r="F156" i="2" s="1"/>
  <c r="H156" i="2"/>
  <c r="G156" i="2"/>
  <c r="H120" i="2"/>
  <c r="G120" i="2"/>
  <c r="E120" i="2"/>
  <c r="F120" i="2" s="1"/>
  <c r="G108" i="2"/>
  <c r="E108" i="2"/>
  <c r="F108" i="2" s="1"/>
  <c r="H108" i="2"/>
  <c r="H72" i="2"/>
  <c r="E72" i="2"/>
  <c r="F72" i="2" s="1"/>
  <c r="G72" i="2"/>
  <c r="H36" i="2"/>
  <c r="G36" i="2"/>
  <c r="E36" i="2"/>
  <c r="F36" i="2" s="1"/>
  <c r="H179" i="2"/>
  <c r="E179" i="2"/>
  <c r="F179" i="2" s="1"/>
  <c r="G179" i="2"/>
  <c r="E143" i="2"/>
  <c r="F143" i="2" s="1"/>
  <c r="H143" i="2"/>
  <c r="G143" i="2"/>
  <c r="E107" i="2"/>
  <c r="F107" i="2" s="1"/>
  <c r="H107" i="2"/>
  <c r="G107" i="2"/>
  <c r="G71" i="2"/>
  <c r="H71" i="2"/>
  <c r="E71" i="2"/>
  <c r="F71" i="2" s="1"/>
  <c r="H35" i="2"/>
  <c r="G35" i="2"/>
  <c r="E35" i="2"/>
  <c r="F35" i="2" s="1"/>
  <c r="H202" i="2"/>
  <c r="G202" i="2"/>
  <c r="E202" i="2"/>
  <c r="F202" i="2" s="1"/>
  <c r="H190" i="2"/>
  <c r="G190" i="2"/>
  <c r="E190" i="2"/>
  <c r="F190" i="2" s="1"/>
  <c r="H178" i="2"/>
  <c r="E178" i="2"/>
  <c r="F178" i="2" s="1"/>
  <c r="G178" i="2"/>
  <c r="G166" i="2"/>
  <c r="H166" i="2"/>
  <c r="E166" i="2"/>
  <c r="F166" i="2" s="1"/>
  <c r="G154" i="2"/>
  <c r="E154" i="2"/>
  <c r="F154" i="2" s="1"/>
  <c r="H154" i="2"/>
  <c r="H142" i="2"/>
  <c r="G142" i="2"/>
  <c r="E142" i="2"/>
  <c r="F142" i="2" s="1"/>
  <c r="E130" i="2"/>
  <c r="F130" i="2" s="1"/>
  <c r="H130" i="2"/>
  <c r="G130" i="2"/>
  <c r="E118" i="2"/>
  <c r="F118" i="2" s="1"/>
  <c r="G118" i="2"/>
  <c r="H118" i="2"/>
  <c r="E106" i="2"/>
  <c r="F106" i="2" s="1"/>
  <c r="H106" i="2"/>
  <c r="G106" i="2"/>
  <c r="E94" i="2"/>
  <c r="F94" i="2" s="1"/>
  <c r="G94" i="2"/>
  <c r="H94" i="2"/>
  <c r="G82" i="2"/>
  <c r="H82" i="2"/>
  <c r="E82" i="2"/>
  <c r="F82" i="2" s="1"/>
  <c r="H70" i="2"/>
  <c r="G70" i="2"/>
  <c r="E70" i="2"/>
  <c r="F70" i="2" s="1"/>
  <c r="H58" i="2"/>
  <c r="G58" i="2"/>
  <c r="E58" i="2"/>
  <c r="F58" i="2" s="1"/>
  <c r="H46" i="2"/>
  <c r="G46" i="2"/>
  <c r="E46" i="2"/>
  <c r="F46" i="2" s="1"/>
  <c r="H34" i="2"/>
  <c r="G34" i="2"/>
  <c r="E34" i="2"/>
  <c r="F34" i="2" s="1"/>
  <c r="G22" i="2"/>
  <c r="H22" i="2"/>
  <c r="E22" i="2"/>
  <c r="F22" i="2" s="1"/>
  <c r="G10" i="2"/>
  <c r="E10" i="2"/>
  <c r="F10" i="2" s="1"/>
  <c r="H10" i="2"/>
  <c r="G199" i="2"/>
  <c r="H199" i="2"/>
  <c r="E199" i="2"/>
  <c r="F199" i="2" s="1"/>
  <c r="G151" i="2"/>
  <c r="E151" i="2"/>
  <c r="F151" i="2" s="1"/>
  <c r="H151" i="2"/>
  <c r="H103" i="2"/>
  <c r="G103" i="2"/>
  <c r="E103" i="2"/>
  <c r="F103" i="2" s="1"/>
  <c r="G55" i="2"/>
  <c r="E55" i="2"/>
  <c r="F55" i="2" s="1"/>
  <c r="H55" i="2"/>
  <c r="H174" i="2"/>
  <c r="G174" i="2"/>
  <c r="E174" i="2"/>
  <c r="F174" i="2" s="1"/>
  <c r="E126" i="2"/>
  <c r="F126" i="2" s="1"/>
  <c r="H126" i="2"/>
  <c r="G126" i="2"/>
  <c r="E78" i="2"/>
  <c r="F78" i="2" s="1"/>
  <c r="G78" i="2"/>
  <c r="H78" i="2"/>
  <c r="G18" i="2"/>
  <c r="H18" i="2"/>
  <c r="E18" i="2"/>
  <c r="F18" i="2" s="1"/>
  <c r="E185" i="2"/>
  <c r="F185" i="2" s="1"/>
  <c r="G185" i="2"/>
  <c r="H185" i="2"/>
  <c r="H137" i="2"/>
  <c r="G137" i="2"/>
  <c r="E137" i="2"/>
  <c r="F137" i="2" s="1"/>
  <c r="E89" i="2"/>
  <c r="F89" i="2" s="1"/>
  <c r="H89" i="2"/>
  <c r="G89" i="2"/>
  <c r="H41" i="2"/>
  <c r="G41" i="2"/>
  <c r="E41" i="2"/>
  <c r="F41" i="2" s="1"/>
  <c r="G172" i="2"/>
  <c r="H172" i="2"/>
  <c r="E172" i="2"/>
  <c r="F172" i="2" s="1"/>
  <c r="G124" i="2"/>
  <c r="H124" i="2"/>
  <c r="E124" i="2"/>
  <c r="F124" i="2" s="1"/>
  <c r="G76" i="2"/>
  <c r="E76" i="2"/>
  <c r="F76" i="2" s="1"/>
  <c r="H76" i="2"/>
  <c r="G16" i="2"/>
  <c r="H16" i="2"/>
  <c r="E16" i="2"/>
  <c r="F16" i="2" s="1"/>
  <c r="E171" i="2"/>
  <c r="F171" i="2" s="1"/>
  <c r="H171" i="2"/>
  <c r="G171" i="2"/>
  <c r="E135" i="2"/>
  <c r="F135" i="2" s="1"/>
  <c r="H135" i="2"/>
  <c r="G135" i="2"/>
  <c r="E87" i="2"/>
  <c r="F87" i="2" s="1"/>
  <c r="H87" i="2"/>
  <c r="G87" i="2"/>
  <c r="E39" i="2"/>
  <c r="F39" i="2" s="1"/>
  <c r="H39" i="2"/>
  <c r="G39" i="2"/>
  <c r="E194" i="2"/>
  <c r="F194" i="2" s="1"/>
  <c r="G194" i="2"/>
  <c r="H146" i="2"/>
  <c r="G146" i="2"/>
  <c r="E146" i="2"/>
  <c r="F146" i="2" s="1"/>
  <c r="H86" i="2"/>
  <c r="G86" i="2"/>
  <c r="E86" i="2"/>
  <c r="F86" i="2" s="1"/>
  <c r="H50" i="2"/>
  <c r="G50" i="2"/>
  <c r="E50" i="2"/>
  <c r="F50" i="2" s="1"/>
  <c r="E181" i="2"/>
  <c r="F181" i="2" s="1"/>
  <c r="H181" i="2"/>
  <c r="G181" i="2"/>
  <c r="G133" i="2"/>
  <c r="H133" i="2"/>
  <c r="E133" i="2"/>
  <c r="F133" i="2" s="1"/>
  <c r="H97" i="2"/>
  <c r="G97" i="2"/>
  <c r="E97" i="2"/>
  <c r="F97" i="2" s="1"/>
  <c r="G49" i="2"/>
  <c r="E49" i="2"/>
  <c r="F49" i="2" s="1"/>
  <c r="H49" i="2"/>
  <c r="E25" i="2"/>
  <c r="F25" i="2" s="1"/>
  <c r="G25" i="2"/>
  <c r="H25" i="2"/>
  <c r="H204" i="2"/>
  <c r="G204" i="2"/>
  <c r="E204" i="2"/>
  <c r="F204" i="2" s="1"/>
  <c r="E180" i="2"/>
  <c r="F180" i="2" s="1"/>
  <c r="G180" i="2"/>
  <c r="H180" i="2"/>
  <c r="E144" i="2"/>
  <c r="F144" i="2" s="1"/>
  <c r="H144" i="2"/>
  <c r="G144" i="2"/>
  <c r="H96" i="2"/>
  <c r="G96" i="2"/>
  <c r="E96" i="2"/>
  <c r="F96" i="2" s="1"/>
  <c r="G48" i="2"/>
  <c r="E48" i="2"/>
  <c r="F48" i="2" s="1"/>
  <c r="H48" i="2"/>
  <c r="E12" i="2"/>
  <c r="F12" i="2" s="1"/>
  <c r="G12" i="2"/>
  <c r="H12" i="2"/>
  <c r="H203" i="2"/>
  <c r="G203" i="2"/>
  <c r="E203" i="2"/>
  <c r="F203" i="2" s="1"/>
  <c r="G167" i="2"/>
  <c r="E167" i="2"/>
  <c r="F167" i="2" s="1"/>
  <c r="H167" i="2"/>
  <c r="H119" i="2"/>
  <c r="G119" i="2"/>
  <c r="E119" i="2"/>
  <c r="F119" i="2" s="1"/>
  <c r="H83" i="2"/>
  <c r="G83" i="2"/>
  <c r="E83" i="2"/>
  <c r="F83" i="2" s="1"/>
  <c r="H59" i="2"/>
  <c r="E59" i="2"/>
  <c r="F59" i="2" s="1"/>
  <c r="G59" i="2"/>
  <c r="G11" i="2"/>
  <c r="E11" i="2"/>
  <c r="F11" i="2" s="1"/>
  <c r="H11" i="2"/>
  <c r="H201" i="2"/>
  <c r="G201" i="2"/>
  <c r="E201" i="2"/>
  <c r="F201" i="2" s="1"/>
  <c r="H189" i="2"/>
  <c r="G189" i="2"/>
  <c r="E189" i="2"/>
  <c r="F189" i="2" s="1"/>
  <c r="H177" i="2"/>
  <c r="G177" i="2"/>
  <c r="E177" i="2"/>
  <c r="F177" i="2" s="1"/>
  <c r="H165" i="2"/>
  <c r="E165" i="2"/>
  <c r="F165" i="2" s="1"/>
  <c r="G165" i="2"/>
  <c r="H153" i="2"/>
  <c r="E153" i="2"/>
  <c r="F153" i="2" s="1"/>
  <c r="G153" i="2"/>
  <c r="H141" i="2"/>
  <c r="G141" i="2"/>
  <c r="E141" i="2"/>
  <c r="F141" i="2" s="1"/>
  <c r="H129" i="2"/>
  <c r="E129" i="2"/>
  <c r="F129" i="2" s="1"/>
  <c r="G129" i="2"/>
  <c r="H117" i="2"/>
  <c r="E117" i="2"/>
  <c r="F117" i="2" s="1"/>
  <c r="G117" i="2"/>
  <c r="H105" i="2"/>
  <c r="E105" i="2"/>
  <c r="F105" i="2" s="1"/>
  <c r="G105" i="2"/>
  <c r="H93" i="2"/>
  <c r="E93" i="2"/>
  <c r="F93" i="2" s="1"/>
  <c r="G93" i="2"/>
  <c r="H81" i="2"/>
  <c r="G81" i="2"/>
  <c r="E81" i="2"/>
  <c r="F81" i="2" s="1"/>
  <c r="H69" i="2"/>
  <c r="G69" i="2"/>
  <c r="E69" i="2"/>
  <c r="F69" i="2" s="1"/>
  <c r="H57" i="2"/>
  <c r="G57" i="2"/>
  <c r="E57" i="2"/>
  <c r="F57" i="2" s="1"/>
  <c r="H45" i="2"/>
  <c r="G45" i="2"/>
  <c r="E45" i="2"/>
  <c r="F45" i="2" s="1"/>
  <c r="H33" i="2"/>
  <c r="G33" i="2"/>
  <c r="E33" i="2"/>
  <c r="F33" i="2" s="1"/>
  <c r="H21" i="2"/>
  <c r="G21" i="2"/>
  <c r="E21" i="2"/>
  <c r="F21" i="2" s="1"/>
  <c r="H9" i="2"/>
  <c r="G9" i="2"/>
  <c r="E9" i="2"/>
  <c r="F9" i="2" s="1"/>
  <c r="H187" i="2"/>
  <c r="G187" i="2"/>
  <c r="E187" i="2"/>
  <c r="F187" i="2" s="1"/>
  <c r="H139" i="2"/>
  <c r="E139" i="2"/>
  <c r="F139" i="2" s="1"/>
  <c r="G139" i="2"/>
  <c r="E91" i="2"/>
  <c r="F91" i="2" s="1"/>
  <c r="G91" i="2"/>
  <c r="H91" i="2"/>
  <c r="H43" i="2"/>
  <c r="G43" i="2"/>
  <c r="E43" i="2"/>
  <c r="F43" i="2" s="1"/>
  <c r="H162" i="2"/>
  <c r="G162" i="2"/>
  <c r="E162" i="2"/>
  <c r="F162" i="2" s="1"/>
  <c r="G114" i="2"/>
  <c r="E114" i="2"/>
  <c r="F114" i="2" s="1"/>
  <c r="H114" i="2"/>
  <c r="E66" i="2"/>
  <c r="F66" i="2" s="1"/>
  <c r="H66" i="2"/>
  <c r="G66" i="2"/>
  <c r="G30" i="2"/>
  <c r="H30" i="2"/>
  <c r="E30" i="2"/>
  <c r="F30" i="2" s="1"/>
  <c r="E197" i="2"/>
  <c r="F197" i="2" s="1"/>
  <c r="G197" i="2"/>
  <c r="H197" i="2"/>
  <c r="H149" i="2"/>
  <c r="G149" i="2"/>
  <c r="E149" i="2"/>
  <c r="F149" i="2" s="1"/>
  <c r="G101" i="2"/>
  <c r="E101" i="2"/>
  <c r="F101" i="2" s="1"/>
  <c r="H101" i="2"/>
  <c r="E53" i="2"/>
  <c r="F53" i="2" s="1"/>
  <c r="H53" i="2"/>
  <c r="G53" i="2"/>
  <c r="G160" i="2"/>
  <c r="H160" i="2"/>
  <c r="E160" i="2"/>
  <c r="F160" i="2" s="1"/>
  <c r="G112" i="2"/>
  <c r="H112" i="2"/>
  <c r="E112" i="2"/>
  <c r="F112" i="2" s="1"/>
  <c r="G64" i="2"/>
  <c r="H64" i="2"/>
  <c r="E64" i="2"/>
  <c r="F64" i="2" s="1"/>
  <c r="G28" i="2"/>
  <c r="E28" i="2"/>
  <c r="F28" i="2" s="1"/>
  <c r="H28" i="2"/>
  <c r="E183" i="2"/>
  <c r="F183" i="2" s="1"/>
  <c r="G183" i="2"/>
  <c r="H183" i="2"/>
  <c r="E123" i="2"/>
  <c r="F123" i="2" s="1"/>
  <c r="G123" i="2"/>
  <c r="H123" i="2"/>
  <c r="E75" i="2"/>
  <c r="F75" i="2" s="1"/>
  <c r="H75" i="2"/>
  <c r="G75" i="2"/>
  <c r="E27" i="2"/>
  <c r="F27" i="2" s="1"/>
  <c r="G27" i="2"/>
  <c r="H27" i="2"/>
  <c r="E182" i="2"/>
  <c r="F182" i="2" s="1"/>
  <c r="G182" i="2"/>
  <c r="H182" i="2"/>
  <c r="G134" i="2"/>
  <c r="E134" i="2"/>
  <c r="F134" i="2" s="1"/>
  <c r="H134" i="2"/>
  <c r="H98" i="2"/>
  <c r="G98" i="2"/>
  <c r="E98" i="2"/>
  <c r="F98" i="2" s="1"/>
  <c r="E38" i="2"/>
  <c r="F38" i="2" s="1"/>
  <c r="H38" i="2"/>
  <c r="G38" i="2"/>
  <c r="G7" i="2"/>
  <c r="E7" i="2"/>
  <c r="F7" i="2" s="1"/>
  <c r="H7" i="2"/>
  <c r="E169" i="2"/>
  <c r="F169" i="2" s="1"/>
  <c r="G169" i="2"/>
  <c r="H169" i="2"/>
  <c r="G121" i="2"/>
  <c r="E121" i="2"/>
  <c r="F121" i="2" s="1"/>
  <c r="H121" i="2"/>
  <c r="H85" i="2"/>
  <c r="G85" i="2"/>
  <c r="E85" i="2"/>
  <c r="F85" i="2" s="1"/>
  <c r="E61" i="2"/>
  <c r="F61" i="2" s="1"/>
  <c r="G61" i="2"/>
  <c r="H61" i="2"/>
  <c r="E13" i="2"/>
  <c r="F13" i="2" s="1"/>
  <c r="H13" i="2"/>
  <c r="G13" i="2"/>
  <c r="G168" i="2"/>
  <c r="E168" i="2"/>
  <c r="F168" i="2" s="1"/>
  <c r="H168" i="2"/>
  <c r="G132" i="2"/>
  <c r="H132" i="2"/>
  <c r="E132" i="2"/>
  <c r="F132" i="2" s="1"/>
  <c r="H84" i="2"/>
  <c r="G84" i="2"/>
  <c r="E84" i="2"/>
  <c r="F84" i="2" s="1"/>
  <c r="E60" i="2"/>
  <c r="F60" i="2" s="1"/>
  <c r="H60" i="2"/>
  <c r="G60" i="2"/>
  <c r="G24" i="2"/>
  <c r="E24" i="2"/>
  <c r="F24" i="2" s="1"/>
  <c r="H24" i="2"/>
  <c r="H191" i="2"/>
  <c r="G191" i="2"/>
  <c r="E191" i="2"/>
  <c r="F191" i="2" s="1"/>
  <c r="H155" i="2"/>
  <c r="G155" i="2"/>
  <c r="E155" i="2"/>
  <c r="F155" i="2" s="1"/>
  <c r="E131" i="2"/>
  <c r="F131" i="2" s="1"/>
  <c r="G131" i="2"/>
  <c r="H131" i="2"/>
  <c r="G95" i="2"/>
  <c r="E95" i="2"/>
  <c r="F95" i="2" s="1"/>
  <c r="H95" i="2"/>
  <c r="G47" i="2"/>
  <c r="E47" i="2"/>
  <c r="F47" i="2" s="1"/>
  <c r="H47" i="2"/>
  <c r="G23" i="2"/>
  <c r="E23" i="2"/>
  <c r="F23" i="2" s="1"/>
  <c r="H23" i="2"/>
  <c r="G200" i="2"/>
  <c r="E200" i="2"/>
  <c r="F200" i="2" s="1"/>
  <c r="H200" i="2"/>
  <c r="H188" i="2"/>
  <c r="G188" i="2"/>
  <c r="E188" i="2"/>
  <c r="F188" i="2" s="1"/>
  <c r="H176" i="2"/>
  <c r="G176" i="2"/>
  <c r="E176" i="2"/>
  <c r="F176" i="2" s="1"/>
  <c r="G164" i="2"/>
  <c r="H164" i="2"/>
  <c r="E164" i="2"/>
  <c r="F164" i="2" s="1"/>
  <c r="E152" i="2"/>
  <c r="F152" i="2" s="1"/>
  <c r="G152" i="2"/>
  <c r="H152" i="2"/>
  <c r="H140" i="2"/>
  <c r="E140" i="2"/>
  <c r="F140" i="2" s="1"/>
  <c r="G140" i="2"/>
  <c r="H128" i="2"/>
  <c r="E128" i="2"/>
  <c r="F128" i="2" s="1"/>
  <c r="G128" i="2"/>
  <c r="G116" i="2"/>
  <c r="E116" i="2"/>
  <c r="F116" i="2" s="1"/>
  <c r="H116" i="2"/>
  <c r="E104" i="2"/>
  <c r="F104" i="2" s="1"/>
  <c r="H104" i="2"/>
  <c r="G104" i="2"/>
  <c r="E92" i="2"/>
  <c r="F92" i="2" s="1"/>
  <c r="G92" i="2"/>
  <c r="H92" i="2"/>
  <c r="E80" i="2"/>
  <c r="F80" i="2" s="1"/>
  <c r="G80" i="2"/>
  <c r="H80" i="2"/>
  <c r="H68" i="2"/>
  <c r="G68" i="2"/>
  <c r="E68" i="2"/>
  <c r="F68" i="2" s="1"/>
  <c r="H56" i="2"/>
  <c r="G56" i="2"/>
  <c r="E56" i="2"/>
  <c r="F56" i="2" s="1"/>
  <c r="H44" i="2"/>
  <c r="G44" i="2"/>
  <c r="E44" i="2"/>
  <c r="F44" i="2" s="1"/>
  <c r="G32" i="2"/>
  <c r="E32" i="2"/>
  <c r="F32" i="2" s="1"/>
  <c r="H20" i="2"/>
  <c r="E20" i="2"/>
  <c r="F20" i="2" s="1"/>
  <c r="G20" i="2"/>
  <c r="H8" i="2"/>
  <c r="G8" i="2"/>
  <c r="E8" i="2"/>
  <c r="F8" i="2" s="1"/>
  <c r="J7" i="2" l="1"/>
</calcChain>
</file>

<file path=xl/sharedStrings.xml><?xml version="1.0" encoding="utf-8"?>
<sst xmlns="http://schemas.openxmlformats.org/spreadsheetml/2006/main" count="21" uniqueCount="19">
  <si>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</si>
  <si>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</si>
  <si>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</si>
  <si>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</si>
  <si>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</si>
  <si>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</si>
  <si>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</si>
  <si>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</si>
  <si>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</si>
  <si>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</si>
  <si>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Login Time</t>
  </si>
  <si>
    <t>Logout Time</t>
  </si>
  <si>
    <t>Tolerance</t>
  </si>
  <si>
    <t>mins</t>
  </si>
  <si>
    <t>worktime</t>
  </si>
  <si>
    <t>8h24min</t>
  </si>
  <si>
    <t>Column1</t>
  </si>
  <si>
    <t>tolerance time</t>
  </si>
  <si>
    <t xml:space="preserve">upto 6mins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</si>
</sst>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22" fontId="1" fillId="0" borderId="2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2" fontId="1" fillId="0" borderId="7" xfId="0" applyNumberFormat="1" applyFont="1" applyBorder="1" applyAlignment="1">
      <alignment horizontal="right"/>
    </xf>
    <xf numFmtId="22" fontId="1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0" fontId="0" fillId="0" borderId="8" xfId="0" applyBorder="1"/>
    <xf numFmtId="0" fontId="1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2" xfId="0" applyFont="1" applyBorder="1"/>
    <xf numFmtId="0" fontId="1" fillId="0" borderId="3" xfId="0" applyFont="1" applyBorder="1" applyAlignment="1">
      <alignment horizontal="right"/>
    </xf>
    <xf numFmtId="0" fontId="3" fillId="0" borderId="7" xfId="0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2" fillId="0" borderId="8" xfId="0" applyFont="1" applyBorder="1"/>
    <xf numFmtId="0" fontId="0" fillId="2" borderId="9" xfId="0" applyFill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d/mm/yyyy\ hh:mm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d/mm/yyyy\ hh:mm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22BCE-20E2-4207-BC8C-4581CE217652}" name="Table1" displayName="Table1" ref="A2:C4" totalsRowShown="0" headerRowDxfId="29" headerRowBorderDxfId="28" tableBorderDxfId="27" totalsRowBorderDxfId="26">
  <autoFilter ref="A2:C4" xr:uid="{F3F22BCE-20E2-4207-BC8C-4581CE217652}"/>
  <tableColumns count="3">
    <tableColumn id="1" xr3:uid="{24D50F89-8513-44E1-BF0B-9B102C8A7878}" name="Column1" dataDxfId="25"/>
    <tableColumn id="2" xr3:uid="{1D7D20AB-21AA-42A8-889E-C13639F5521B}" name="Hours" dataDxfId="24"/>
    <tableColumn id="3" xr3:uid="{BD5BEA32-F075-483D-A7ED-89A27BB70D52}" name="Minutes" dataDxfId="23">
      <calculatedColumnFormula>(B2+(C2/60))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908DB-0779-4973-8BC9-0281B8DE1167}" name="Table2" displayName="Table2" ref="E2:H3" totalsRowShown="0" headerRowDxfId="22" headerRowBorderDxfId="21" tableBorderDxfId="20" totalsRowBorderDxfId="19">
  <autoFilter ref="E2:H3" xr:uid="{D05908DB-0779-4973-8BC9-0281B8DE1167}"/>
  <tableColumns count="4">
    <tableColumn id="1" xr3:uid="{EFB1B9D6-D73B-4510-9A7A-B908E6527F1B}" name="Tolerance" dataDxfId="18"/>
    <tableColumn id="2" xr3:uid="{D48EB745-FEEA-4703-AC28-DBB437C787E9}" name="mins" dataDxfId="17"/>
    <tableColumn id="3" xr3:uid="{BF9346D8-62A2-42B1-A842-277A7F8D1D2E}" name="worktime" dataDxfId="16"/>
    <tableColumn id="4" xr3:uid="{D4451AD5-480C-414B-B87A-CAE935CF27C8}" name="tolerance time" dataDxfId="15">
      <calculatedColumnFormula>(8+(24/60))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A84A3A-1EF6-4E41-8F53-23811BBBAE33}" name="Table4" displayName="Table4" ref="A6:J204" totalsRowShown="0" headerRowDxfId="14" dataDxfId="12" headerRowBorderDxfId="13" tableBorderDxfId="11" totalsRowBorderDxfId="10">
  <autoFilter ref="A6:J204" xr:uid="{BAA84A3A-1EF6-4E41-8F53-23811BBBAE33}"/>
  <tableColumns count="10">
    <tableColumn id="1" xr3:uid="{245DE7F7-67F6-4774-8766-0D5A9FE7C167}" name="Time of entry" dataDxfId="9"/>
    <tableColumn id="2" xr3:uid="{3B93FB8A-A63F-4125-BCE1-C7D7916C2B5E}" name="Time of exit" dataDxfId="8"/>
    <tableColumn id="3" xr3:uid="{596CAF5D-8BF8-4125-B73A-9B94816B3B71}" name="Login Time" dataDxfId="7">
      <calculatedColumnFormula>TEXT(A7,"hh:mm")</calculatedColumnFormula>
    </tableColumn>
    <tableColumn id="4" xr3:uid="{6312EC71-227B-4253-8A63-1F5ED8E46D66}" name="Logout Time" dataDxfId="6">
      <calculatedColumnFormula>TEXT(B7,"hh:mm")</calculatedColumnFormula>
    </tableColumn>
    <tableColumn id="5" xr3:uid="{638D9703-86AB-4563-BF5A-C5CF8FA20399}" name="Actual working hours" dataDxfId="5">
      <calculatedColumnFormula>(D7-C7)*24</calculatedColumnFormula>
    </tableColumn>
    <tableColumn id="6" xr3:uid="{B0EBCD96-6ED3-4013-97D1-4F840C46ACF7}" name="Compliance" dataDxfId="4">
      <calculatedColumnFormula>IF(E7&gt;=8.4, "Compliant", "Non-Compliant")</calculatedColumnFormula>
    </tableColumn>
    <tableColumn id="7" xr3:uid="{4C67AED7-8B24-43CB-A0F0-FC17D27ECD29}" name="Hours" dataDxfId="3">
      <calculatedColumnFormula>INT((D7-C7)*24)</calculatedColumnFormula>
    </tableColumn>
    <tableColumn id="8" xr3:uid="{FEDB7E8B-62DC-4DDD-A07D-2FE456E5EE20}" name="Minutes" dataDxfId="2">
      <calculatedColumnFormula>MOD((D7-C7)*24,1)*60</calculatedColumnFormula>
    </tableColumn>
    <tableColumn id="9" xr3:uid="{BD7023A4-A56C-44C2-ABD3-6F3706AF5C30}" name="Deviation minutes" dataDxfId="1">
      <calculatedColumnFormula>IF(F7="Non-Compliant",(8.4-E7)*60,0)</calculatedColumnFormula>
    </tableColumn>
    <tableColumn id="10" xr3:uid="{1DBC530A-64E6-4DBA-9086-58B7EEABA43D}" name="Message" dataDxfId="0">
      <calculatedColumnFormula>IF(F7="Non-Compliant","On"&amp;TEXT(A7,"dd-mmm-yyyy")&amp;", you have worked for"&amp;INT(G7)&amp;" hours and "&amp;INT(H7)&amp;" minutes.this deviates by "&amp;ABS(I7)&amp;" minutes from work time.So, please review on your time management and follow the worktime rules","")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4DB9-6174-409F-93BE-0114C6717CEA}">
  <dimension ref="A1:J20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defaultRowHeight="13.2" x14ac:dyDescent="0.25"/>
  <cols>
    <col min="1" max="1" width="17.109375" customWidth="1"/>
    <col min="2" max="2" width="16.5546875" customWidth="1"/>
    <col min="3" max="3" width="12.44140625" style="3" customWidth="1"/>
    <col min="4" max="4" width="13.77734375" style="3" customWidth="1"/>
    <col min="5" max="5" width="20.6640625" customWidth="1"/>
    <col min="6" max="6" width="14.77734375" customWidth="1"/>
    <col min="7" max="7" width="10.88671875" customWidth="1"/>
    <col min="8" max="8" width="12" bestFit="1" customWidth="1"/>
    <col min="9" max="9" width="18.109375" customWidth="1"/>
    <col min="10" max="10" width="163.44140625" customWidth="1"/>
  </cols>
  <sheetData>
    <row r="1" spans="1:10" ht="14.4" x14ac:dyDescent="0.3">
      <c r="A1" s="1"/>
      <c r="B1" s="1"/>
      <c r="C1" s="2"/>
    </row>
    <row r="2" spans="1:10" ht="14.4" x14ac:dyDescent="0.3">
      <c r="A2" s="20" t="s">
        <v>16</v>
      </c>
      <c r="B2" s="21" t="s">
        <v>0</v>
      </c>
      <c r="C2" s="22" t="s">
        <v>1</v>
      </c>
      <c r="E2" s="33" t="s">
        <v>12</v>
      </c>
      <c r="F2" s="12" t="s">
        <v>13</v>
      </c>
      <c r="G2" s="12" t="s">
        <v>14</v>
      </c>
      <c r="H2" s="32" t="s">
        <v>17</v>
      </c>
    </row>
    <row r="3" spans="1:10" ht="14.4" x14ac:dyDescent="0.3">
      <c r="A3" s="23" t="s">
        <v>2</v>
      </c>
      <c r="B3" s="6">
        <v>8</v>
      </c>
      <c r="C3" s="24">
        <v>30</v>
      </c>
      <c r="E3" s="34" t="s">
        <v>18</v>
      </c>
      <c r="F3" s="27">
        <v>-6</v>
      </c>
      <c r="G3" s="28" t="s">
        <v>15</v>
      </c>
      <c r="H3" s="29">
        <f>(8+(24/60))</f>
        <v>8.4</v>
      </c>
    </row>
    <row r="4" spans="1:10" ht="28.8" x14ac:dyDescent="0.3">
      <c r="A4" s="25" t="s">
        <v>3</v>
      </c>
      <c r="B4" s="18"/>
      <c r="C4" s="26">
        <f>(B3+(C3/60))</f>
        <v>8.5</v>
      </c>
    </row>
    <row r="6" spans="1:10" ht="14.4" x14ac:dyDescent="0.3">
      <c r="A6" s="10" t="s">
        <v>4</v>
      </c>
      <c r="B6" s="11" t="s">
        <v>5</v>
      </c>
      <c r="C6" s="12" t="s">
        <v>10</v>
      </c>
      <c r="D6" s="12" t="s">
        <v>11</v>
      </c>
      <c r="E6" s="11" t="s">
        <v>6</v>
      </c>
      <c r="F6" s="11" t="s">
        <v>7</v>
      </c>
      <c r="G6" s="11" t="s">
        <v>0</v>
      </c>
      <c r="H6" s="11" t="s">
        <v>1</v>
      </c>
      <c r="I6" s="11" t="s">
        <v>8</v>
      </c>
      <c r="J6" s="13" t="s">
        <v>9</v>
      </c>
    </row>
    <row r="7" spans="1:10" ht="14.4" x14ac:dyDescent="0.3">
      <c r="A7" s="9">
        <v>43961.288194444445</v>
      </c>
      <c r="B7" s="4">
        <v>43961.648611111108</v>
      </c>
      <c r="C7" s="5" t="str">
        <f>TEXT(A7,"hh:mm")</f>
        <v>06:55</v>
      </c>
      <c r="D7" s="6" t="str">
        <f>TEXT(B7,"hh:mm")</f>
        <v>15:34</v>
      </c>
      <c r="E7" s="7">
        <f>(D7-C7)*24</f>
        <v>8.6500000000000021</v>
      </c>
      <c r="F7" s="6" t="str">
        <f>IF(E7&gt;=8.4, "Compliant", "Non-Compliant")</f>
        <v>Compliant</v>
      </c>
      <c r="G7" s="7">
        <f>INT((D7-C7)*24)</f>
        <v>8</v>
      </c>
      <c r="H7" s="7">
        <f>MOD((D7-C7)*24,1)*60</f>
        <v>39.000000000000128</v>
      </c>
      <c r="I7" s="8">
        <f t="shared" ref="I7:I38" si="0">IF(F7="Non-Compliant",(8.4-E7)*60,0)</f>
        <v>0</v>
      </c>
      <c r="J7" s="30" t="str">
        <f>IF(F7="Non-Compliant","On"&amp;TEXT(A7,"dd-mmm-yyyy")&amp;", you have worked for"&amp;INT(G7)&amp;" hours and "&amp;INT(H7)&amp;" minutes.this deviates by "&amp;ABS(I7)&amp;" minutes from work time.So, please review on your time management and follow the worktime rules","")</f>
        <v/>
      </c>
    </row>
    <row r="8" spans="1:10" ht="14.4" x14ac:dyDescent="0.3">
      <c r="A8" s="9">
        <v>44085.293749999997</v>
      </c>
      <c r="B8" s="4">
        <v>44085.65</v>
      </c>
      <c r="C8" s="5" t="str">
        <f t="shared" ref="C8:C71" si="1">TEXT(A8,"hh:mm")</f>
        <v>07:03</v>
      </c>
      <c r="D8" s="6" t="str">
        <f t="shared" ref="D8:D71" si="2">TEXT(B8,"hh:mm")</f>
        <v>15:36</v>
      </c>
      <c r="E8" s="7">
        <f t="shared" ref="E8:E71" si="3">(D8-C8)*24</f>
        <v>8.5500000000000007</v>
      </c>
      <c r="F8" s="6" t="str">
        <f t="shared" ref="F8:F71" si="4">IF(E8&gt;=8.4, "Compliant", "Non-Compliant")</f>
        <v>Compliant</v>
      </c>
      <c r="G8" s="7">
        <f t="shared" ref="G8:G71" si="5">INT((D8-C8)*24)</f>
        <v>8</v>
      </c>
      <c r="H8" s="7">
        <f t="shared" ref="H8:H71" si="6">MOD((D8-C8)*24,1)*60</f>
        <v>33.000000000000043</v>
      </c>
      <c r="I8" s="8">
        <f t="shared" si="0"/>
        <v>0</v>
      </c>
      <c r="J8" s="30" t="str">
        <f t="shared" ref="J8:J71" si="7">IF(F8="Non-Compliant","On"&amp;TEXT(A8,"dd-mmm-yyyy")&amp;", you have worked for"&amp;INT(G8)&amp;" hours and "&amp;INT(H8)&amp;" minutes.this deviates by "&amp;ABS(I8)&amp;" minutes from work time.So, please review on your time management and follow the worktime rules","")</f>
        <v/>
      </c>
    </row>
    <row r="9" spans="1:10" ht="14.4" x14ac:dyDescent="0.3">
      <c r="A9" s="9">
        <v>43599.283333333333</v>
      </c>
      <c r="B9" s="4">
        <v>43599.6</v>
      </c>
      <c r="C9" s="5" t="str">
        <f t="shared" si="1"/>
        <v>06:48</v>
      </c>
      <c r="D9" s="6" t="str">
        <f t="shared" si="2"/>
        <v>14:24</v>
      </c>
      <c r="E9" s="7">
        <f t="shared" si="3"/>
        <v>7.6</v>
      </c>
      <c r="F9" s="6" t="str">
        <f t="shared" si="4"/>
        <v>Non-Compliant</v>
      </c>
      <c r="G9" s="7">
        <f t="shared" si="5"/>
        <v>7</v>
      </c>
      <c r="H9" s="7">
        <f t="shared" si="6"/>
        <v>35.999999999999979</v>
      </c>
      <c r="I9" s="8">
        <f t="shared" si="0"/>
        <v>48.000000000000043</v>
      </c>
      <c r="J9" s="30" t="str">
        <f t="shared" si="7"/>
        <v>On14-May-2019, you have worked for7 hours and 36 minutes.this deviates by 48 minutes from work time.So, please review on your time management and follow the worktime rules</v>
      </c>
    </row>
    <row r="10" spans="1:10" ht="14.4" x14ac:dyDescent="0.3">
      <c r="A10" s="9">
        <v>44910.290972222225</v>
      </c>
      <c r="B10" s="4">
        <v>44910.618750000001</v>
      </c>
      <c r="C10" s="5" t="str">
        <f t="shared" si="1"/>
        <v>06:59</v>
      </c>
      <c r="D10" s="6" t="str">
        <f t="shared" si="2"/>
        <v>14:51</v>
      </c>
      <c r="E10" s="7">
        <f t="shared" si="3"/>
        <v>7.8666666666666671</v>
      </c>
      <c r="F10" s="6" t="str">
        <f t="shared" si="4"/>
        <v>Non-Compliant</v>
      </c>
      <c r="G10" s="7">
        <f t="shared" si="5"/>
        <v>7</v>
      </c>
      <c r="H10" s="7">
        <f t="shared" si="6"/>
        <v>52.000000000000028</v>
      </c>
      <c r="I10" s="8">
        <f t="shared" si="0"/>
        <v>31.999999999999993</v>
      </c>
      <c r="J10" s="30" t="str">
        <f t="shared" si="7"/>
        <v>On15-Dec-2022, you have worked for7 hours and 52 minutes.this deviates by 32 minutes from work time.So, please review on your time management and follow the worktime rules</v>
      </c>
    </row>
    <row r="11" spans="1:10" ht="14.4" x14ac:dyDescent="0.3">
      <c r="A11" s="9">
        <v>43632.268750000003</v>
      </c>
      <c r="B11" s="4">
        <v>43632.625</v>
      </c>
      <c r="C11" s="5" t="str">
        <f t="shared" si="1"/>
        <v>06:27</v>
      </c>
      <c r="D11" s="6" t="str">
        <f t="shared" si="2"/>
        <v>15:00</v>
      </c>
      <c r="E11" s="7">
        <f t="shared" si="3"/>
        <v>8.5500000000000007</v>
      </c>
      <c r="F11" s="6" t="str">
        <f t="shared" si="4"/>
        <v>Compliant</v>
      </c>
      <c r="G11" s="7">
        <f t="shared" si="5"/>
        <v>8</v>
      </c>
      <c r="H11" s="7">
        <f t="shared" si="6"/>
        <v>33.000000000000043</v>
      </c>
      <c r="I11" s="8">
        <f t="shared" si="0"/>
        <v>0</v>
      </c>
      <c r="J11" s="30" t="str">
        <f t="shared" si="7"/>
        <v/>
      </c>
    </row>
    <row r="12" spans="1:10" ht="14.4" x14ac:dyDescent="0.3">
      <c r="A12" s="9">
        <v>43878.274305555555</v>
      </c>
      <c r="B12" s="4">
        <v>43878.589583333334</v>
      </c>
      <c r="C12" s="5" t="str">
        <f t="shared" si="1"/>
        <v>06:35</v>
      </c>
      <c r="D12" s="6" t="str">
        <f t="shared" si="2"/>
        <v>14:09</v>
      </c>
      <c r="E12" s="7">
        <f t="shared" si="3"/>
        <v>7.5666666666666664</v>
      </c>
      <c r="F12" s="6" t="str">
        <f t="shared" si="4"/>
        <v>Non-Compliant</v>
      </c>
      <c r="G12" s="7">
        <f t="shared" si="5"/>
        <v>7</v>
      </c>
      <c r="H12" s="7">
        <f t="shared" si="6"/>
        <v>33.999999999999986</v>
      </c>
      <c r="I12" s="8">
        <f t="shared" si="0"/>
        <v>50.000000000000036</v>
      </c>
      <c r="J12" s="30" t="str">
        <f t="shared" si="7"/>
        <v>On17-Feb-2020, you have worked for7 hours and 34 minutes.this deviates by 50 minutes from work time.So, please review on your time management and follow the worktime rules</v>
      </c>
    </row>
    <row r="13" spans="1:10" ht="14.4" x14ac:dyDescent="0.3">
      <c r="A13" s="9">
        <v>43664.291666666664</v>
      </c>
      <c r="B13" s="4">
        <v>43664.630555555559</v>
      </c>
      <c r="C13" s="5" t="str">
        <f t="shared" si="1"/>
        <v>07:00</v>
      </c>
      <c r="D13" s="6" t="str">
        <f t="shared" si="2"/>
        <v>15:08</v>
      </c>
      <c r="E13" s="7">
        <f t="shared" si="3"/>
        <v>8.1333333333333329</v>
      </c>
      <c r="F13" s="6" t="str">
        <f t="shared" si="4"/>
        <v>Non-Compliant</v>
      </c>
      <c r="G13" s="7">
        <f t="shared" si="5"/>
        <v>8</v>
      </c>
      <c r="H13" s="7">
        <f t="shared" si="6"/>
        <v>7.9999999999999716</v>
      </c>
      <c r="I13" s="8">
        <f t="shared" si="0"/>
        <v>16.00000000000005</v>
      </c>
      <c r="J13" s="30" t="str">
        <f t="shared" si="7"/>
        <v>On18-Jul-2019, you have worked for8 hours and 7 minutes.this deviates by 16 minutes from work time.So, please review on your time management and follow the worktime rules</v>
      </c>
    </row>
    <row r="14" spans="1:10" ht="14.4" x14ac:dyDescent="0.3">
      <c r="A14" s="9">
        <v>45251.275000000001</v>
      </c>
      <c r="B14" s="4">
        <v>45251.597222222219</v>
      </c>
      <c r="C14" s="5" t="str">
        <f t="shared" si="1"/>
        <v>06:36</v>
      </c>
      <c r="D14" s="6" t="str">
        <f t="shared" si="2"/>
        <v>14:20</v>
      </c>
      <c r="E14" s="7">
        <f t="shared" si="3"/>
        <v>7.7333333333333325</v>
      </c>
      <c r="F14" s="6" t="str">
        <f t="shared" si="4"/>
        <v>Non-Compliant</v>
      </c>
      <c r="G14" s="7">
        <f t="shared" si="5"/>
        <v>7</v>
      </c>
      <c r="H14" s="7">
        <f t="shared" si="6"/>
        <v>43.99999999999995</v>
      </c>
      <c r="I14" s="8">
        <f t="shared" si="0"/>
        <v>40.000000000000071</v>
      </c>
      <c r="J14" s="30" t="str">
        <f t="shared" si="7"/>
        <v>On21-Nov-2023, you have worked for7 hours and 44 minutes.this deviates by 40.0000000000001 minutes from work time.So, please review on your time management and follow the worktime rules</v>
      </c>
    </row>
    <row r="15" spans="1:10" ht="14.4" x14ac:dyDescent="0.3">
      <c r="A15" s="9">
        <v>44764.270833333336</v>
      </c>
      <c r="B15" s="4">
        <v>44764.597916666666</v>
      </c>
      <c r="C15" s="5" t="str">
        <f t="shared" si="1"/>
        <v>06:30</v>
      </c>
      <c r="D15" s="6" t="str">
        <f t="shared" si="2"/>
        <v>14:21</v>
      </c>
      <c r="E15" s="7">
        <f t="shared" si="3"/>
        <v>7.85</v>
      </c>
      <c r="F15" s="6" t="str">
        <f t="shared" si="4"/>
        <v>Non-Compliant</v>
      </c>
      <c r="G15" s="7">
        <f t="shared" si="5"/>
        <v>7</v>
      </c>
      <c r="H15" s="7">
        <f t="shared" si="6"/>
        <v>50.999999999999979</v>
      </c>
      <c r="I15" s="8">
        <f t="shared" si="0"/>
        <v>33.000000000000043</v>
      </c>
      <c r="J15" s="30" t="str">
        <f t="shared" si="7"/>
        <v>On22-Jul-2022, you have worked for7 hours and 51 minutes.this deviates by 33 minutes from work time.So, please review on your time management and follow the worktime rules</v>
      </c>
    </row>
    <row r="16" spans="1:10" ht="14.4" x14ac:dyDescent="0.3">
      <c r="A16" s="9">
        <v>44523.279861111114</v>
      </c>
      <c r="B16" s="4">
        <v>44523.599305555559</v>
      </c>
      <c r="C16" s="5" t="str">
        <f t="shared" si="1"/>
        <v>06:43</v>
      </c>
      <c r="D16" s="6" t="str">
        <f t="shared" si="2"/>
        <v>14:23</v>
      </c>
      <c r="E16" s="7">
        <f t="shared" si="3"/>
        <v>7.6666666666666661</v>
      </c>
      <c r="F16" s="6" t="str">
        <f t="shared" si="4"/>
        <v>Non-Compliant</v>
      </c>
      <c r="G16" s="7">
        <f t="shared" si="5"/>
        <v>7</v>
      </c>
      <c r="H16" s="7">
        <f t="shared" si="6"/>
        <v>39.999999999999964</v>
      </c>
      <c r="I16" s="8">
        <f t="shared" si="0"/>
        <v>44.000000000000057</v>
      </c>
      <c r="J16" s="30" t="str">
        <f t="shared" si="7"/>
        <v>On23-Nov-2021, you have worked for7 hours and 40 minutes.this deviates by 44.0000000000001 minutes from work time.So, please review on your time management and follow the worktime rules</v>
      </c>
    </row>
    <row r="17" spans="1:10" ht="14.4" x14ac:dyDescent="0.3">
      <c r="A17" s="9">
        <v>44310.29583333333</v>
      </c>
      <c r="B17" s="4">
        <v>44310.645833333336</v>
      </c>
      <c r="C17" s="5" t="str">
        <f t="shared" si="1"/>
        <v>07:06</v>
      </c>
      <c r="D17" s="6" t="str">
        <f t="shared" si="2"/>
        <v>15:30</v>
      </c>
      <c r="E17" s="7">
        <f t="shared" si="3"/>
        <v>8.4</v>
      </c>
      <c r="F17" s="6" t="str">
        <f t="shared" si="4"/>
        <v>Compliant</v>
      </c>
      <c r="G17" s="7">
        <f t="shared" si="5"/>
        <v>8</v>
      </c>
      <c r="H17" s="7">
        <f t="shared" si="6"/>
        <v>24.000000000000021</v>
      </c>
      <c r="I17" s="8">
        <f t="shared" si="0"/>
        <v>0</v>
      </c>
      <c r="J17" s="30" t="str">
        <f t="shared" si="7"/>
        <v/>
      </c>
    </row>
    <row r="18" spans="1:10" ht="14.4" x14ac:dyDescent="0.3">
      <c r="A18" s="9">
        <v>44920.281944444447</v>
      </c>
      <c r="B18" s="4">
        <v>44920.597222222219</v>
      </c>
      <c r="C18" s="5" t="str">
        <f t="shared" si="1"/>
        <v>06:46</v>
      </c>
      <c r="D18" s="6" t="str">
        <f t="shared" si="2"/>
        <v>14:20</v>
      </c>
      <c r="E18" s="7">
        <f t="shared" si="3"/>
        <v>7.5666666666666664</v>
      </c>
      <c r="F18" s="6" t="str">
        <f t="shared" si="4"/>
        <v>Non-Compliant</v>
      </c>
      <c r="G18" s="7">
        <f t="shared" si="5"/>
        <v>7</v>
      </c>
      <c r="H18" s="7">
        <f t="shared" si="6"/>
        <v>33.999999999999986</v>
      </c>
      <c r="I18" s="8">
        <f t="shared" si="0"/>
        <v>50.000000000000036</v>
      </c>
      <c r="J18" s="30" t="str">
        <f t="shared" si="7"/>
        <v>On25-Dec-2022, you have worked for7 hours and 34 minutes.this deviates by 50 minutes from work time.So, please review on your time management and follow the worktime rules</v>
      </c>
    </row>
    <row r="19" spans="1:10" ht="14.4" x14ac:dyDescent="0.3">
      <c r="A19" s="9">
        <v>44314.281944444447</v>
      </c>
      <c r="B19" s="4">
        <v>44314.606944444444</v>
      </c>
      <c r="C19" s="5" t="str">
        <f t="shared" si="1"/>
        <v>06:46</v>
      </c>
      <c r="D19" s="6" t="str">
        <f t="shared" si="2"/>
        <v>14:34</v>
      </c>
      <c r="E19" s="7">
        <f t="shared" si="3"/>
        <v>7.7999999999999989</v>
      </c>
      <c r="F19" s="6" t="str">
        <f t="shared" si="4"/>
        <v>Non-Compliant</v>
      </c>
      <c r="G19" s="7">
        <f t="shared" si="5"/>
        <v>7</v>
      </c>
      <c r="H19" s="7">
        <f t="shared" si="6"/>
        <v>47.999999999999936</v>
      </c>
      <c r="I19" s="8">
        <f t="shared" si="0"/>
        <v>36.000000000000085</v>
      </c>
      <c r="J19" s="30" t="str">
        <f t="shared" si="7"/>
        <v>On28-Apr-2021, you have worked for7 hours and 47 minutes.this deviates by 36.0000000000001 minutes from work time.So, please review on your time management and follow the worktime rules</v>
      </c>
    </row>
    <row r="20" spans="1:10" ht="14.4" x14ac:dyDescent="0.3">
      <c r="A20" s="9">
        <v>45044.283333333333</v>
      </c>
      <c r="B20" s="4">
        <v>45044.599305555559</v>
      </c>
      <c r="C20" s="5" t="str">
        <f t="shared" si="1"/>
        <v>06:48</v>
      </c>
      <c r="D20" s="6" t="str">
        <f t="shared" si="2"/>
        <v>14:23</v>
      </c>
      <c r="E20" s="7">
        <f t="shared" si="3"/>
        <v>7.583333333333333</v>
      </c>
      <c r="F20" s="6" t="str">
        <f t="shared" si="4"/>
        <v>Non-Compliant</v>
      </c>
      <c r="G20" s="7">
        <f t="shared" si="5"/>
        <v>7</v>
      </c>
      <c r="H20" s="7">
        <f t="shared" si="6"/>
        <v>34.999999999999986</v>
      </c>
      <c r="I20" s="8">
        <f t="shared" si="0"/>
        <v>49.000000000000043</v>
      </c>
      <c r="J20" s="30" t="str">
        <f t="shared" si="7"/>
        <v>On28-Apr-2023, you have worked for7 hours and 35 minutes.this deviates by 49 minutes from work time.So, please review on your time management and follow the worktime rules</v>
      </c>
    </row>
    <row r="21" spans="1:10" ht="14.4" x14ac:dyDescent="0.3">
      <c r="A21" s="9">
        <v>45166.284722222219</v>
      </c>
      <c r="B21" s="4">
        <v>45166.652083333334</v>
      </c>
      <c r="C21" s="5" t="str">
        <f t="shared" si="1"/>
        <v>06:50</v>
      </c>
      <c r="D21" s="6" t="str">
        <f t="shared" si="2"/>
        <v>15:39</v>
      </c>
      <c r="E21" s="7">
        <f t="shared" si="3"/>
        <v>8.8166666666666664</v>
      </c>
      <c r="F21" s="6" t="str">
        <f t="shared" si="4"/>
        <v>Compliant</v>
      </c>
      <c r="G21" s="7">
        <f t="shared" si="5"/>
        <v>8</v>
      </c>
      <c r="H21" s="7">
        <f t="shared" si="6"/>
        <v>48.999999999999986</v>
      </c>
      <c r="I21" s="8">
        <f t="shared" si="0"/>
        <v>0</v>
      </c>
      <c r="J21" s="30" t="str">
        <f t="shared" si="7"/>
        <v/>
      </c>
    </row>
    <row r="22" spans="1:10" ht="14.4" x14ac:dyDescent="0.3">
      <c r="A22" s="9">
        <v>43467.284722222219</v>
      </c>
      <c r="B22" s="4">
        <v>43467.630555555559</v>
      </c>
      <c r="C22" s="5" t="str">
        <f t="shared" si="1"/>
        <v>06:50</v>
      </c>
      <c r="D22" s="6" t="str">
        <f t="shared" si="2"/>
        <v>15:08</v>
      </c>
      <c r="E22" s="7">
        <f t="shared" si="3"/>
        <v>8.3000000000000007</v>
      </c>
      <c r="F22" s="6" t="str">
        <f t="shared" si="4"/>
        <v>Non-Compliant</v>
      </c>
      <c r="G22" s="7">
        <f t="shared" si="5"/>
        <v>8</v>
      </c>
      <c r="H22" s="7">
        <f t="shared" si="6"/>
        <v>18.000000000000043</v>
      </c>
      <c r="I22" s="8">
        <f t="shared" si="0"/>
        <v>5.9999999999999787</v>
      </c>
      <c r="J22" s="30" t="str">
        <f t="shared" si="7"/>
        <v>On02-Jan-2019, you have worked for8 hours and 18 minutes.this deviates by 5.99999999999998 minutes from work time.So, please review on your time management and follow the worktime rules</v>
      </c>
    </row>
    <row r="23" spans="1:10" ht="14.4" x14ac:dyDescent="0.3">
      <c r="A23" s="9">
        <v>44717.265972222223</v>
      </c>
      <c r="B23" s="4">
        <v>44717.611805555556</v>
      </c>
      <c r="C23" s="5" t="str">
        <f t="shared" si="1"/>
        <v>06:23</v>
      </c>
      <c r="D23" s="6" t="str">
        <f t="shared" si="2"/>
        <v>14:41</v>
      </c>
      <c r="E23" s="7">
        <f t="shared" si="3"/>
        <v>8.3000000000000007</v>
      </c>
      <c r="F23" s="6" t="str">
        <f t="shared" si="4"/>
        <v>Non-Compliant</v>
      </c>
      <c r="G23" s="7">
        <f t="shared" si="5"/>
        <v>8</v>
      </c>
      <c r="H23" s="7">
        <f t="shared" si="6"/>
        <v>18.000000000000043</v>
      </c>
      <c r="I23" s="8">
        <f t="shared" si="0"/>
        <v>5.9999999999999787</v>
      </c>
      <c r="J23" s="30" t="str">
        <f t="shared" si="7"/>
        <v>On05-Jun-2022, you have worked for8 hours and 18 minutes.this deviates by 5.99999999999998 minutes from work time.So, please review on your time management and follow the worktime rules</v>
      </c>
    </row>
    <row r="24" spans="1:10" ht="14.4" x14ac:dyDescent="0.3">
      <c r="A24" s="9">
        <v>43867.291666666664</v>
      </c>
      <c r="B24" s="4">
        <v>43867.625694444447</v>
      </c>
      <c r="C24" s="5" t="str">
        <f t="shared" si="1"/>
        <v>07:00</v>
      </c>
      <c r="D24" s="6" t="str">
        <f t="shared" si="2"/>
        <v>15:01</v>
      </c>
      <c r="E24" s="7">
        <f t="shared" si="3"/>
        <v>8.0166666666666657</v>
      </c>
      <c r="F24" s="6" t="str">
        <f t="shared" si="4"/>
        <v>Non-Compliant</v>
      </c>
      <c r="G24" s="7">
        <f t="shared" si="5"/>
        <v>8</v>
      </c>
      <c r="H24" s="7">
        <f t="shared" si="6"/>
        <v>0.99999999999994316</v>
      </c>
      <c r="I24" s="8">
        <f t="shared" si="0"/>
        <v>23.000000000000078</v>
      </c>
      <c r="J24" s="30" t="str">
        <f t="shared" si="7"/>
        <v>On06-Feb-2020, you have worked for8 hours and 0 minutes.this deviates by 23.0000000000001 minutes from work time.So, please review on your time management and follow the worktime rules</v>
      </c>
    </row>
    <row r="25" spans="1:10" ht="14.4" x14ac:dyDescent="0.3">
      <c r="A25" s="9">
        <v>45237.29583333333</v>
      </c>
      <c r="B25" s="4">
        <v>45237.615972222222</v>
      </c>
      <c r="C25" s="5" t="str">
        <f t="shared" si="1"/>
        <v>07:06</v>
      </c>
      <c r="D25" s="6" t="str">
        <f t="shared" si="2"/>
        <v>14:47</v>
      </c>
      <c r="E25" s="7">
        <f t="shared" si="3"/>
        <v>7.6833333333333336</v>
      </c>
      <c r="F25" s="6" t="str">
        <f t="shared" si="4"/>
        <v>Non-Compliant</v>
      </c>
      <c r="G25" s="7">
        <f t="shared" si="5"/>
        <v>7</v>
      </c>
      <c r="H25" s="7">
        <f t="shared" si="6"/>
        <v>41.000000000000014</v>
      </c>
      <c r="I25" s="8">
        <f t="shared" si="0"/>
        <v>43.000000000000007</v>
      </c>
      <c r="J25" s="30" t="str">
        <f t="shared" si="7"/>
        <v>On07-Nov-2023, you have worked for7 hours and 41 minutes.this deviates by 43 minutes from work time.So, please review on your time management and follow the worktime rules</v>
      </c>
    </row>
    <row r="26" spans="1:10" ht="14.4" x14ac:dyDescent="0.3">
      <c r="A26" s="9">
        <v>44508.295138888891</v>
      </c>
      <c r="B26" s="4">
        <v>44508.668055555558</v>
      </c>
      <c r="C26" s="5" t="str">
        <f t="shared" si="1"/>
        <v>07:05</v>
      </c>
      <c r="D26" s="6" t="str">
        <f t="shared" si="2"/>
        <v>16:02</v>
      </c>
      <c r="E26" s="7">
        <f t="shared" si="3"/>
        <v>8.9499999999999993</v>
      </c>
      <c r="F26" s="6" t="str">
        <f t="shared" si="4"/>
        <v>Compliant</v>
      </c>
      <c r="G26" s="7">
        <f t="shared" si="5"/>
        <v>8</v>
      </c>
      <c r="H26" s="7">
        <f t="shared" si="6"/>
        <v>56.999999999999957</v>
      </c>
      <c r="I26" s="8">
        <f t="shared" si="0"/>
        <v>0</v>
      </c>
      <c r="J26" s="30" t="str">
        <f t="shared" si="7"/>
        <v/>
      </c>
    </row>
    <row r="27" spans="1:10" ht="14.4" x14ac:dyDescent="0.3">
      <c r="A27" s="9">
        <v>45178.275694444441</v>
      </c>
      <c r="B27" s="4">
        <v>45178.600694444445</v>
      </c>
      <c r="C27" s="5" t="str">
        <f t="shared" si="1"/>
        <v>06:37</v>
      </c>
      <c r="D27" s="6" t="str">
        <f t="shared" si="2"/>
        <v>14:25</v>
      </c>
      <c r="E27" s="7">
        <f t="shared" si="3"/>
        <v>7.7999999999999989</v>
      </c>
      <c r="F27" s="6" t="str">
        <f t="shared" si="4"/>
        <v>Non-Compliant</v>
      </c>
      <c r="G27" s="7">
        <f t="shared" si="5"/>
        <v>7</v>
      </c>
      <c r="H27" s="7">
        <f t="shared" si="6"/>
        <v>47.999999999999936</v>
      </c>
      <c r="I27" s="8">
        <f t="shared" si="0"/>
        <v>36.000000000000085</v>
      </c>
      <c r="J27" s="30" t="str">
        <f t="shared" si="7"/>
        <v>On09-Sep-2023, you have worked for7 hours and 47 minutes.this deviates by 36.0000000000001 minutes from work time.So, please review on your time management and follow the worktime rules</v>
      </c>
    </row>
    <row r="28" spans="1:10" ht="14.4" x14ac:dyDescent="0.3">
      <c r="A28" s="9">
        <v>45272.288888888892</v>
      </c>
      <c r="B28" s="4">
        <v>45272.677777777775</v>
      </c>
      <c r="C28" s="5" t="str">
        <f t="shared" si="1"/>
        <v>06:56</v>
      </c>
      <c r="D28" s="6" t="str">
        <f t="shared" si="2"/>
        <v>16:16</v>
      </c>
      <c r="E28" s="7">
        <f t="shared" si="3"/>
        <v>9.3333333333333357</v>
      </c>
      <c r="F28" s="6" t="str">
        <f t="shared" si="4"/>
        <v>Compliant</v>
      </c>
      <c r="G28" s="7">
        <f t="shared" si="5"/>
        <v>9</v>
      </c>
      <c r="H28" s="7">
        <f t="shared" si="6"/>
        <v>20.000000000000142</v>
      </c>
      <c r="I28" s="8">
        <f t="shared" si="0"/>
        <v>0</v>
      </c>
      <c r="J28" s="30" t="str">
        <f t="shared" si="7"/>
        <v/>
      </c>
    </row>
    <row r="29" spans="1:10" ht="14.4" x14ac:dyDescent="0.3">
      <c r="A29" s="9">
        <v>44633.293749999997</v>
      </c>
      <c r="B29" s="4">
        <v>44633.659722222219</v>
      </c>
      <c r="C29" s="5" t="str">
        <f t="shared" si="1"/>
        <v>07:03</v>
      </c>
      <c r="D29" s="6" t="str">
        <f t="shared" si="2"/>
        <v>15:50</v>
      </c>
      <c r="E29" s="7">
        <f t="shared" si="3"/>
        <v>8.7833333333333332</v>
      </c>
      <c r="F29" s="6" t="str">
        <f t="shared" si="4"/>
        <v>Compliant</v>
      </c>
      <c r="G29" s="7">
        <f t="shared" si="5"/>
        <v>8</v>
      </c>
      <c r="H29" s="7">
        <f t="shared" si="6"/>
        <v>46.999999999999993</v>
      </c>
      <c r="I29" s="8">
        <f t="shared" si="0"/>
        <v>0</v>
      </c>
      <c r="J29" s="30" t="str">
        <f t="shared" si="7"/>
        <v/>
      </c>
    </row>
    <row r="30" spans="1:10" ht="14.4" x14ac:dyDescent="0.3">
      <c r="A30" s="9">
        <v>43935.286111111112</v>
      </c>
      <c r="B30" s="4">
        <v>43935.663888888892</v>
      </c>
      <c r="C30" s="5" t="str">
        <f t="shared" si="1"/>
        <v>06:52</v>
      </c>
      <c r="D30" s="6" t="str">
        <f t="shared" si="2"/>
        <v>15:56</v>
      </c>
      <c r="E30" s="7">
        <f t="shared" si="3"/>
        <v>9.0666666666666664</v>
      </c>
      <c r="F30" s="6" t="str">
        <f t="shared" si="4"/>
        <v>Compliant</v>
      </c>
      <c r="G30" s="7">
        <f t="shared" si="5"/>
        <v>9</v>
      </c>
      <c r="H30" s="7">
        <f t="shared" si="6"/>
        <v>3.9999999999999858</v>
      </c>
      <c r="I30" s="8">
        <f t="shared" si="0"/>
        <v>0</v>
      </c>
      <c r="J30" s="30" t="str">
        <f t="shared" si="7"/>
        <v/>
      </c>
    </row>
    <row r="31" spans="1:10" ht="14.4" x14ac:dyDescent="0.3">
      <c r="A31" s="9">
        <v>43723.28402777778</v>
      </c>
      <c r="B31" s="4">
        <v>43723.626388888886</v>
      </c>
      <c r="C31" s="5" t="str">
        <f t="shared" si="1"/>
        <v>06:49</v>
      </c>
      <c r="D31" s="6" t="str">
        <f t="shared" si="2"/>
        <v>15:02</v>
      </c>
      <c r="E31" s="7">
        <f t="shared" si="3"/>
        <v>8.2166666666666668</v>
      </c>
      <c r="F31" s="6" t="str">
        <f t="shared" si="4"/>
        <v>Non-Compliant</v>
      </c>
      <c r="G31" s="7">
        <f t="shared" si="5"/>
        <v>8</v>
      </c>
      <c r="H31" s="7">
        <f t="shared" si="6"/>
        <v>13.000000000000007</v>
      </c>
      <c r="I31" s="8">
        <f t="shared" si="0"/>
        <v>11.000000000000014</v>
      </c>
      <c r="J31" s="30" t="str">
        <f t="shared" si="7"/>
        <v>On15-Sep-2019, you have worked for8 hours and 13 minutes.this deviates by 11 minutes from work time.So, please review on your time management and follow the worktime rules</v>
      </c>
    </row>
    <row r="32" spans="1:10" ht="14.4" x14ac:dyDescent="0.3">
      <c r="A32" s="9">
        <v>43632.3</v>
      </c>
      <c r="B32" s="4">
        <v>43632.675000000003</v>
      </c>
      <c r="C32" s="5" t="str">
        <f t="shared" si="1"/>
        <v>07:12</v>
      </c>
      <c r="D32" s="6" t="str">
        <f t="shared" si="2"/>
        <v>16:12</v>
      </c>
      <c r="E32" s="7">
        <f t="shared" si="3"/>
        <v>9.0000000000000018</v>
      </c>
      <c r="F32" s="6" t="str">
        <f t="shared" si="4"/>
        <v>Compliant</v>
      </c>
      <c r="G32" s="7">
        <f t="shared" si="5"/>
        <v>9</v>
      </c>
      <c r="H32" s="7">
        <v>0</v>
      </c>
      <c r="I32" s="8">
        <f t="shared" si="0"/>
        <v>0</v>
      </c>
      <c r="J32" s="30" t="str">
        <f t="shared" si="7"/>
        <v/>
      </c>
    </row>
    <row r="33" spans="1:10" ht="14.4" x14ac:dyDescent="0.3">
      <c r="A33" s="9">
        <v>44274.28402777778</v>
      </c>
      <c r="B33" s="4">
        <v>44274.672222222223</v>
      </c>
      <c r="C33" s="5" t="str">
        <f t="shared" si="1"/>
        <v>06:49</v>
      </c>
      <c r="D33" s="6" t="str">
        <f t="shared" si="2"/>
        <v>16:08</v>
      </c>
      <c r="E33" s="7">
        <f t="shared" si="3"/>
        <v>9.3166666666666682</v>
      </c>
      <c r="F33" s="6" t="str">
        <f t="shared" si="4"/>
        <v>Compliant</v>
      </c>
      <c r="G33" s="7">
        <f t="shared" si="5"/>
        <v>9</v>
      </c>
      <c r="H33" s="7">
        <f t="shared" si="6"/>
        <v>19.000000000000092</v>
      </c>
      <c r="I33" s="8">
        <f t="shared" si="0"/>
        <v>0</v>
      </c>
      <c r="J33" s="30" t="str">
        <f t="shared" si="7"/>
        <v/>
      </c>
    </row>
    <row r="34" spans="1:10" ht="14.4" x14ac:dyDescent="0.3">
      <c r="A34" s="9">
        <v>45189.288888888892</v>
      </c>
      <c r="B34" s="4">
        <v>45189.647222222222</v>
      </c>
      <c r="C34" s="5" t="str">
        <f t="shared" si="1"/>
        <v>06:56</v>
      </c>
      <c r="D34" s="6" t="str">
        <f t="shared" si="2"/>
        <v>15:32</v>
      </c>
      <c r="E34" s="7">
        <f t="shared" si="3"/>
        <v>8.6000000000000014</v>
      </c>
      <c r="F34" s="6" t="str">
        <f t="shared" si="4"/>
        <v>Compliant</v>
      </c>
      <c r="G34" s="7">
        <f t="shared" si="5"/>
        <v>8</v>
      </c>
      <c r="H34" s="7">
        <f t="shared" si="6"/>
        <v>36.000000000000085</v>
      </c>
      <c r="I34" s="8">
        <f t="shared" si="0"/>
        <v>0</v>
      </c>
      <c r="J34" s="30" t="str">
        <f t="shared" si="7"/>
        <v/>
      </c>
    </row>
    <row r="35" spans="1:10" ht="14.4" x14ac:dyDescent="0.3">
      <c r="A35" s="9">
        <v>44125.275694444441</v>
      </c>
      <c r="B35" s="4">
        <v>44125.607638888891</v>
      </c>
      <c r="C35" s="5" t="str">
        <f t="shared" si="1"/>
        <v>06:37</v>
      </c>
      <c r="D35" s="6" t="str">
        <f t="shared" si="2"/>
        <v>14:35</v>
      </c>
      <c r="E35" s="7">
        <f t="shared" si="3"/>
        <v>7.966666666666665</v>
      </c>
      <c r="F35" s="6" t="str">
        <f t="shared" si="4"/>
        <v>Non-Compliant</v>
      </c>
      <c r="G35" s="7">
        <f t="shared" si="5"/>
        <v>7</v>
      </c>
      <c r="H35" s="7">
        <f t="shared" si="6"/>
        <v>57.999999999999901</v>
      </c>
      <c r="I35" s="8">
        <f t="shared" si="0"/>
        <v>26.000000000000121</v>
      </c>
      <c r="J35" s="30" t="str">
        <f t="shared" si="7"/>
        <v>On21-Oct-2020, you have worked for7 hours and 57 minutes.this deviates by 26.0000000000001 minutes from work time.So, please review on your time management and follow the worktime rules</v>
      </c>
    </row>
    <row r="36" spans="1:10" ht="14.4" x14ac:dyDescent="0.3">
      <c r="A36" s="9">
        <v>44795.281944444447</v>
      </c>
      <c r="B36" s="4">
        <v>44795.598611111112</v>
      </c>
      <c r="C36" s="5" t="str">
        <f t="shared" si="1"/>
        <v>06:46</v>
      </c>
      <c r="D36" s="6" t="str">
        <f t="shared" si="2"/>
        <v>14:22</v>
      </c>
      <c r="E36" s="7">
        <f t="shared" si="3"/>
        <v>7.6</v>
      </c>
      <c r="F36" s="6" t="str">
        <f t="shared" si="4"/>
        <v>Non-Compliant</v>
      </c>
      <c r="G36" s="7">
        <f t="shared" si="5"/>
        <v>7</v>
      </c>
      <c r="H36" s="7">
        <f t="shared" si="6"/>
        <v>35.999999999999979</v>
      </c>
      <c r="I36" s="8">
        <f t="shared" si="0"/>
        <v>48.000000000000043</v>
      </c>
      <c r="J36" s="30" t="str">
        <f t="shared" si="7"/>
        <v>On22-Aug-2022, you have worked for7 hours and 36 minutes.this deviates by 48 minutes from work time.So, please review on your time management and follow the worktime rules</v>
      </c>
    </row>
    <row r="37" spans="1:10" ht="14.4" x14ac:dyDescent="0.3">
      <c r="A37" s="9">
        <v>43669.277777777781</v>
      </c>
      <c r="B37" s="4">
        <v>43669.670138888891</v>
      </c>
      <c r="C37" s="5" t="str">
        <f t="shared" si="1"/>
        <v>06:40</v>
      </c>
      <c r="D37" s="6" t="str">
        <f t="shared" si="2"/>
        <v>16:05</v>
      </c>
      <c r="E37" s="7">
        <f t="shared" si="3"/>
        <v>9.4166666666666643</v>
      </c>
      <c r="F37" s="6" t="str">
        <f t="shared" si="4"/>
        <v>Compliant</v>
      </c>
      <c r="G37" s="7">
        <f t="shared" si="5"/>
        <v>9</v>
      </c>
      <c r="H37" s="7">
        <f t="shared" si="6"/>
        <v>24.999999999999858</v>
      </c>
      <c r="I37" s="8">
        <f t="shared" si="0"/>
        <v>0</v>
      </c>
      <c r="J37" s="30" t="str">
        <f t="shared" si="7"/>
        <v/>
      </c>
    </row>
    <row r="38" spans="1:10" ht="14.4" x14ac:dyDescent="0.3">
      <c r="A38" s="9">
        <v>44008.29791666667</v>
      </c>
      <c r="B38" s="4">
        <v>44008.62777777778</v>
      </c>
      <c r="C38" s="5" t="str">
        <f t="shared" si="1"/>
        <v>07:09</v>
      </c>
      <c r="D38" s="6" t="str">
        <f t="shared" si="2"/>
        <v>15:04</v>
      </c>
      <c r="E38" s="7">
        <f t="shared" si="3"/>
        <v>7.9166666666666661</v>
      </c>
      <c r="F38" s="6" t="str">
        <f t="shared" si="4"/>
        <v>Non-Compliant</v>
      </c>
      <c r="G38" s="7">
        <f t="shared" si="5"/>
        <v>7</v>
      </c>
      <c r="H38" s="7">
        <f t="shared" si="6"/>
        <v>54.999999999999964</v>
      </c>
      <c r="I38" s="8">
        <f t="shared" si="0"/>
        <v>29.000000000000057</v>
      </c>
      <c r="J38" s="30" t="str">
        <f t="shared" si="7"/>
        <v>On26-Jun-2020, you have worked for7 hours and 55 minutes.this deviates by 29.0000000000001 minutes from work time.So, please review on your time management and follow the worktime rules</v>
      </c>
    </row>
    <row r="39" spans="1:10" ht="14.4" x14ac:dyDescent="0.3">
      <c r="A39" s="9">
        <v>44739.288194444445</v>
      </c>
      <c r="B39" s="4">
        <v>44739.62222222222</v>
      </c>
      <c r="C39" s="5" t="str">
        <f t="shared" si="1"/>
        <v>06:55</v>
      </c>
      <c r="D39" s="6" t="str">
        <f t="shared" si="2"/>
        <v>14:56</v>
      </c>
      <c r="E39" s="7">
        <f t="shared" si="3"/>
        <v>8.0166666666666675</v>
      </c>
      <c r="F39" s="6" t="str">
        <f t="shared" si="4"/>
        <v>Non-Compliant</v>
      </c>
      <c r="G39" s="7">
        <f t="shared" si="5"/>
        <v>8</v>
      </c>
      <c r="H39" s="7">
        <f t="shared" si="6"/>
        <v>1.0000000000000497</v>
      </c>
      <c r="I39" s="8">
        <f t="shared" ref="I39:I70" si="8">IF(F39="Non-Compliant",(8.4-E39)*60,0)</f>
        <v>22.999999999999972</v>
      </c>
      <c r="J39" s="30" t="str">
        <f t="shared" si="7"/>
        <v>On27-Jun-2022, you have worked for8 hours and 1 minutes.this deviates by 23 minutes from work time.So, please review on your time management and follow the worktime rules</v>
      </c>
    </row>
    <row r="40" spans="1:10" ht="14.4" x14ac:dyDescent="0.3">
      <c r="A40" s="9">
        <v>45227.28402777778</v>
      </c>
      <c r="B40" s="4">
        <v>45227.677083333336</v>
      </c>
      <c r="C40" s="5" t="str">
        <f t="shared" si="1"/>
        <v>06:49</v>
      </c>
      <c r="D40" s="6" t="str">
        <f t="shared" si="2"/>
        <v>16:15</v>
      </c>
      <c r="E40" s="7">
        <f t="shared" si="3"/>
        <v>9.4333333333333336</v>
      </c>
      <c r="F40" s="6" t="str">
        <f t="shared" si="4"/>
        <v>Compliant</v>
      </c>
      <c r="G40" s="7">
        <f t="shared" si="5"/>
        <v>9</v>
      </c>
      <c r="H40" s="7">
        <f t="shared" si="6"/>
        <v>26.000000000000014</v>
      </c>
      <c r="I40" s="8">
        <f t="shared" si="8"/>
        <v>0</v>
      </c>
      <c r="J40" s="30" t="str">
        <f t="shared" si="7"/>
        <v/>
      </c>
    </row>
    <row r="41" spans="1:10" ht="14.4" x14ac:dyDescent="0.3">
      <c r="A41" s="9">
        <v>44954.288888888892</v>
      </c>
      <c r="B41" s="4">
        <v>44954.679861111108</v>
      </c>
      <c r="C41" s="5" t="str">
        <f t="shared" si="1"/>
        <v>06:56</v>
      </c>
      <c r="D41" s="6" t="str">
        <f t="shared" si="2"/>
        <v>16:19</v>
      </c>
      <c r="E41" s="7">
        <f t="shared" si="3"/>
        <v>9.3833333333333346</v>
      </c>
      <c r="F41" s="6" t="str">
        <f t="shared" si="4"/>
        <v>Compliant</v>
      </c>
      <c r="G41" s="7">
        <f t="shared" si="5"/>
        <v>9</v>
      </c>
      <c r="H41" s="7">
        <f t="shared" si="6"/>
        <v>23.000000000000078</v>
      </c>
      <c r="I41" s="8">
        <f t="shared" si="8"/>
        <v>0</v>
      </c>
      <c r="J41" s="30" t="str">
        <f t="shared" si="7"/>
        <v/>
      </c>
    </row>
    <row r="42" spans="1:10" ht="14.4" x14ac:dyDescent="0.3">
      <c r="A42" s="9">
        <v>44436.268055555556</v>
      </c>
      <c r="B42" s="4">
        <v>44436.581250000003</v>
      </c>
      <c r="C42" s="5" t="str">
        <f t="shared" si="1"/>
        <v>06:26</v>
      </c>
      <c r="D42" s="6" t="str">
        <f t="shared" si="2"/>
        <v>13:57</v>
      </c>
      <c r="E42" s="7">
        <f t="shared" si="3"/>
        <v>7.5166666666666675</v>
      </c>
      <c r="F42" s="6" t="str">
        <f t="shared" si="4"/>
        <v>Non-Compliant</v>
      </c>
      <c r="G42" s="7">
        <f t="shared" si="5"/>
        <v>7</v>
      </c>
      <c r="H42" s="7">
        <f t="shared" si="6"/>
        <v>31.00000000000005</v>
      </c>
      <c r="I42" s="8">
        <f t="shared" si="8"/>
        <v>52.999999999999972</v>
      </c>
      <c r="J42" s="30" t="str">
        <f t="shared" si="7"/>
        <v>On28-Aug-2021, you have worked for7 hours and 31 minutes.this deviates by 53 minutes from work time.So, please review on your time management and follow the worktime rules</v>
      </c>
    </row>
    <row r="43" spans="1:10" ht="14.4" x14ac:dyDescent="0.3">
      <c r="A43" s="9">
        <v>44776.272916666669</v>
      </c>
      <c r="B43" s="4">
        <v>44776.623611111114</v>
      </c>
      <c r="C43" s="5" t="str">
        <f t="shared" si="1"/>
        <v>06:33</v>
      </c>
      <c r="D43" s="6" t="str">
        <f t="shared" si="2"/>
        <v>14:58</v>
      </c>
      <c r="E43" s="7">
        <f t="shared" si="3"/>
        <v>8.4166666666666679</v>
      </c>
      <c r="F43" s="6" t="str">
        <f t="shared" si="4"/>
        <v>Compliant</v>
      </c>
      <c r="G43" s="7">
        <f t="shared" si="5"/>
        <v>8</v>
      </c>
      <c r="H43" s="7">
        <f t="shared" si="6"/>
        <v>25.000000000000071</v>
      </c>
      <c r="I43" s="8">
        <f t="shared" si="8"/>
        <v>0</v>
      </c>
      <c r="J43" s="30" t="str">
        <f t="shared" si="7"/>
        <v/>
      </c>
    </row>
    <row r="44" spans="1:10" ht="14.4" x14ac:dyDescent="0.3">
      <c r="A44" s="9">
        <v>44624.300694444442</v>
      </c>
      <c r="B44" s="4">
        <v>44624.634027777778</v>
      </c>
      <c r="C44" s="5" t="str">
        <f t="shared" si="1"/>
        <v>07:13</v>
      </c>
      <c r="D44" s="6" t="str">
        <f t="shared" si="2"/>
        <v>15:13</v>
      </c>
      <c r="E44" s="7">
        <f t="shared" si="3"/>
        <v>8</v>
      </c>
      <c r="F44" s="6" t="str">
        <f t="shared" si="4"/>
        <v>Non-Compliant</v>
      </c>
      <c r="G44" s="7">
        <f t="shared" si="5"/>
        <v>8</v>
      </c>
      <c r="H44" s="7">
        <f t="shared" si="6"/>
        <v>0</v>
      </c>
      <c r="I44" s="8">
        <f t="shared" si="8"/>
        <v>24.000000000000021</v>
      </c>
      <c r="J44" s="30" t="str">
        <f t="shared" si="7"/>
        <v>On04-Mar-2022, you have worked for8 hours and 0 minutes.this deviates by 24 minutes from work time.So, please review on your time management and follow the worktime rules</v>
      </c>
    </row>
    <row r="45" spans="1:10" ht="14.4" x14ac:dyDescent="0.3">
      <c r="A45" s="9">
        <v>43713.279166666667</v>
      </c>
      <c r="B45" s="4">
        <v>43713.602083333331</v>
      </c>
      <c r="C45" s="5" t="str">
        <f t="shared" si="1"/>
        <v>06:42</v>
      </c>
      <c r="D45" s="6" t="str">
        <f t="shared" si="2"/>
        <v>14:27</v>
      </c>
      <c r="E45" s="7">
        <f t="shared" si="3"/>
        <v>7.7499999999999991</v>
      </c>
      <c r="F45" s="6" t="str">
        <f t="shared" si="4"/>
        <v>Non-Compliant</v>
      </c>
      <c r="G45" s="7">
        <f t="shared" si="5"/>
        <v>7</v>
      </c>
      <c r="H45" s="7">
        <f t="shared" si="6"/>
        <v>44.999999999999943</v>
      </c>
      <c r="I45" s="8">
        <f t="shared" si="8"/>
        <v>39.000000000000071</v>
      </c>
      <c r="J45" s="30" t="str">
        <f t="shared" si="7"/>
        <v>On05-Sep-2019, you have worked for7 hours and 44 minutes.this deviates by 39.0000000000001 minutes from work time.So, please review on your time management and follow the worktime rules</v>
      </c>
    </row>
    <row r="46" spans="1:10" ht="14.4" x14ac:dyDescent="0.3">
      <c r="A46" s="9">
        <v>44901.275000000001</v>
      </c>
      <c r="B46" s="4">
        <v>44901.654166666667</v>
      </c>
      <c r="C46" s="5" t="str">
        <f t="shared" si="1"/>
        <v>06:36</v>
      </c>
      <c r="D46" s="6" t="str">
        <f t="shared" si="2"/>
        <v>15:42</v>
      </c>
      <c r="E46" s="7">
        <f t="shared" si="3"/>
        <v>9.1</v>
      </c>
      <c r="F46" s="6" t="str">
        <f t="shared" si="4"/>
        <v>Compliant</v>
      </c>
      <c r="G46" s="7">
        <f t="shared" si="5"/>
        <v>9</v>
      </c>
      <c r="H46" s="7">
        <f t="shared" si="6"/>
        <v>5.9999999999999787</v>
      </c>
      <c r="I46" s="8">
        <f t="shared" si="8"/>
        <v>0</v>
      </c>
      <c r="J46" s="30" t="str">
        <f t="shared" si="7"/>
        <v/>
      </c>
    </row>
    <row r="47" spans="1:10" ht="14.4" x14ac:dyDescent="0.3">
      <c r="A47" s="9">
        <v>44782.299305555556</v>
      </c>
      <c r="B47" s="4">
        <v>44782.651388888888</v>
      </c>
      <c r="C47" s="5" t="str">
        <f t="shared" si="1"/>
        <v>07:11</v>
      </c>
      <c r="D47" s="6" t="str">
        <f t="shared" si="2"/>
        <v>15:38</v>
      </c>
      <c r="E47" s="7">
        <f t="shared" si="3"/>
        <v>8.4500000000000011</v>
      </c>
      <c r="F47" s="6" t="str">
        <f t="shared" si="4"/>
        <v>Compliant</v>
      </c>
      <c r="G47" s="7">
        <f t="shared" si="5"/>
        <v>8</v>
      </c>
      <c r="H47" s="7">
        <f t="shared" si="6"/>
        <v>27.000000000000064</v>
      </c>
      <c r="I47" s="8">
        <f t="shared" si="8"/>
        <v>0</v>
      </c>
      <c r="J47" s="30" t="str">
        <f t="shared" si="7"/>
        <v/>
      </c>
    </row>
    <row r="48" spans="1:10" ht="14.4" x14ac:dyDescent="0.3">
      <c r="A48" s="9">
        <v>44752.284722222219</v>
      </c>
      <c r="B48" s="4">
        <v>44752.632638888892</v>
      </c>
      <c r="C48" s="5" t="str">
        <f t="shared" si="1"/>
        <v>06:50</v>
      </c>
      <c r="D48" s="6" t="str">
        <f t="shared" si="2"/>
        <v>15:11</v>
      </c>
      <c r="E48" s="7">
        <f t="shared" si="3"/>
        <v>8.35</v>
      </c>
      <c r="F48" s="6" t="str">
        <f t="shared" si="4"/>
        <v>Non-Compliant</v>
      </c>
      <c r="G48" s="7">
        <f t="shared" si="5"/>
        <v>8</v>
      </c>
      <c r="H48" s="7">
        <f t="shared" si="6"/>
        <v>20.999999999999979</v>
      </c>
      <c r="I48" s="8">
        <f t="shared" si="8"/>
        <v>3.0000000000000426</v>
      </c>
      <c r="J48" s="30" t="str">
        <f t="shared" si="7"/>
        <v>On10-Jul-2022, you have worked for8 hours and 21 minutes.this deviates by 3.00000000000004 minutes from work time.So, please review on your time management and follow the worktime rules</v>
      </c>
    </row>
    <row r="49" spans="1:10" ht="14.4" x14ac:dyDescent="0.3">
      <c r="A49" s="9">
        <v>44207.281944444447</v>
      </c>
      <c r="B49" s="4">
        <v>44207.595833333333</v>
      </c>
      <c r="C49" s="5" t="str">
        <f t="shared" si="1"/>
        <v>06:46</v>
      </c>
      <c r="D49" s="6" t="str">
        <f t="shared" si="2"/>
        <v>14:18</v>
      </c>
      <c r="E49" s="7">
        <f t="shared" si="3"/>
        <v>7.5333333333333332</v>
      </c>
      <c r="F49" s="6" t="str">
        <f t="shared" si="4"/>
        <v>Non-Compliant</v>
      </c>
      <c r="G49" s="7">
        <f t="shared" si="5"/>
        <v>7</v>
      </c>
      <c r="H49" s="7">
        <f t="shared" si="6"/>
        <v>31.999999999999993</v>
      </c>
      <c r="I49" s="8">
        <f t="shared" si="8"/>
        <v>52.000000000000028</v>
      </c>
      <c r="J49" s="30" t="str">
        <f t="shared" si="7"/>
        <v>On11-Jan-2021, you have worked for7 hours and 32 minutes.this deviates by 52 minutes from work time.So, please review on your time management and follow the worktime rules</v>
      </c>
    </row>
    <row r="50" spans="1:10" ht="14.4" x14ac:dyDescent="0.3">
      <c r="A50" s="9">
        <v>44177.272222222222</v>
      </c>
      <c r="B50" s="4">
        <v>44177.651388888888</v>
      </c>
      <c r="C50" s="5" t="str">
        <f t="shared" si="1"/>
        <v>06:32</v>
      </c>
      <c r="D50" s="6" t="str">
        <f t="shared" si="2"/>
        <v>15:38</v>
      </c>
      <c r="E50" s="7">
        <f t="shared" si="3"/>
        <v>9.1000000000000014</v>
      </c>
      <c r="F50" s="6" t="str">
        <f t="shared" si="4"/>
        <v>Compliant</v>
      </c>
      <c r="G50" s="7">
        <f t="shared" si="5"/>
        <v>9</v>
      </c>
      <c r="H50" s="7">
        <f t="shared" si="6"/>
        <v>6.0000000000000853</v>
      </c>
      <c r="I50" s="8">
        <f t="shared" si="8"/>
        <v>0</v>
      </c>
      <c r="J50" s="30" t="str">
        <f t="shared" si="7"/>
        <v/>
      </c>
    </row>
    <row r="51" spans="1:10" ht="14.4" x14ac:dyDescent="0.3">
      <c r="A51" s="9">
        <v>43964.288194444445</v>
      </c>
      <c r="B51" s="4">
        <v>43964.683333333334</v>
      </c>
      <c r="C51" s="5" t="str">
        <f t="shared" si="1"/>
        <v>06:55</v>
      </c>
      <c r="D51" s="6" t="str">
        <f t="shared" si="2"/>
        <v>16:24</v>
      </c>
      <c r="E51" s="7">
        <f t="shared" si="3"/>
        <v>9.4833333333333343</v>
      </c>
      <c r="F51" s="6" t="str">
        <f t="shared" si="4"/>
        <v>Compliant</v>
      </c>
      <c r="G51" s="7">
        <f t="shared" si="5"/>
        <v>9</v>
      </c>
      <c r="H51" s="7">
        <f t="shared" si="6"/>
        <v>29.000000000000057</v>
      </c>
      <c r="I51" s="8">
        <f t="shared" si="8"/>
        <v>0</v>
      </c>
      <c r="J51" s="30" t="str">
        <f t="shared" si="7"/>
        <v/>
      </c>
    </row>
    <row r="52" spans="1:10" ht="14.4" x14ac:dyDescent="0.3">
      <c r="A52" s="9">
        <v>43724.283333333333</v>
      </c>
      <c r="B52" s="4">
        <v>43724.63958333333</v>
      </c>
      <c r="C52" s="5" t="str">
        <f t="shared" si="1"/>
        <v>06:48</v>
      </c>
      <c r="D52" s="6" t="str">
        <f t="shared" si="2"/>
        <v>15:21</v>
      </c>
      <c r="E52" s="7">
        <f t="shared" si="3"/>
        <v>8.5499999999999989</v>
      </c>
      <c r="F52" s="6" t="str">
        <f t="shared" si="4"/>
        <v>Compliant</v>
      </c>
      <c r="G52" s="7">
        <f t="shared" si="5"/>
        <v>8</v>
      </c>
      <c r="H52" s="7">
        <f t="shared" si="6"/>
        <v>32.999999999999936</v>
      </c>
      <c r="I52" s="8">
        <f t="shared" si="8"/>
        <v>0</v>
      </c>
      <c r="J52" s="30" t="str">
        <f t="shared" si="7"/>
        <v/>
      </c>
    </row>
    <row r="53" spans="1:10" ht="14.4" x14ac:dyDescent="0.3">
      <c r="A53" s="9">
        <v>43694.272222222222</v>
      </c>
      <c r="B53" s="4">
        <v>43694.647916666669</v>
      </c>
      <c r="C53" s="5" t="str">
        <f t="shared" si="1"/>
        <v>06:32</v>
      </c>
      <c r="D53" s="6" t="str">
        <f t="shared" si="2"/>
        <v>15:33</v>
      </c>
      <c r="E53" s="7">
        <f t="shared" si="3"/>
        <v>9.0166666666666675</v>
      </c>
      <c r="F53" s="6" t="str">
        <f t="shared" si="4"/>
        <v>Compliant</v>
      </c>
      <c r="G53" s="7">
        <f t="shared" si="5"/>
        <v>9</v>
      </c>
      <c r="H53" s="7">
        <f t="shared" si="6"/>
        <v>1.0000000000000497</v>
      </c>
      <c r="I53" s="8">
        <f t="shared" si="8"/>
        <v>0</v>
      </c>
      <c r="J53" s="30" t="str">
        <f t="shared" si="7"/>
        <v/>
      </c>
    </row>
    <row r="54" spans="1:10" ht="14.4" x14ac:dyDescent="0.3">
      <c r="A54" s="9">
        <v>44975.281944444447</v>
      </c>
      <c r="B54" s="4">
        <v>44975.643750000003</v>
      </c>
      <c r="C54" s="5" t="str">
        <f t="shared" si="1"/>
        <v>06:46</v>
      </c>
      <c r="D54" s="6" t="str">
        <f t="shared" si="2"/>
        <v>15:27</v>
      </c>
      <c r="E54" s="7">
        <f t="shared" si="3"/>
        <v>8.6833333333333336</v>
      </c>
      <c r="F54" s="6" t="str">
        <f t="shared" si="4"/>
        <v>Compliant</v>
      </c>
      <c r="G54" s="7">
        <f t="shared" si="5"/>
        <v>8</v>
      </c>
      <c r="H54" s="7">
        <f t="shared" si="6"/>
        <v>41.000000000000014</v>
      </c>
      <c r="I54" s="8">
        <f t="shared" si="8"/>
        <v>0</v>
      </c>
      <c r="J54" s="30" t="str">
        <f t="shared" si="7"/>
        <v/>
      </c>
    </row>
    <row r="55" spans="1:10" ht="14.4" x14ac:dyDescent="0.3">
      <c r="A55" s="9">
        <v>44154.286805555559</v>
      </c>
      <c r="B55" s="4">
        <v>44154.65347222222</v>
      </c>
      <c r="C55" s="5" t="str">
        <f t="shared" si="1"/>
        <v>06:53</v>
      </c>
      <c r="D55" s="6" t="str">
        <f t="shared" si="2"/>
        <v>15:41</v>
      </c>
      <c r="E55" s="7">
        <f t="shared" si="3"/>
        <v>8.8000000000000007</v>
      </c>
      <c r="F55" s="6" t="str">
        <f t="shared" si="4"/>
        <v>Compliant</v>
      </c>
      <c r="G55" s="7">
        <f t="shared" si="5"/>
        <v>8</v>
      </c>
      <c r="H55" s="7">
        <f t="shared" si="6"/>
        <v>48.000000000000043</v>
      </c>
      <c r="I55" s="8">
        <f t="shared" si="8"/>
        <v>0</v>
      </c>
      <c r="J55" s="30" t="str">
        <f t="shared" si="7"/>
        <v/>
      </c>
    </row>
    <row r="56" spans="1:10" ht="14.4" x14ac:dyDescent="0.3">
      <c r="A56" s="9">
        <v>44977.288194444445</v>
      </c>
      <c r="B56" s="4">
        <v>44977.602083333331</v>
      </c>
      <c r="C56" s="5" t="str">
        <f t="shared" si="1"/>
        <v>06:55</v>
      </c>
      <c r="D56" s="6" t="str">
        <f t="shared" si="2"/>
        <v>14:27</v>
      </c>
      <c r="E56" s="7">
        <f t="shared" si="3"/>
        <v>7.5333333333333332</v>
      </c>
      <c r="F56" s="6" t="str">
        <f t="shared" si="4"/>
        <v>Non-Compliant</v>
      </c>
      <c r="G56" s="7">
        <f t="shared" si="5"/>
        <v>7</v>
      </c>
      <c r="H56" s="7">
        <f t="shared" si="6"/>
        <v>31.999999999999993</v>
      </c>
      <c r="I56" s="8">
        <f t="shared" si="8"/>
        <v>52.000000000000028</v>
      </c>
      <c r="J56" s="30" t="str">
        <f t="shared" si="7"/>
        <v>On20-Feb-2023, you have worked for7 hours and 32 minutes.this deviates by 52 minutes from work time.So, please review on your time management and follow the worktime rules</v>
      </c>
    </row>
    <row r="57" spans="1:10" ht="14.4" x14ac:dyDescent="0.3">
      <c r="A57" s="9">
        <v>43822.289583333331</v>
      </c>
      <c r="B57" s="4">
        <v>43822.652777777781</v>
      </c>
      <c r="C57" s="5" t="str">
        <f t="shared" si="1"/>
        <v>06:57</v>
      </c>
      <c r="D57" s="6" t="str">
        <f t="shared" si="2"/>
        <v>15:40</v>
      </c>
      <c r="E57" s="7">
        <f t="shared" si="3"/>
        <v>8.7166666666666668</v>
      </c>
      <c r="F57" s="6" t="str">
        <f t="shared" si="4"/>
        <v>Compliant</v>
      </c>
      <c r="G57" s="7">
        <f t="shared" si="5"/>
        <v>8</v>
      </c>
      <c r="H57" s="7">
        <f t="shared" si="6"/>
        <v>43.000000000000007</v>
      </c>
      <c r="I57" s="8">
        <f t="shared" si="8"/>
        <v>0</v>
      </c>
      <c r="J57" s="30" t="str">
        <f t="shared" si="7"/>
        <v/>
      </c>
    </row>
    <row r="58" spans="1:10" ht="14.4" x14ac:dyDescent="0.3">
      <c r="A58" s="9">
        <v>43701.295138888891</v>
      </c>
      <c r="B58" s="4">
        <v>43701.663888888892</v>
      </c>
      <c r="C58" s="5" t="str">
        <f t="shared" si="1"/>
        <v>07:05</v>
      </c>
      <c r="D58" s="6" t="str">
        <f t="shared" si="2"/>
        <v>15:56</v>
      </c>
      <c r="E58" s="7">
        <f t="shared" si="3"/>
        <v>8.85</v>
      </c>
      <c r="F58" s="6" t="str">
        <f t="shared" si="4"/>
        <v>Compliant</v>
      </c>
      <c r="G58" s="7">
        <f t="shared" si="5"/>
        <v>8</v>
      </c>
      <c r="H58" s="7">
        <f t="shared" si="6"/>
        <v>50.999999999999979</v>
      </c>
      <c r="I58" s="8">
        <f t="shared" si="8"/>
        <v>0</v>
      </c>
      <c r="J58" s="30" t="str">
        <f t="shared" si="7"/>
        <v/>
      </c>
    </row>
    <row r="59" spans="1:10" ht="14.4" x14ac:dyDescent="0.3">
      <c r="A59" s="9">
        <v>45132.288888888892</v>
      </c>
      <c r="B59" s="4">
        <v>45132.613888888889</v>
      </c>
      <c r="C59" s="5" t="str">
        <f t="shared" si="1"/>
        <v>06:56</v>
      </c>
      <c r="D59" s="6" t="str">
        <f t="shared" si="2"/>
        <v>14:44</v>
      </c>
      <c r="E59" s="7">
        <f t="shared" si="3"/>
        <v>7.8000000000000016</v>
      </c>
      <c r="F59" s="6" t="str">
        <f t="shared" si="4"/>
        <v>Non-Compliant</v>
      </c>
      <c r="G59" s="7">
        <f t="shared" si="5"/>
        <v>7</v>
      </c>
      <c r="H59" s="7">
        <f t="shared" si="6"/>
        <v>48.000000000000099</v>
      </c>
      <c r="I59" s="8">
        <f t="shared" si="8"/>
        <v>35.999999999999929</v>
      </c>
      <c r="J59" s="30" t="str">
        <f t="shared" si="7"/>
        <v>On25-Jul-2023, you have worked for7 hours and 48 minutes.this deviates by 35.9999999999999 minutes from work time.So, please review on your time management and follow the worktime rules</v>
      </c>
    </row>
    <row r="60" spans="1:10" ht="14.4" x14ac:dyDescent="0.3">
      <c r="A60" s="9">
        <v>43581.279861111114</v>
      </c>
      <c r="B60" s="4">
        <v>43581.600694444445</v>
      </c>
      <c r="C60" s="5" t="str">
        <f t="shared" si="1"/>
        <v>06:43</v>
      </c>
      <c r="D60" s="6" t="str">
        <f t="shared" si="2"/>
        <v>14:25</v>
      </c>
      <c r="E60" s="7">
        <f t="shared" si="3"/>
        <v>7.6999999999999993</v>
      </c>
      <c r="F60" s="6" t="str">
        <f t="shared" si="4"/>
        <v>Non-Compliant</v>
      </c>
      <c r="G60" s="7">
        <f t="shared" si="5"/>
        <v>7</v>
      </c>
      <c r="H60" s="7">
        <f t="shared" si="6"/>
        <v>41.999999999999957</v>
      </c>
      <c r="I60" s="8">
        <f t="shared" si="8"/>
        <v>42.000000000000064</v>
      </c>
      <c r="J60" s="30" t="str">
        <f t="shared" si="7"/>
        <v>On26-Apr-2019, you have worked for7 hours and 42 minutes.this deviates by 42.0000000000001 minutes from work time.So, please review on your time management and follow the worktime rules</v>
      </c>
    </row>
    <row r="61" spans="1:10" ht="14.4" x14ac:dyDescent="0.3">
      <c r="A61" s="9">
        <v>44192.268750000003</v>
      </c>
      <c r="B61" s="4">
        <v>44192.617361111108</v>
      </c>
      <c r="C61" s="5" t="str">
        <f t="shared" si="1"/>
        <v>06:27</v>
      </c>
      <c r="D61" s="6" t="str">
        <f t="shared" si="2"/>
        <v>14:49</v>
      </c>
      <c r="E61" s="7">
        <f t="shared" si="3"/>
        <v>8.3666666666666671</v>
      </c>
      <c r="F61" s="6" t="str">
        <f t="shared" si="4"/>
        <v>Non-Compliant</v>
      </c>
      <c r="G61" s="7">
        <f t="shared" si="5"/>
        <v>8</v>
      </c>
      <c r="H61" s="7">
        <f t="shared" si="6"/>
        <v>22.000000000000028</v>
      </c>
      <c r="I61" s="8">
        <f t="shared" si="8"/>
        <v>1.9999999999999929</v>
      </c>
      <c r="J61" s="30" t="str">
        <f t="shared" si="7"/>
        <v>On27-Dec-2020, you have worked for8 hours and 22 minutes.this deviates by 1.99999999999999 minutes from work time.So, please review on your time management and follow the worktime rules</v>
      </c>
    </row>
    <row r="62" spans="1:10" ht="14.4" x14ac:dyDescent="0.3">
      <c r="A62" s="9">
        <v>43766.300694444442</v>
      </c>
      <c r="B62" s="4">
        <v>43766.652083333334</v>
      </c>
      <c r="C62" s="5" t="str">
        <f t="shared" si="1"/>
        <v>07:13</v>
      </c>
      <c r="D62" s="6" t="str">
        <f t="shared" si="2"/>
        <v>15:39</v>
      </c>
      <c r="E62" s="7">
        <f t="shared" si="3"/>
        <v>8.4333333333333336</v>
      </c>
      <c r="F62" s="6" t="str">
        <f t="shared" si="4"/>
        <v>Compliant</v>
      </c>
      <c r="G62" s="7">
        <f t="shared" si="5"/>
        <v>8</v>
      </c>
      <c r="H62" s="7">
        <f t="shared" si="6"/>
        <v>26.000000000000014</v>
      </c>
      <c r="I62" s="8">
        <f t="shared" si="8"/>
        <v>0</v>
      </c>
      <c r="J62" s="30" t="str">
        <f t="shared" si="7"/>
        <v/>
      </c>
    </row>
    <row r="63" spans="1:10" ht="14.4" x14ac:dyDescent="0.3">
      <c r="A63" s="9">
        <v>45200.290277777778</v>
      </c>
      <c r="B63" s="4">
        <v>45200.665277777778</v>
      </c>
      <c r="C63" s="5" t="str">
        <f t="shared" si="1"/>
        <v>06:58</v>
      </c>
      <c r="D63" s="6" t="str">
        <f t="shared" si="2"/>
        <v>15:58</v>
      </c>
      <c r="E63" s="7">
        <f t="shared" si="3"/>
        <v>8.9999999999999982</v>
      </c>
      <c r="F63" s="6" t="str">
        <f t="shared" si="4"/>
        <v>Compliant</v>
      </c>
      <c r="G63" s="7">
        <f t="shared" si="5"/>
        <v>9</v>
      </c>
      <c r="H63" s="7">
        <f t="shared" si="6"/>
        <v>59.999999999999893</v>
      </c>
      <c r="I63" s="8">
        <f t="shared" si="8"/>
        <v>0</v>
      </c>
      <c r="J63" s="30" t="str">
        <f t="shared" si="7"/>
        <v/>
      </c>
    </row>
    <row r="64" spans="1:10" ht="14.4" x14ac:dyDescent="0.3">
      <c r="A64" s="9">
        <v>43740.297222222223</v>
      </c>
      <c r="B64" s="4">
        <v>43740.69027777778</v>
      </c>
      <c r="C64" s="5" t="str">
        <f t="shared" si="1"/>
        <v>07:08</v>
      </c>
      <c r="D64" s="6" t="str">
        <f t="shared" si="2"/>
        <v>16:34</v>
      </c>
      <c r="E64" s="7">
        <f t="shared" si="3"/>
        <v>9.4333333333333336</v>
      </c>
      <c r="F64" s="6" t="str">
        <f t="shared" si="4"/>
        <v>Compliant</v>
      </c>
      <c r="G64" s="7">
        <f t="shared" si="5"/>
        <v>9</v>
      </c>
      <c r="H64" s="7">
        <f t="shared" si="6"/>
        <v>26.000000000000014</v>
      </c>
      <c r="I64" s="8">
        <f t="shared" si="8"/>
        <v>0</v>
      </c>
      <c r="J64" s="30" t="str">
        <f t="shared" si="7"/>
        <v/>
      </c>
    </row>
    <row r="65" spans="1:10" ht="14.4" x14ac:dyDescent="0.3">
      <c r="A65" s="9">
        <v>44776.279861111114</v>
      </c>
      <c r="B65" s="4">
        <v>44776.634027777778</v>
      </c>
      <c r="C65" s="5" t="str">
        <f t="shared" si="1"/>
        <v>06:43</v>
      </c>
      <c r="D65" s="6" t="str">
        <f t="shared" si="2"/>
        <v>15:13</v>
      </c>
      <c r="E65" s="7">
        <f t="shared" si="3"/>
        <v>8.5</v>
      </c>
      <c r="F65" s="6" t="str">
        <f t="shared" si="4"/>
        <v>Compliant</v>
      </c>
      <c r="G65" s="7">
        <f t="shared" si="5"/>
        <v>8</v>
      </c>
      <c r="H65" s="7">
        <f t="shared" si="6"/>
        <v>30</v>
      </c>
      <c r="I65" s="8">
        <f t="shared" si="8"/>
        <v>0</v>
      </c>
      <c r="J65" s="30" t="str">
        <f t="shared" si="7"/>
        <v/>
      </c>
    </row>
    <row r="66" spans="1:10" ht="14.4" x14ac:dyDescent="0.3">
      <c r="A66" s="9">
        <v>43803.293749999997</v>
      </c>
      <c r="B66" s="4">
        <v>43803.688194444447</v>
      </c>
      <c r="C66" s="5" t="str">
        <f t="shared" si="1"/>
        <v>07:03</v>
      </c>
      <c r="D66" s="6" t="str">
        <f t="shared" si="2"/>
        <v>16:31</v>
      </c>
      <c r="E66" s="7">
        <f t="shared" si="3"/>
        <v>9.4666666666666668</v>
      </c>
      <c r="F66" s="6" t="str">
        <f t="shared" si="4"/>
        <v>Compliant</v>
      </c>
      <c r="G66" s="7">
        <f t="shared" si="5"/>
        <v>9</v>
      </c>
      <c r="H66" s="7">
        <f t="shared" si="6"/>
        <v>28.000000000000007</v>
      </c>
      <c r="I66" s="8">
        <f t="shared" si="8"/>
        <v>0</v>
      </c>
      <c r="J66" s="30" t="str">
        <f t="shared" si="7"/>
        <v/>
      </c>
    </row>
    <row r="67" spans="1:10" ht="14.4" x14ac:dyDescent="0.3">
      <c r="A67" s="9">
        <v>44384.28125</v>
      </c>
      <c r="B67" s="4">
        <v>44384.646527777775</v>
      </c>
      <c r="C67" s="5" t="str">
        <f t="shared" si="1"/>
        <v>06:45</v>
      </c>
      <c r="D67" s="6" t="str">
        <f t="shared" si="2"/>
        <v>15:31</v>
      </c>
      <c r="E67" s="7">
        <f t="shared" si="3"/>
        <v>8.7666666666666675</v>
      </c>
      <c r="F67" s="6" t="str">
        <f t="shared" si="4"/>
        <v>Compliant</v>
      </c>
      <c r="G67" s="7">
        <f t="shared" si="5"/>
        <v>8</v>
      </c>
      <c r="H67" s="7">
        <f t="shared" si="6"/>
        <v>46.00000000000005</v>
      </c>
      <c r="I67" s="8">
        <f t="shared" si="8"/>
        <v>0</v>
      </c>
      <c r="J67" s="30" t="str">
        <f t="shared" si="7"/>
        <v/>
      </c>
    </row>
    <row r="68" spans="1:10" ht="14.4" x14ac:dyDescent="0.3">
      <c r="A68" s="9">
        <v>44385.277777777781</v>
      </c>
      <c r="B68" s="4">
        <v>44385.665277777778</v>
      </c>
      <c r="C68" s="5" t="str">
        <f t="shared" si="1"/>
        <v>06:40</v>
      </c>
      <c r="D68" s="6" t="str">
        <f t="shared" si="2"/>
        <v>15:58</v>
      </c>
      <c r="E68" s="7">
        <f t="shared" si="3"/>
        <v>9.2999999999999989</v>
      </c>
      <c r="F68" s="6" t="str">
        <f t="shared" si="4"/>
        <v>Compliant</v>
      </c>
      <c r="G68" s="7">
        <f t="shared" si="5"/>
        <v>9</v>
      </c>
      <c r="H68" s="7">
        <f t="shared" si="6"/>
        <v>17.999999999999936</v>
      </c>
      <c r="I68" s="8">
        <f t="shared" si="8"/>
        <v>0</v>
      </c>
      <c r="J68" s="30" t="str">
        <f t="shared" si="7"/>
        <v/>
      </c>
    </row>
    <row r="69" spans="1:10" ht="14.4" x14ac:dyDescent="0.3">
      <c r="A69" s="9">
        <v>44966.293749999997</v>
      </c>
      <c r="B69" s="4">
        <v>44966.684027777781</v>
      </c>
      <c r="C69" s="5" t="str">
        <f t="shared" si="1"/>
        <v>07:03</v>
      </c>
      <c r="D69" s="6" t="str">
        <f t="shared" si="2"/>
        <v>16:25</v>
      </c>
      <c r="E69" s="7">
        <f t="shared" si="3"/>
        <v>9.3666666666666671</v>
      </c>
      <c r="F69" s="6" t="str">
        <f t="shared" si="4"/>
        <v>Compliant</v>
      </c>
      <c r="G69" s="7">
        <f t="shared" si="5"/>
        <v>9</v>
      </c>
      <c r="H69" s="7">
        <f t="shared" si="6"/>
        <v>22.000000000000028</v>
      </c>
      <c r="I69" s="8">
        <f t="shared" si="8"/>
        <v>0</v>
      </c>
      <c r="J69" s="30" t="str">
        <f t="shared" si="7"/>
        <v/>
      </c>
    </row>
    <row r="70" spans="1:10" ht="14.4" x14ac:dyDescent="0.3">
      <c r="A70" s="9">
        <v>44844.270138888889</v>
      </c>
      <c r="B70" s="4">
        <v>44844.606944444444</v>
      </c>
      <c r="C70" s="5" t="str">
        <f t="shared" si="1"/>
        <v>06:29</v>
      </c>
      <c r="D70" s="6" t="str">
        <f t="shared" si="2"/>
        <v>14:34</v>
      </c>
      <c r="E70" s="7">
        <f t="shared" si="3"/>
        <v>8.0833333333333321</v>
      </c>
      <c r="F70" s="6" t="str">
        <f t="shared" si="4"/>
        <v>Non-Compliant</v>
      </c>
      <c r="G70" s="7">
        <f t="shared" si="5"/>
        <v>8</v>
      </c>
      <c r="H70" s="7">
        <f t="shared" si="6"/>
        <v>4.9999999999999289</v>
      </c>
      <c r="I70" s="8">
        <f t="shared" si="8"/>
        <v>19.000000000000092</v>
      </c>
      <c r="J70" s="30" t="str">
        <f t="shared" si="7"/>
        <v>On10-Oct-2022, you have worked for8 hours and 4 minutes.this deviates by 19.0000000000001 minutes from work time.So, please review on your time management and follow the worktime rules</v>
      </c>
    </row>
    <row r="71" spans="1:10" ht="14.4" x14ac:dyDescent="0.3">
      <c r="A71" s="9">
        <v>43780.295138888891</v>
      </c>
      <c r="B71" s="4">
        <v>43780.647916666669</v>
      </c>
      <c r="C71" s="5" t="str">
        <f t="shared" si="1"/>
        <v>07:05</v>
      </c>
      <c r="D71" s="6" t="str">
        <f t="shared" si="2"/>
        <v>15:33</v>
      </c>
      <c r="E71" s="7">
        <f t="shared" si="3"/>
        <v>8.4666666666666668</v>
      </c>
      <c r="F71" s="6" t="str">
        <f t="shared" si="4"/>
        <v>Compliant</v>
      </c>
      <c r="G71" s="7">
        <f t="shared" si="5"/>
        <v>8</v>
      </c>
      <c r="H71" s="7">
        <f t="shared" si="6"/>
        <v>28.000000000000007</v>
      </c>
      <c r="I71" s="8">
        <f t="shared" ref="I71:I102" si="9">IF(F71="Non-Compliant",(8.4-E71)*60,0)</f>
        <v>0</v>
      </c>
      <c r="J71" s="30" t="str">
        <f t="shared" si="7"/>
        <v/>
      </c>
    </row>
    <row r="72" spans="1:10" ht="14.4" x14ac:dyDescent="0.3">
      <c r="A72" s="9">
        <v>45244.277777777781</v>
      </c>
      <c r="B72" s="4">
        <v>45244.620833333334</v>
      </c>
      <c r="C72" s="5" t="str">
        <f t="shared" ref="C72:C135" si="10">TEXT(A72,"hh:mm")</f>
        <v>06:40</v>
      </c>
      <c r="D72" s="6" t="str">
        <f t="shared" ref="D72:D135" si="11">TEXT(B72,"hh:mm")</f>
        <v>14:54</v>
      </c>
      <c r="E72" s="7">
        <f t="shared" ref="E72:E135" si="12">(D72-C72)*24</f>
        <v>8.2333333333333343</v>
      </c>
      <c r="F72" s="6" t="str">
        <f t="shared" ref="F72:F135" si="13">IF(E72&gt;=8.4, "Compliant", "Non-Compliant")</f>
        <v>Non-Compliant</v>
      </c>
      <c r="G72" s="7">
        <f t="shared" ref="G72:G135" si="14">INT((D72-C72)*24)</f>
        <v>8</v>
      </c>
      <c r="H72" s="7">
        <f t="shared" ref="H72:H135" si="15">MOD((D72-C72)*24,1)*60</f>
        <v>14.000000000000057</v>
      </c>
      <c r="I72" s="8">
        <f t="shared" si="9"/>
        <v>9.9999999999999645</v>
      </c>
      <c r="J72" s="30" t="str">
        <f t="shared" ref="J72:J135" si="16">IF(F72="Non-Compliant","On"&amp;TEXT(A72,"dd-mmm-yyyy")&amp;", you have worked for"&amp;INT(G72)&amp;" hours and "&amp;INT(H72)&amp;" minutes.this deviates by "&amp;ABS(I72)&amp;" minutes from work time.So, please review on your time management and follow the worktime rules","")</f>
        <v>On14-Nov-2023, you have worked for8 hours and 14 minutes.this deviates by 9.99999999999996 minutes from work time.So, please review on your time management and follow the worktime rules</v>
      </c>
    </row>
    <row r="73" spans="1:10" ht="14.4" x14ac:dyDescent="0.3">
      <c r="A73" s="9">
        <v>45153.293749999997</v>
      </c>
      <c r="B73" s="4">
        <v>45153.637499999997</v>
      </c>
      <c r="C73" s="5" t="str">
        <f t="shared" si="10"/>
        <v>07:03</v>
      </c>
      <c r="D73" s="6" t="str">
        <f t="shared" si="11"/>
        <v>15:18</v>
      </c>
      <c r="E73" s="7">
        <f t="shared" si="12"/>
        <v>8.2499999999999982</v>
      </c>
      <c r="F73" s="6" t="str">
        <f t="shared" si="13"/>
        <v>Non-Compliant</v>
      </c>
      <c r="G73" s="7">
        <f t="shared" si="14"/>
        <v>8</v>
      </c>
      <c r="H73" s="7">
        <f t="shared" si="15"/>
        <v>14.999999999999893</v>
      </c>
      <c r="I73" s="8">
        <f t="shared" si="9"/>
        <v>9.0000000000001279</v>
      </c>
      <c r="J73" s="30" t="str">
        <f t="shared" si="16"/>
        <v>On15-Aug-2023, you have worked for8 hours and 14 minutes.this deviates by 9.00000000000013 minutes from work time.So, please review on your time management and follow the worktime rules</v>
      </c>
    </row>
    <row r="74" spans="1:10" ht="14.4" x14ac:dyDescent="0.3">
      <c r="A74" s="9">
        <v>44516.284722222219</v>
      </c>
      <c r="B74" s="4">
        <v>44516.612500000003</v>
      </c>
      <c r="C74" s="5" t="str">
        <f t="shared" si="10"/>
        <v>06:50</v>
      </c>
      <c r="D74" s="6" t="str">
        <f t="shared" si="11"/>
        <v>14:42</v>
      </c>
      <c r="E74" s="7">
        <f t="shared" si="12"/>
        <v>7.866666666666668</v>
      </c>
      <c r="F74" s="6" t="str">
        <f t="shared" si="13"/>
        <v>Non-Compliant</v>
      </c>
      <c r="G74" s="7">
        <f t="shared" si="14"/>
        <v>7</v>
      </c>
      <c r="H74" s="7">
        <f t="shared" si="15"/>
        <v>52.000000000000085</v>
      </c>
      <c r="I74" s="8">
        <f t="shared" si="9"/>
        <v>31.99999999999994</v>
      </c>
      <c r="J74" s="30" t="str">
        <f t="shared" si="16"/>
        <v>On16-Nov-2021, you have worked for7 hours and 52 minutes.this deviates by 31.9999999999999 minutes from work time.So, please review on your time management and follow the worktime rules</v>
      </c>
    </row>
    <row r="75" spans="1:10" ht="14.4" x14ac:dyDescent="0.3">
      <c r="A75" s="9">
        <v>44456.279861111114</v>
      </c>
      <c r="B75" s="4">
        <v>44456.636111111111</v>
      </c>
      <c r="C75" s="5" t="str">
        <f t="shared" si="10"/>
        <v>06:43</v>
      </c>
      <c r="D75" s="6" t="str">
        <f t="shared" si="11"/>
        <v>15:16</v>
      </c>
      <c r="E75" s="7">
        <f t="shared" si="12"/>
        <v>8.5499999999999989</v>
      </c>
      <c r="F75" s="6" t="str">
        <f t="shared" si="13"/>
        <v>Compliant</v>
      </c>
      <c r="G75" s="7">
        <f t="shared" si="14"/>
        <v>8</v>
      </c>
      <c r="H75" s="7">
        <f t="shared" si="15"/>
        <v>32.999999999999936</v>
      </c>
      <c r="I75" s="8">
        <f t="shared" si="9"/>
        <v>0</v>
      </c>
      <c r="J75" s="30" t="str">
        <f t="shared" si="16"/>
        <v/>
      </c>
    </row>
    <row r="76" spans="1:10" ht="14.4" x14ac:dyDescent="0.3">
      <c r="A76" s="9">
        <v>44365.290972222225</v>
      </c>
      <c r="B76" s="4">
        <v>44365.655555555553</v>
      </c>
      <c r="C76" s="5" t="str">
        <f t="shared" si="10"/>
        <v>06:59</v>
      </c>
      <c r="D76" s="6" t="str">
        <f t="shared" si="11"/>
        <v>15:44</v>
      </c>
      <c r="E76" s="7">
        <f t="shared" si="12"/>
        <v>8.75</v>
      </c>
      <c r="F76" s="6" t="str">
        <f t="shared" si="13"/>
        <v>Compliant</v>
      </c>
      <c r="G76" s="7">
        <f t="shared" si="14"/>
        <v>8</v>
      </c>
      <c r="H76" s="7">
        <f t="shared" si="15"/>
        <v>45</v>
      </c>
      <c r="I76" s="8">
        <f t="shared" si="9"/>
        <v>0</v>
      </c>
      <c r="J76" s="30" t="str">
        <f t="shared" si="16"/>
        <v/>
      </c>
    </row>
    <row r="77" spans="1:10" ht="14.4" x14ac:dyDescent="0.3">
      <c r="A77" s="9">
        <v>44033.275694444441</v>
      </c>
      <c r="B77" s="4">
        <v>44033.65</v>
      </c>
      <c r="C77" s="5" t="str">
        <f t="shared" si="10"/>
        <v>06:37</v>
      </c>
      <c r="D77" s="6" t="str">
        <f t="shared" si="11"/>
        <v>15:36</v>
      </c>
      <c r="E77" s="7">
        <f t="shared" si="12"/>
        <v>8.9833333333333343</v>
      </c>
      <c r="F77" s="6" t="str">
        <f t="shared" si="13"/>
        <v>Compliant</v>
      </c>
      <c r="G77" s="7">
        <f t="shared" si="14"/>
        <v>8</v>
      </c>
      <c r="H77" s="7">
        <f t="shared" si="15"/>
        <v>59.000000000000057</v>
      </c>
      <c r="I77" s="8">
        <f t="shared" si="9"/>
        <v>0</v>
      </c>
      <c r="J77" s="30" t="str">
        <f t="shared" si="16"/>
        <v/>
      </c>
    </row>
    <row r="78" spans="1:10" ht="14.4" x14ac:dyDescent="0.3">
      <c r="A78" s="9">
        <v>44642.290972222225</v>
      </c>
      <c r="B78" s="4">
        <v>44642.654861111114</v>
      </c>
      <c r="C78" s="5" t="str">
        <f t="shared" si="10"/>
        <v>06:59</v>
      </c>
      <c r="D78" s="6" t="str">
        <f t="shared" si="11"/>
        <v>15:43</v>
      </c>
      <c r="E78" s="7">
        <f t="shared" si="12"/>
        <v>8.7333333333333325</v>
      </c>
      <c r="F78" s="6" t="str">
        <f t="shared" si="13"/>
        <v>Compliant</v>
      </c>
      <c r="G78" s="7">
        <f t="shared" si="14"/>
        <v>8</v>
      </c>
      <c r="H78" s="7">
        <f t="shared" si="15"/>
        <v>43.99999999999995</v>
      </c>
      <c r="I78" s="8">
        <f t="shared" si="9"/>
        <v>0</v>
      </c>
      <c r="J78" s="30" t="str">
        <f t="shared" si="16"/>
        <v/>
      </c>
    </row>
    <row r="79" spans="1:10" ht="14.4" x14ac:dyDescent="0.3">
      <c r="A79" s="9">
        <v>43944.288888888892</v>
      </c>
      <c r="B79" s="4">
        <v>43944.668749999997</v>
      </c>
      <c r="C79" s="5" t="str">
        <f t="shared" si="10"/>
        <v>06:56</v>
      </c>
      <c r="D79" s="6" t="str">
        <f t="shared" si="11"/>
        <v>16:03</v>
      </c>
      <c r="E79" s="7">
        <f t="shared" si="12"/>
        <v>9.1166666666666671</v>
      </c>
      <c r="F79" s="6" t="str">
        <f t="shared" si="13"/>
        <v>Compliant</v>
      </c>
      <c r="G79" s="7">
        <f t="shared" si="14"/>
        <v>9</v>
      </c>
      <c r="H79" s="7">
        <f t="shared" si="15"/>
        <v>7.0000000000000284</v>
      </c>
      <c r="I79" s="8">
        <f t="shared" si="9"/>
        <v>0</v>
      </c>
      <c r="J79" s="30" t="str">
        <f t="shared" si="16"/>
        <v/>
      </c>
    </row>
    <row r="80" spans="1:10" ht="14.4" x14ac:dyDescent="0.3">
      <c r="A80" s="9">
        <v>44371.283333333333</v>
      </c>
      <c r="B80" s="4">
        <v>44371.636111111111</v>
      </c>
      <c r="C80" s="5" t="str">
        <f t="shared" si="10"/>
        <v>06:48</v>
      </c>
      <c r="D80" s="6" t="str">
        <f t="shared" si="11"/>
        <v>15:16</v>
      </c>
      <c r="E80" s="7">
        <f t="shared" si="12"/>
        <v>8.466666666666665</v>
      </c>
      <c r="F80" s="6" t="str">
        <f t="shared" si="13"/>
        <v>Compliant</v>
      </c>
      <c r="G80" s="7">
        <f t="shared" si="14"/>
        <v>8</v>
      </c>
      <c r="H80" s="7">
        <f t="shared" si="15"/>
        <v>27.999999999999901</v>
      </c>
      <c r="I80" s="8">
        <f t="shared" si="9"/>
        <v>0</v>
      </c>
      <c r="J80" s="30" t="str">
        <f t="shared" si="16"/>
        <v/>
      </c>
    </row>
    <row r="81" spans="1:10" ht="14.4" x14ac:dyDescent="0.3">
      <c r="A81" s="9">
        <v>44829.279166666667</v>
      </c>
      <c r="B81" s="4">
        <v>44829.640277777777</v>
      </c>
      <c r="C81" s="5" t="str">
        <f t="shared" si="10"/>
        <v>06:42</v>
      </c>
      <c r="D81" s="6" t="str">
        <f t="shared" si="11"/>
        <v>15:22</v>
      </c>
      <c r="E81" s="7">
        <f t="shared" si="12"/>
        <v>8.6666666666666643</v>
      </c>
      <c r="F81" s="6" t="str">
        <f t="shared" si="13"/>
        <v>Compliant</v>
      </c>
      <c r="G81" s="7">
        <f t="shared" si="14"/>
        <v>8</v>
      </c>
      <c r="H81" s="7">
        <f t="shared" si="15"/>
        <v>39.999999999999858</v>
      </c>
      <c r="I81" s="8">
        <f t="shared" si="9"/>
        <v>0</v>
      </c>
      <c r="J81" s="30" t="str">
        <f t="shared" si="16"/>
        <v/>
      </c>
    </row>
    <row r="82" spans="1:10" ht="14.4" x14ac:dyDescent="0.3">
      <c r="A82" s="9">
        <v>45197.288194444445</v>
      </c>
      <c r="B82" s="4">
        <v>45197.631249999999</v>
      </c>
      <c r="C82" s="5" t="str">
        <f t="shared" si="10"/>
        <v>06:55</v>
      </c>
      <c r="D82" s="6" t="str">
        <f t="shared" si="11"/>
        <v>15:09</v>
      </c>
      <c r="E82" s="7">
        <f t="shared" si="12"/>
        <v>8.2333333333333343</v>
      </c>
      <c r="F82" s="6" t="str">
        <f t="shared" si="13"/>
        <v>Non-Compliant</v>
      </c>
      <c r="G82" s="7">
        <f t="shared" si="14"/>
        <v>8</v>
      </c>
      <c r="H82" s="7">
        <f t="shared" si="15"/>
        <v>14.000000000000057</v>
      </c>
      <c r="I82" s="8">
        <f t="shared" si="9"/>
        <v>9.9999999999999645</v>
      </c>
      <c r="J82" s="30" t="str">
        <f t="shared" si="16"/>
        <v>On28-Sep-2023, you have worked for8 hours and 14 minutes.this deviates by 9.99999999999996 minutes from work time.So, please review on your time management and follow the worktime rules</v>
      </c>
    </row>
    <row r="83" spans="1:10" ht="14.4" x14ac:dyDescent="0.3">
      <c r="A83" s="9">
        <v>44770.281944444447</v>
      </c>
      <c r="B83" s="4">
        <v>44770.667361111111</v>
      </c>
      <c r="C83" s="5" t="str">
        <f t="shared" si="10"/>
        <v>06:46</v>
      </c>
      <c r="D83" s="6" t="str">
        <f t="shared" si="11"/>
        <v>16:01</v>
      </c>
      <c r="E83" s="7">
        <f t="shared" si="12"/>
        <v>9.25</v>
      </c>
      <c r="F83" s="6" t="str">
        <f t="shared" si="13"/>
        <v>Compliant</v>
      </c>
      <c r="G83" s="7">
        <f t="shared" si="14"/>
        <v>9</v>
      </c>
      <c r="H83" s="7">
        <f t="shared" si="15"/>
        <v>15</v>
      </c>
      <c r="I83" s="8">
        <f t="shared" si="9"/>
        <v>0</v>
      </c>
      <c r="J83" s="30" t="str">
        <f t="shared" si="16"/>
        <v/>
      </c>
    </row>
    <row r="84" spans="1:10" ht="14.4" x14ac:dyDescent="0.3">
      <c r="A84" s="9">
        <v>44648.29583333333</v>
      </c>
      <c r="B84" s="4">
        <v>44648.661805555559</v>
      </c>
      <c r="C84" s="5" t="str">
        <f t="shared" si="10"/>
        <v>07:06</v>
      </c>
      <c r="D84" s="6" t="str">
        <f t="shared" si="11"/>
        <v>15:53</v>
      </c>
      <c r="E84" s="7">
        <f t="shared" si="12"/>
        <v>8.7833333333333332</v>
      </c>
      <c r="F84" s="6" t="str">
        <f t="shared" si="13"/>
        <v>Compliant</v>
      </c>
      <c r="G84" s="7">
        <f t="shared" si="14"/>
        <v>8</v>
      </c>
      <c r="H84" s="7">
        <f t="shared" si="15"/>
        <v>46.999999999999993</v>
      </c>
      <c r="I84" s="8">
        <f t="shared" si="9"/>
        <v>0</v>
      </c>
      <c r="J84" s="30" t="str">
        <f t="shared" si="16"/>
        <v/>
      </c>
    </row>
    <row r="85" spans="1:10" ht="14.4" x14ac:dyDescent="0.3">
      <c r="A85" s="9">
        <v>44405.281944444447</v>
      </c>
      <c r="B85" s="4">
        <v>44405.638194444444</v>
      </c>
      <c r="C85" s="5" t="str">
        <f t="shared" si="10"/>
        <v>06:46</v>
      </c>
      <c r="D85" s="6" t="str">
        <f t="shared" si="11"/>
        <v>15:19</v>
      </c>
      <c r="E85" s="7">
        <f t="shared" si="12"/>
        <v>8.5499999999999989</v>
      </c>
      <c r="F85" s="6" t="str">
        <f t="shared" si="13"/>
        <v>Compliant</v>
      </c>
      <c r="G85" s="7">
        <f t="shared" si="14"/>
        <v>8</v>
      </c>
      <c r="H85" s="7">
        <f t="shared" si="15"/>
        <v>32.999999999999936</v>
      </c>
      <c r="I85" s="8">
        <f t="shared" si="9"/>
        <v>0</v>
      </c>
      <c r="J85" s="30" t="str">
        <f t="shared" si="16"/>
        <v/>
      </c>
    </row>
    <row r="86" spans="1:10" ht="14.4" x14ac:dyDescent="0.3">
      <c r="A86" s="9">
        <v>45064.265277777777</v>
      </c>
      <c r="B86" s="4">
        <v>45064.601388888892</v>
      </c>
      <c r="C86" s="5" t="str">
        <f t="shared" si="10"/>
        <v>06:22</v>
      </c>
      <c r="D86" s="6" t="str">
        <f t="shared" si="11"/>
        <v>14:26</v>
      </c>
      <c r="E86" s="7">
        <f t="shared" si="12"/>
        <v>8.0666666666666664</v>
      </c>
      <c r="F86" s="6" t="str">
        <f t="shared" si="13"/>
        <v>Non-Compliant</v>
      </c>
      <c r="G86" s="7">
        <f t="shared" si="14"/>
        <v>8</v>
      </c>
      <c r="H86" s="7">
        <f t="shared" si="15"/>
        <v>3.9999999999999858</v>
      </c>
      <c r="I86" s="8">
        <f t="shared" si="9"/>
        <v>20.000000000000036</v>
      </c>
      <c r="J86" s="30" t="str">
        <f t="shared" si="16"/>
        <v>On18-May-2023, you have worked for8 hours and 3 minutes.this deviates by 20 minutes from work time.So, please review on your time management and follow the worktime rules</v>
      </c>
    </row>
    <row r="87" spans="1:10" ht="14.4" x14ac:dyDescent="0.3">
      <c r="A87" s="9">
        <v>43818.288888888892</v>
      </c>
      <c r="B87" s="4">
        <v>43818.652777777781</v>
      </c>
      <c r="C87" s="5" t="str">
        <f t="shared" si="10"/>
        <v>06:56</v>
      </c>
      <c r="D87" s="6" t="str">
        <f t="shared" si="11"/>
        <v>15:40</v>
      </c>
      <c r="E87" s="7">
        <f t="shared" si="12"/>
        <v>8.7333333333333343</v>
      </c>
      <c r="F87" s="6" t="str">
        <f t="shared" si="13"/>
        <v>Compliant</v>
      </c>
      <c r="G87" s="7">
        <f t="shared" si="14"/>
        <v>8</v>
      </c>
      <c r="H87" s="7">
        <f t="shared" si="15"/>
        <v>44.000000000000057</v>
      </c>
      <c r="I87" s="8">
        <f t="shared" si="9"/>
        <v>0</v>
      </c>
      <c r="J87" s="30" t="str">
        <f t="shared" si="16"/>
        <v/>
      </c>
    </row>
    <row r="88" spans="1:10" ht="14.4" x14ac:dyDescent="0.3">
      <c r="A88" s="9">
        <v>43485.281944444447</v>
      </c>
      <c r="B88" s="4">
        <v>43485.595833333333</v>
      </c>
      <c r="C88" s="5" t="str">
        <f t="shared" si="10"/>
        <v>06:46</v>
      </c>
      <c r="D88" s="6" t="str">
        <f t="shared" si="11"/>
        <v>14:18</v>
      </c>
      <c r="E88" s="7">
        <f t="shared" si="12"/>
        <v>7.5333333333333332</v>
      </c>
      <c r="F88" s="6" t="str">
        <f t="shared" si="13"/>
        <v>Non-Compliant</v>
      </c>
      <c r="G88" s="7">
        <f t="shared" si="14"/>
        <v>7</v>
      </c>
      <c r="H88" s="7">
        <f t="shared" si="15"/>
        <v>31.999999999999993</v>
      </c>
      <c r="I88" s="8">
        <f t="shared" si="9"/>
        <v>52.000000000000028</v>
      </c>
      <c r="J88" s="30" t="str">
        <f t="shared" si="16"/>
        <v>On20-Jan-2019, you have worked for7 hours and 32 minutes.this deviates by 52 minutes from work time.So, please review on your time management and follow the worktime rules</v>
      </c>
    </row>
    <row r="89" spans="1:10" ht="14.4" x14ac:dyDescent="0.3">
      <c r="A89" s="9">
        <v>44186.293055555558</v>
      </c>
      <c r="B89" s="4">
        <v>44186.611805555556</v>
      </c>
      <c r="C89" s="5" t="str">
        <f t="shared" si="10"/>
        <v>07:02</v>
      </c>
      <c r="D89" s="6" t="str">
        <f t="shared" si="11"/>
        <v>14:41</v>
      </c>
      <c r="E89" s="7">
        <f t="shared" si="12"/>
        <v>7.65</v>
      </c>
      <c r="F89" s="6" t="str">
        <f t="shared" si="13"/>
        <v>Non-Compliant</v>
      </c>
      <c r="G89" s="7">
        <f t="shared" si="14"/>
        <v>7</v>
      </c>
      <c r="H89" s="7">
        <f t="shared" si="15"/>
        <v>39.000000000000021</v>
      </c>
      <c r="I89" s="8">
        <f t="shared" si="9"/>
        <v>45</v>
      </c>
      <c r="J89" s="30" t="str">
        <f t="shared" si="16"/>
        <v>On21-Dec-2020, you have worked for7 hours and 39 minutes.this deviates by 45 minutes from work time.So, please review on your time management and follow the worktime rules</v>
      </c>
    </row>
    <row r="90" spans="1:10" ht="14.4" x14ac:dyDescent="0.3">
      <c r="A90" s="9">
        <v>43546.299305555556</v>
      </c>
      <c r="B90" s="4">
        <v>43546.673611111109</v>
      </c>
      <c r="C90" s="5" t="str">
        <f t="shared" si="10"/>
        <v>07:11</v>
      </c>
      <c r="D90" s="6" t="str">
        <f t="shared" si="11"/>
        <v>16:10</v>
      </c>
      <c r="E90" s="7">
        <f t="shared" si="12"/>
        <v>8.9833333333333343</v>
      </c>
      <c r="F90" s="6" t="str">
        <f t="shared" si="13"/>
        <v>Compliant</v>
      </c>
      <c r="G90" s="7">
        <f t="shared" si="14"/>
        <v>8</v>
      </c>
      <c r="H90" s="7">
        <f t="shared" si="15"/>
        <v>59.000000000000057</v>
      </c>
      <c r="I90" s="8">
        <f t="shared" si="9"/>
        <v>0</v>
      </c>
      <c r="J90" s="30" t="str">
        <f t="shared" si="16"/>
        <v/>
      </c>
    </row>
    <row r="91" spans="1:10" ht="14.4" x14ac:dyDescent="0.3">
      <c r="A91" s="9">
        <v>44951.277083333334</v>
      </c>
      <c r="B91" s="4">
        <v>44951.650694444441</v>
      </c>
      <c r="C91" s="5" t="str">
        <f t="shared" si="10"/>
        <v>06:39</v>
      </c>
      <c r="D91" s="6" t="str">
        <f t="shared" si="11"/>
        <v>15:37</v>
      </c>
      <c r="E91" s="7">
        <f t="shared" si="12"/>
        <v>8.9666666666666668</v>
      </c>
      <c r="F91" s="6" t="str">
        <f t="shared" si="13"/>
        <v>Compliant</v>
      </c>
      <c r="G91" s="7">
        <f t="shared" si="14"/>
        <v>8</v>
      </c>
      <c r="H91" s="7">
        <f t="shared" si="15"/>
        <v>58.000000000000007</v>
      </c>
      <c r="I91" s="8">
        <f t="shared" si="9"/>
        <v>0</v>
      </c>
      <c r="J91" s="30" t="str">
        <f t="shared" si="16"/>
        <v/>
      </c>
    </row>
    <row r="92" spans="1:10" ht="14.4" x14ac:dyDescent="0.3">
      <c r="A92" s="9">
        <v>45256.274305555555</v>
      </c>
      <c r="B92" s="4">
        <v>45256.640972222223</v>
      </c>
      <c r="C92" s="5" t="str">
        <f t="shared" si="10"/>
        <v>06:35</v>
      </c>
      <c r="D92" s="6" t="str">
        <f t="shared" si="11"/>
        <v>15:23</v>
      </c>
      <c r="E92" s="7">
        <f t="shared" si="12"/>
        <v>8.8000000000000007</v>
      </c>
      <c r="F92" s="6" t="str">
        <f t="shared" si="13"/>
        <v>Compliant</v>
      </c>
      <c r="G92" s="7">
        <f t="shared" si="14"/>
        <v>8</v>
      </c>
      <c r="H92" s="7">
        <f t="shared" si="15"/>
        <v>48.000000000000043</v>
      </c>
      <c r="I92" s="8">
        <f t="shared" si="9"/>
        <v>0</v>
      </c>
      <c r="J92" s="30" t="str">
        <f t="shared" si="16"/>
        <v/>
      </c>
    </row>
    <row r="93" spans="1:10" ht="14.4" x14ac:dyDescent="0.3">
      <c r="A93" s="9">
        <v>43917.274305555555</v>
      </c>
      <c r="B93" s="4">
        <v>43917.630555555559</v>
      </c>
      <c r="C93" s="5" t="str">
        <f t="shared" si="10"/>
        <v>06:35</v>
      </c>
      <c r="D93" s="6" t="str">
        <f t="shared" si="11"/>
        <v>15:08</v>
      </c>
      <c r="E93" s="7">
        <f t="shared" si="12"/>
        <v>8.5499999999999989</v>
      </c>
      <c r="F93" s="6" t="str">
        <f t="shared" si="13"/>
        <v>Compliant</v>
      </c>
      <c r="G93" s="7">
        <f t="shared" si="14"/>
        <v>8</v>
      </c>
      <c r="H93" s="7">
        <f t="shared" si="15"/>
        <v>32.999999999999936</v>
      </c>
      <c r="I93" s="8">
        <f t="shared" si="9"/>
        <v>0</v>
      </c>
      <c r="J93" s="30" t="str">
        <f t="shared" si="16"/>
        <v/>
      </c>
    </row>
    <row r="94" spans="1:10" ht="14.4" x14ac:dyDescent="0.3">
      <c r="A94" s="9">
        <v>44314.293055555558</v>
      </c>
      <c r="B94" s="4">
        <v>44314.668055555558</v>
      </c>
      <c r="C94" s="5" t="str">
        <f t="shared" si="10"/>
        <v>07:02</v>
      </c>
      <c r="D94" s="6" t="str">
        <f t="shared" si="11"/>
        <v>16:02</v>
      </c>
      <c r="E94" s="7">
        <f t="shared" si="12"/>
        <v>8.9999999999999982</v>
      </c>
      <c r="F94" s="6" t="str">
        <f t="shared" si="13"/>
        <v>Compliant</v>
      </c>
      <c r="G94" s="7">
        <f t="shared" si="14"/>
        <v>9</v>
      </c>
      <c r="H94" s="7">
        <f t="shared" si="15"/>
        <v>59.999999999999893</v>
      </c>
      <c r="I94" s="8">
        <f t="shared" si="9"/>
        <v>0</v>
      </c>
      <c r="J94" s="30" t="str">
        <f t="shared" si="16"/>
        <v/>
      </c>
    </row>
    <row r="95" spans="1:10" ht="14.4" x14ac:dyDescent="0.3">
      <c r="A95" s="9">
        <v>43736.29583333333</v>
      </c>
      <c r="B95" s="4">
        <v>43736.679166666669</v>
      </c>
      <c r="C95" s="5" t="str">
        <f t="shared" si="10"/>
        <v>07:06</v>
      </c>
      <c r="D95" s="6" t="str">
        <f t="shared" si="11"/>
        <v>16:18</v>
      </c>
      <c r="E95" s="7">
        <f t="shared" si="12"/>
        <v>9.2000000000000011</v>
      </c>
      <c r="F95" s="6" t="str">
        <f t="shared" si="13"/>
        <v>Compliant</v>
      </c>
      <c r="G95" s="7">
        <f t="shared" si="14"/>
        <v>9</v>
      </c>
      <c r="H95" s="7">
        <f t="shared" si="15"/>
        <v>12.000000000000064</v>
      </c>
      <c r="I95" s="8">
        <f t="shared" si="9"/>
        <v>0</v>
      </c>
      <c r="J95" s="30" t="str">
        <f t="shared" si="16"/>
        <v/>
      </c>
    </row>
    <row r="96" spans="1:10" ht="14.4" x14ac:dyDescent="0.3">
      <c r="A96" s="9">
        <v>43497.293749999997</v>
      </c>
      <c r="B96" s="4">
        <v>43497.65902777778</v>
      </c>
      <c r="C96" s="5" t="str">
        <f t="shared" si="10"/>
        <v>07:03</v>
      </c>
      <c r="D96" s="6" t="str">
        <f t="shared" si="11"/>
        <v>15:49</v>
      </c>
      <c r="E96" s="7">
        <f t="shared" si="12"/>
        <v>8.7666666666666657</v>
      </c>
      <c r="F96" s="6" t="str">
        <f t="shared" si="13"/>
        <v>Compliant</v>
      </c>
      <c r="G96" s="7">
        <f t="shared" si="14"/>
        <v>8</v>
      </c>
      <c r="H96" s="7">
        <f t="shared" si="15"/>
        <v>45.999999999999943</v>
      </c>
      <c r="I96" s="8">
        <f t="shared" si="9"/>
        <v>0</v>
      </c>
      <c r="J96" s="30" t="str">
        <f t="shared" si="16"/>
        <v/>
      </c>
    </row>
    <row r="97" spans="1:10" ht="14.4" x14ac:dyDescent="0.3">
      <c r="A97" s="9">
        <v>45171.29583333333</v>
      </c>
      <c r="B97" s="4">
        <v>45171.661111111112</v>
      </c>
      <c r="C97" s="5" t="str">
        <f t="shared" si="10"/>
        <v>07:06</v>
      </c>
      <c r="D97" s="6" t="str">
        <f t="shared" si="11"/>
        <v>15:52</v>
      </c>
      <c r="E97" s="7">
        <f t="shared" si="12"/>
        <v>8.7666666666666657</v>
      </c>
      <c r="F97" s="6" t="str">
        <f t="shared" si="13"/>
        <v>Compliant</v>
      </c>
      <c r="G97" s="7">
        <f t="shared" si="14"/>
        <v>8</v>
      </c>
      <c r="H97" s="7">
        <f t="shared" si="15"/>
        <v>45.999999999999943</v>
      </c>
      <c r="I97" s="8">
        <f t="shared" si="9"/>
        <v>0</v>
      </c>
      <c r="J97" s="30" t="str">
        <f t="shared" si="16"/>
        <v/>
      </c>
    </row>
    <row r="98" spans="1:10" ht="14.4" x14ac:dyDescent="0.3">
      <c r="A98" s="9">
        <v>44715.275694444441</v>
      </c>
      <c r="B98" s="4">
        <v>44715.606249999997</v>
      </c>
      <c r="C98" s="5" t="str">
        <f t="shared" si="10"/>
        <v>06:37</v>
      </c>
      <c r="D98" s="6" t="str">
        <f t="shared" si="11"/>
        <v>14:33</v>
      </c>
      <c r="E98" s="7">
        <f t="shared" si="12"/>
        <v>7.9333333333333318</v>
      </c>
      <c r="F98" s="6" t="str">
        <f t="shared" si="13"/>
        <v>Non-Compliant</v>
      </c>
      <c r="G98" s="7">
        <f t="shared" si="14"/>
        <v>7</v>
      </c>
      <c r="H98" s="7">
        <f t="shared" si="15"/>
        <v>55.999999999999908</v>
      </c>
      <c r="I98" s="8">
        <f t="shared" si="9"/>
        <v>28.000000000000114</v>
      </c>
      <c r="J98" s="30" t="str">
        <f t="shared" si="16"/>
        <v>On03-Jun-2022, you have worked for7 hours and 55 minutes.this deviates by 28.0000000000001 minutes from work time.So, please review on your time management and follow the worktime rules</v>
      </c>
    </row>
    <row r="99" spans="1:10" ht="14.4" x14ac:dyDescent="0.3">
      <c r="A99" s="9">
        <v>44169.281944444447</v>
      </c>
      <c r="B99" s="4">
        <v>44169.595833333333</v>
      </c>
      <c r="C99" s="5" t="str">
        <f t="shared" si="10"/>
        <v>06:46</v>
      </c>
      <c r="D99" s="6" t="str">
        <f t="shared" si="11"/>
        <v>14:18</v>
      </c>
      <c r="E99" s="7">
        <f t="shared" si="12"/>
        <v>7.5333333333333332</v>
      </c>
      <c r="F99" s="6" t="str">
        <f t="shared" si="13"/>
        <v>Non-Compliant</v>
      </c>
      <c r="G99" s="7">
        <f t="shared" si="14"/>
        <v>7</v>
      </c>
      <c r="H99" s="7">
        <f t="shared" si="15"/>
        <v>31.999999999999993</v>
      </c>
      <c r="I99" s="8">
        <f t="shared" si="9"/>
        <v>52.000000000000028</v>
      </c>
      <c r="J99" s="30" t="str">
        <f t="shared" si="16"/>
        <v>On04-Dec-2020, you have worked for7 hours and 32 minutes.this deviates by 52 minutes from work time.So, please review on your time management and follow the worktime rules</v>
      </c>
    </row>
    <row r="100" spans="1:10" ht="14.4" x14ac:dyDescent="0.3">
      <c r="A100" s="9">
        <v>43835.281944444447</v>
      </c>
      <c r="B100" s="4">
        <v>43835.629861111112</v>
      </c>
      <c r="C100" s="5" t="str">
        <f t="shared" si="10"/>
        <v>06:46</v>
      </c>
      <c r="D100" s="6" t="str">
        <f t="shared" si="11"/>
        <v>15:07</v>
      </c>
      <c r="E100" s="7">
        <f t="shared" si="12"/>
        <v>8.35</v>
      </c>
      <c r="F100" s="6" t="str">
        <f t="shared" si="13"/>
        <v>Non-Compliant</v>
      </c>
      <c r="G100" s="7">
        <f t="shared" si="14"/>
        <v>8</v>
      </c>
      <c r="H100" s="7">
        <f t="shared" si="15"/>
        <v>20.999999999999979</v>
      </c>
      <c r="I100" s="8">
        <f t="shared" si="9"/>
        <v>3.0000000000000426</v>
      </c>
      <c r="J100" s="30" t="str">
        <f t="shared" si="16"/>
        <v>On05-Jan-2020, you have worked for8 hours and 21 minutes.this deviates by 3.00000000000004 minutes from work time.So, please review on your time management and follow the worktime rules</v>
      </c>
    </row>
    <row r="101" spans="1:10" ht="14.4" x14ac:dyDescent="0.3">
      <c r="A101" s="9">
        <v>44659.279166666667</v>
      </c>
      <c r="B101" s="4">
        <v>44659.59652777778</v>
      </c>
      <c r="C101" s="5" t="str">
        <f t="shared" si="10"/>
        <v>06:42</v>
      </c>
      <c r="D101" s="6" t="str">
        <f t="shared" si="11"/>
        <v>14:19</v>
      </c>
      <c r="E101" s="7">
        <f t="shared" si="12"/>
        <v>7.6166666666666663</v>
      </c>
      <c r="F101" s="6" t="str">
        <f t="shared" si="13"/>
        <v>Non-Compliant</v>
      </c>
      <c r="G101" s="7">
        <f t="shared" si="14"/>
        <v>7</v>
      </c>
      <c r="H101" s="7">
        <f t="shared" si="15"/>
        <v>36.999999999999972</v>
      </c>
      <c r="I101" s="8">
        <f t="shared" si="9"/>
        <v>47.000000000000043</v>
      </c>
      <c r="J101" s="30" t="str">
        <f t="shared" si="16"/>
        <v>On08-Apr-2022, you have worked for7 hours and 37 minutes.this deviates by 47 minutes from work time.So, please review on your time management and follow the worktime rules</v>
      </c>
    </row>
    <row r="102" spans="1:10" ht="14.4" x14ac:dyDescent="0.3">
      <c r="A102" s="9">
        <v>44721.290277777778</v>
      </c>
      <c r="B102" s="4">
        <v>44721.649305555555</v>
      </c>
      <c r="C102" s="5" t="str">
        <f t="shared" si="10"/>
        <v>06:58</v>
      </c>
      <c r="D102" s="6" t="str">
        <f t="shared" si="11"/>
        <v>15:35</v>
      </c>
      <c r="E102" s="7">
        <f t="shared" si="12"/>
        <v>8.6166666666666671</v>
      </c>
      <c r="F102" s="6" t="str">
        <f t="shared" si="13"/>
        <v>Compliant</v>
      </c>
      <c r="G102" s="7">
        <f t="shared" si="14"/>
        <v>8</v>
      </c>
      <c r="H102" s="7">
        <f t="shared" si="15"/>
        <v>37.000000000000028</v>
      </c>
      <c r="I102" s="8">
        <f t="shared" si="9"/>
        <v>0</v>
      </c>
      <c r="J102" s="30" t="str">
        <f t="shared" si="16"/>
        <v/>
      </c>
    </row>
    <row r="103" spans="1:10" ht="14.4" x14ac:dyDescent="0.3">
      <c r="A103" s="9">
        <v>44449.274305555555</v>
      </c>
      <c r="B103" s="4">
        <v>44449.663194444445</v>
      </c>
      <c r="C103" s="5" t="str">
        <f t="shared" si="10"/>
        <v>06:35</v>
      </c>
      <c r="D103" s="6" t="str">
        <f t="shared" si="11"/>
        <v>15:55</v>
      </c>
      <c r="E103" s="7">
        <f t="shared" si="12"/>
        <v>9.3333333333333321</v>
      </c>
      <c r="F103" s="6" t="str">
        <f t="shared" si="13"/>
        <v>Compliant</v>
      </c>
      <c r="G103" s="7">
        <f t="shared" si="14"/>
        <v>9</v>
      </c>
      <c r="H103" s="7">
        <f t="shared" si="15"/>
        <v>19.999999999999929</v>
      </c>
      <c r="I103" s="8">
        <f t="shared" ref="I103:I134" si="17">IF(F103="Non-Compliant",(8.4-E103)*60,0)</f>
        <v>0</v>
      </c>
      <c r="J103" s="30" t="str">
        <f t="shared" si="16"/>
        <v/>
      </c>
    </row>
    <row r="104" spans="1:10" ht="14.4" x14ac:dyDescent="0.3">
      <c r="A104" s="9">
        <v>44996.286805555559</v>
      </c>
      <c r="B104" s="4">
        <v>44996.627083333333</v>
      </c>
      <c r="C104" s="5" t="str">
        <f t="shared" si="10"/>
        <v>06:53</v>
      </c>
      <c r="D104" s="6" t="str">
        <f t="shared" si="11"/>
        <v>15:03</v>
      </c>
      <c r="E104" s="7">
        <f t="shared" si="12"/>
        <v>8.1666666666666679</v>
      </c>
      <c r="F104" s="6" t="str">
        <f t="shared" si="13"/>
        <v>Non-Compliant</v>
      </c>
      <c r="G104" s="7">
        <f t="shared" si="14"/>
        <v>8</v>
      </c>
      <c r="H104" s="7">
        <f t="shared" si="15"/>
        <v>10.000000000000071</v>
      </c>
      <c r="I104" s="8">
        <f t="shared" si="17"/>
        <v>13.99999999999995</v>
      </c>
      <c r="J104" s="30" t="str">
        <f t="shared" si="16"/>
        <v>On11-Mar-2023, you have worked for8 hours and 10 minutes.this deviates by 14 minutes from work time.So, please review on your time management and follow the worktime rules</v>
      </c>
    </row>
    <row r="105" spans="1:10" ht="14.4" x14ac:dyDescent="0.3">
      <c r="A105" s="9">
        <v>45089.275000000001</v>
      </c>
      <c r="B105" s="4">
        <v>45089.625</v>
      </c>
      <c r="C105" s="5" t="str">
        <f t="shared" si="10"/>
        <v>06:36</v>
      </c>
      <c r="D105" s="6" t="str">
        <f t="shared" si="11"/>
        <v>15:00</v>
      </c>
      <c r="E105" s="7">
        <f t="shared" si="12"/>
        <v>8.3999999999999986</v>
      </c>
      <c r="F105" s="6" t="str">
        <f t="shared" si="13"/>
        <v>Compliant</v>
      </c>
      <c r="G105" s="7">
        <f t="shared" si="14"/>
        <v>8</v>
      </c>
      <c r="H105" s="7">
        <f t="shared" si="15"/>
        <v>23.999999999999915</v>
      </c>
      <c r="I105" s="8">
        <f t="shared" si="17"/>
        <v>0</v>
      </c>
      <c r="J105" s="30" t="str">
        <f t="shared" si="16"/>
        <v/>
      </c>
    </row>
    <row r="106" spans="1:10" ht="14.4" x14ac:dyDescent="0.3">
      <c r="A106" s="9">
        <v>44757.272916666669</v>
      </c>
      <c r="B106" s="4">
        <v>44757.663194444445</v>
      </c>
      <c r="C106" s="5" t="str">
        <f t="shared" si="10"/>
        <v>06:33</v>
      </c>
      <c r="D106" s="6" t="str">
        <f t="shared" si="11"/>
        <v>15:55</v>
      </c>
      <c r="E106" s="7">
        <f t="shared" si="12"/>
        <v>9.3666666666666671</v>
      </c>
      <c r="F106" s="6" t="str">
        <f t="shared" si="13"/>
        <v>Compliant</v>
      </c>
      <c r="G106" s="7">
        <f t="shared" si="14"/>
        <v>9</v>
      </c>
      <c r="H106" s="7">
        <f t="shared" si="15"/>
        <v>22.000000000000028</v>
      </c>
      <c r="I106" s="8">
        <f t="shared" si="17"/>
        <v>0</v>
      </c>
      <c r="J106" s="30" t="str">
        <f t="shared" si="16"/>
        <v/>
      </c>
    </row>
    <row r="107" spans="1:10" ht="14.4" x14ac:dyDescent="0.3">
      <c r="A107" s="9">
        <v>43662.286805555559</v>
      </c>
      <c r="B107" s="4">
        <v>43662.662499999999</v>
      </c>
      <c r="C107" s="5" t="str">
        <f t="shared" si="10"/>
        <v>06:53</v>
      </c>
      <c r="D107" s="6" t="str">
        <f t="shared" si="11"/>
        <v>15:54</v>
      </c>
      <c r="E107" s="7">
        <f t="shared" si="12"/>
        <v>9.0166666666666657</v>
      </c>
      <c r="F107" s="6" t="str">
        <f t="shared" si="13"/>
        <v>Compliant</v>
      </c>
      <c r="G107" s="7">
        <f t="shared" si="14"/>
        <v>9</v>
      </c>
      <c r="H107" s="7">
        <f t="shared" si="15"/>
        <v>0.99999999999994316</v>
      </c>
      <c r="I107" s="8">
        <f t="shared" si="17"/>
        <v>0</v>
      </c>
      <c r="J107" s="30" t="str">
        <f t="shared" si="16"/>
        <v/>
      </c>
    </row>
    <row r="108" spans="1:10" ht="14.4" x14ac:dyDescent="0.3">
      <c r="A108" s="9">
        <v>44790.277083333334</v>
      </c>
      <c r="B108" s="4">
        <v>44790.606944444444</v>
      </c>
      <c r="C108" s="5" t="str">
        <f t="shared" si="10"/>
        <v>06:39</v>
      </c>
      <c r="D108" s="6" t="str">
        <f t="shared" si="11"/>
        <v>14:34</v>
      </c>
      <c r="E108" s="7">
        <f t="shared" si="12"/>
        <v>7.9166666666666652</v>
      </c>
      <c r="F108" s="6" t="str">
        <f t="shared" si="13"/>
        <v>Non-Compliant</v>
      </c>
      <c r="G108" s="7">
        <f t="shared" si="14"/>
        <v>7</v>
      </c>
      <c r="H108" s="7">
        <f t="shared" si="15"/>
        <v>54.999999999999915</v>
      </c>
      <c r="I108" s="8">
        <f t="shared" si="17"/>
        <v>29.00000000000011</v>
      </c>
      <c r="J108" s="30" t="str">
        <f t="shared" si="16"/>
        <v>On17-Aug-2022, you have worked for7 hours and 54 minutes.this deviates by 29.0000000000001 minutes from work time.So, please review on your time management and follow the worktime rules</v>
      </c>
    </row>
    <row r="109" spans="1:10" ht="14.4" x14ac:dyDescent="0.3">
      <c r="A109" s="9">
        <v>44760.268055555556</v>
      </c>
      <c r="B109" s="4">
        <v>44760.625694444447</v>
      </c>
      <c r="C109" s="5" t="str">
        <f t="shared" si="10"/>
        <v>06:26</v>
      </c>
      <c r="D109" s="6" t="str">
        <f t="shared" si="11"/>
        <v>15:01</v>
      </c>
      <c r="E109" s="7">
        <f t="shared" si="12"/>
        <v>8.5833333333333339</v>
      </c>
      <c r="F109" s="6" t="str">
        <f t="shared" si="13"/>
        <v>Compliant</v>
      </c>
      <c r="G109" s="7">
        <f t="shared" si="14"/>
        <v>8</v>
      </c>
      <c r="H109" s="7">
        <f t="shared" si="15"/>
        <v>35.000000000000036</v>
      </c>
      <c r="I109" s="8">
        <f t="shared" si="17"/>
        <v>0</v>
      </c>
      <c r="J109" s="30" t="str">
        <f t="shared" si="16"/>
        <v/>
      </c>
    </row>
    <row r="110" spans="1:10" ht="14.4" x14ac:dyDescent="0.3">
      <c r="A110" s="9">
        <v>43940.297222222223</v>
      </c>
      <c r="B110" s="4">
        <v>43940.637499999997</v>
      </c>
      <c r="C110" s="5" t="str">
        <f t="shared" si="10"/>
        <v>07:08</v>
      </c>
      <c r="D110" s="6" t="str">
        <f t="shared" si="11"/>
        <v>15:18</v>
      </c>
      <c r="E110" s="7">
        <f t="shared" si="12"/>
        <v>8.1666666666666661</v>
      </c>
      <c r="F110" s="6" t="str">
        <f t="shared" si="13"/>
        <v>Non-Compliant</v>
      </c>
      <c r="G110" s="7">
        <f t="shared" si="14"/>
        <v>8</v>
      </c>
      <c r="H110" s="7">
        <f t="shared" si="15"/>
        <v>9.9999999999999645</v>
      </c>
      <c r="I110" s="8">
        <f t="shared" si="17"/>
        <v>14.000000000000057</v>
      </c>
      <c r="J110" s="30" t="str">
        <f t="shared" si="16"/>
        <v>On19-Apr-2020, you have worked for8 hours and 9 minutes.this deviates by 14.0000000000001 minutes from work time.So, please review on your time management and follow the worktime rules</v>
      </c>
    </row>
    <row r="111" spans="1:10" ht="14.4" x14ac:dyDescent="0.3">
      <c r="A111" s="9">
        <v>44126.302083333336</v>
      </c>
      <c r="B111" s="4">
        <v>44126.635416666664</v>
      </c>
      <c r="C111" s="5" t="str">
        <f t="shared" si="10"/>
        <v>07:15</v>
      </c>
      <c r="D111" s="6" t="str">
        <f t="shared" si="11"/>
        <v>15:15</v>
      </c>
      <c r="E111" s="7">
        <f t="shared" si="12"/>
        <v>8</v>
      </c>
      <c r="F111" s="6" t="str">
        <f t="shared" si="13"/>
        <v>Non-Compliant</v>
      </c>
      <c r="G111" s="7">
        <f t="shared" si="14"/>
        <v>8</v>
      </c>
      <c r="H111" s="7">
        <f t="shared" si="15"/>
        <v>0</v>
      </c>
      <c r="I111" s="8">
        <f t="shared" si="17"/>
        <v>24.000000000000021</v>
      </c>
      <c r="J111" s="30" t="str">
        <f t="shared" si="16"/>
        <v>On22-Oct-2020, you have worked for8 hours and 0 minutes.this deviates by 24 minutes from work time.So, please review on your time management and follow the worktime rules</v>
      </c>
    </row>
    <row r="112" spans="1:10" ht="14.4" x14ac:dyDescent="0.3">
      <c r="A112" s="9">
        <v>45039.29583333333</v>
      </c>
      <c r="B112" s="4">
        <v>45039.658333333333</v>
      </c>
      <c r="C112" s="5" t="str">
        <f t="shared" si="10"/>
        <v>07:06</v>
      </c>
      <c r="D112" s="6" t="str">
        <f t="shared" si="11"/>
        <v>15:48</v>
      </c>
      <c r="E112" s="7">
        <f t="shared" si="12"/>
        <v>8.6999999999999993</v>
      </c>
      <c r="F112" s="6" t="str">
        <f t="shared" si="13"/>
        <v>Compliant</v>
      </c>
      <c r="G112" s="7">
        <f t="shared" si="14"/>
        <v>8</v>
      </c>
      <c r="H112" s="7">
        <f t="shared" si="15"/>
        <v>41.999999999999957</v>
      </c>
      <c r="I112" s="8">
        <f t="shared" si="17"/>
        <v>0</v>
      </c>
      <c r="J112" s="30" t="str">
        <f t="shared" si="16"/>
        <v/>
      </c>
    </row>
    <row r="113" spans="1:10" ht="14.4" x14ac:dyDescent="0.3">
      <c r="A113" s="9">
        <v>43914.28402777778</v>
      </c>
      <c r="B113" s="4">
        <v>43914.652777777781</v>
      </c>
      <c r="C113" s="5" t="str">
        <f t="shared" si="10"/>
        <v>06:49</v>
      </c>
      <c r="D113" s="6" t="str">
        <f t="shared" si="11"/>
        <v>15:40</v>
      </c>
      <c r="E113" s="7">
        <f t="shared" si="12"/>
        <v>8.8500000000000014</v>
      </c>
      <c r="F113" s="6" t="str">
        <f t="shared" si="13"/>
        <v>Compliant</v>
      </c>
      <c r="G113" s="7">
        <f t="shared" si="14"/>
        <v>8</v>
      </c>
      <c r="H113" s="7">
        <f t="shared" si="15"/>
        <v>51.000000000000085</v>
      </c>
      <c r="I113" s="8">
        <f t="shared" si="17"/>
        <v>0</v>
      </c>
      <c r="J113" s="30" t="str">
        <f t="shared" si="16"/>
        <v/>
      </c>
    </row>
    <row r="114" spans="1:10" ht="14.4" x14ac:dyDescent="0.3">
      <c r="A114" s="9">
        <v>44007.279861111114</v>
      </c>
      <c r="B114" s="4">
        <v>44007.636111111111</v>
      </c>
      <c r="C114" s="5" t="str">
        <f t="shared" si="10"/>
        <v>06:43</v>
      </c>
      <c r="D114" s="6" t="str">
        <f t="shared" si="11"/>
        <v>15:16</v>
      </c>
      <c r="E114" s="7">
        <f t="shared" si="12"/>
        <v>8.5499999999999989</v>
      </c>
      <c r="F114" s="6" t="str">
        <f t="shared" si="13"/>
        <v>Compliant</v>
      </c>
      <c r="G114" s="7">
        <f t="shared" si="14"/>
        <v>8</v>
      </c>
      <c r="H114" s="7">
        <f t="shared" si="15"/>
        <v>32.999999999999936</v>
      </c>
      <c r="I114" s="8">
        <f t="shared" si="17"/>
        <v>0</v>
      </c>
      <c r="J114" s="30" t="str">
        <f t="shared" si="16"/>
        <v/>
      </c>
    </row>
    <row r="115" spans="1:10" ht="14.4" x14ac:dyDescent="0.3">
      <c r="A115" s="9">
        <v>45072.283333333333</v>
      </c>
      <c r="B115" s="4">
        <v>45072.615277777775</v>
      </c>
      <c r="C115" s="5" t="str">
        <f t="shared" si="10"/>
        <v>06:48</v>
      </c>
      <c r="D115" s="6" t="str">
        <f t="shared" si="11"/>
        <v>14:46</v>
      </c>
      <c r="E115" s="7">
        <f t="shared" si="12"/>
        <v>7.9666666666666677</v>
      </c>
      <c r="F115" s="6" t="str">
        <f t="shared" si="13"/>
        <v>Non-Compliant</v>
      </c>
      <c r="G115" s="7">
        <f t="shared" si="14"/>
        <v>7</v>
      </c>
      <c r="H115" s="7">
        <f t="shared" si="15"/>
        <v>58.000000000000057</v>
      </c>
      <c r="I115" s="8">
        <f t="shared" si="17"/>
        <v>25.999999999999961</v>
      </c>
      <c r="J115" s="30" t="str">
        <f t="shared" si="16"/>
        <v>On26-May-2023, you have worked for7 hours and 58 minutes.this deviates by 26 minutes from work time.So, please review on your time management and follow the worktime rules</v>
      </c>
    </row>
    <row r="116" spans="1:10" ht="14.4" x14ac:dyDescent="0.3">
      <c r="A116" s="9">
        <v>45197.283333333333</v>
      </c>
      <c r="B116" s="4">
        <v>45197.652777777781</v>
      </c>
      <c r="C116" s="5" t="str">
        <f t="shared" si="10"/>
        <v>06:48</v>
      </c>
      <c r="D116" s="6" t="str">
        <f t="shared" si="11"/>
        <v>15:40</v>
      </c>
      <c r="E116" s="7">
        <f t="shared" si="12"/>
        <v>8.8666666666666671</v>
      </c>
      <c r="F116" s="6" t="str">
        <f t="shared" si="13"/>
        <v>Compliant</v>
      </c>
      <c r="G116" s="7">
        <f t="shared" si="14"/>
        <v>8</v>
      </c>
      <c r="H116" s="7">
        <f t="shared" si="15"/>
        <v>52.000000000000028</v>
      </c>
      <c r="I116" s="8">
        <f t="shared" si="17"/>
        <v>0</v>
      </c>
      <c r="J116" s="30" t="str">
        <f t="shared" si="16"/>
        <v/>
      </c>
    </row>
    <row r="117" spans="1:10" ht="14.4" x14ac:dyDescent="0.3">
      <c r="A117" s="9">
        <v>43797.277777777781</v>
      </c>
      <c r="B117" s="4">
        <v>43797.590277777781</v>
      </c>
      <c r="C117" s="5" t="str">
        <f t="shared" si="10"/>
        <v>06:40</v>
      </c>
      <c r="D117" s="6" t="str">
        <f t="shared" si="11"/>
        <v>14:10</v>
      </c>
      <c r="E117" s="7">
        <f t="shared" si="12"/>
        <v>7.5</v>
      </c>
      <c r="F117" s="6" t="str">
        <f t="shared" si="13"/>
        <v>Non-Compliant</v>
      </c>
      <c r="G117" s="7">
        <f t="shared" si="14"/>
        <v>7</v>
      </c>
      <c r="H117" s="7">
        <f t="shared" si="15"/>
        <v>30</v>
      </c>
      <c r="I117" s="8">
        <f t="shared" si="17"/>
        <v>54.000000000000021</v>
      </c>
      <c r="J117" s="30" t="str">
        <f t="shared" si="16"/>
        <v>On28-Nov-2019, you have worked for7 hours and 30 minutes.this deviates by 54 minutes from work time.So, please review on your time management and follow the worktime rules</v>
      </c>
    </row>
    <row r="118" spans="1:10" ht="14.4" x14ac:dyDescent="0.3">
      <c r="A118" s="9">
        <v>43678.28125</v>
      </c>
      <c r="B118" s="4">
        <v>43678.597916666666</v>
      </c>
      <c r="C118" s="5" t="str">
        <f t="shared" si="10"/>
        <v>06:45</v>
      </c>
      <c r="D118" s="6" t="str">
        <f t="shared" si="11"/>
        <v>14:21</v>
      </c>
      <c r="E118" s="7">
        <f t="shared" si="12"/>
        <v>7.6</v>
      </c>
      <c r="F118" s="6" t="str">
        <f t="shared" si="13"/>
        <v>Non-Compliant</v>
      </c>
      <c r="G118" s="7">
        <f t="shared" si="14"/>
        <v>7</v>
      </c>
      <c r="H118" s="7">
        <f t="shared" si="15"/>
        <v>35.999999999999979</v>
      </c>
      <c r="I118" s="8">
        <f t="shared" si="17"/>
        <v>48.000000000000043</v>
      </c>
      <c r="J118" s="30" t="str">
        <f t="shared" si="16"/>
        <v>On01-Aug-2019, you have worked for7 hours and 36 minutes.this deviates by 48 minutes from work time.So, please review on your time management and follow the worktime rules</v>
      </c>
    </row>
    <row r="119" spans="1:10" ht="14.4" x14ac:dyDescent="0.3">
      <c r="A119" s="9">
        <v>44987.286111111112</v>
      </c>
      <c r="B119" s="4">
        <v>44987.605555555558</v>
      </c>
      <c r="C119" s="5" t="str">
        <f t="shared" si="10"/>
        <v>06:52</v>
      </c>
      <c r="D119" s="6" t="str">
        <f t="shared" si="11"/>
        <v>14:32</v>
      </c>
      <c r="E119" s="7">
        <f t="shared" si="12"/>
        <v>7.6666666666666661</v>
      </c>
      <c r="F119" s="6" t="str">
        <f t="shared" si="13"/>
        <v>Non-Compliant</v>
      </c>
      <c r="G119" s="7">
        <f t="shared" si="14"/>
        <v>7</v>
      </c>
      <c r="H119" s="7">
        <f t="shared" si="15"/>
        <v>39.999999999999964</v>
      </c>
      <c r="I119" s="8">
        <f t="shared" si="17"/>
        <v>44.000000000000057</v>
      </c>
      <c r="J119" s="30" t="str">
        <f t="shared" si="16"/>
        <v>On02-Mar-2023, you have worked for7 hours and 40 minutes.this deviates by 44.0000000000001 minutes from work time.So, please review on your time management and follow the worktime rules</v>
      </c>
    </row>
    <row r="120" spans="1:10" ht="14.4" x14ac:dyDescent="0.3">
      <c r="A120" s="9">
        <v>43864.286805555559</v>
      </c>
      <c r="B120" s="4">
        <v>43864.655555555553</v>
      </c>
      <c r="C120" s="5" t="str">
        <f t="shared" si="10"/>
        <v>06:53</v>
      </c>
      <c r="D120" s="6" t="str">
        <f t="shared" si="11"/>
        <v>15:44</v>
      </c>
      <c r="E120" s="7">
        <f t="shared" si="12"/>
        <v>8.8500000000000014</v>
      </c>
      <c r="F120" s="6" t="str">
        <f t="shared" si="13"/>
        <v>Compliant</v>
      </c>
      <c r="G120" s="7">
        <f t="shared" si="14"/>
        <v>8</v>
      </c>
      <c r="H120" s="7">
        <f t="shared" si="15"/>
        <v>51.000000000000085</v>
      </c>
      <c r="I120" s="8">
        <f t="shared" si="17"/>
        <v>0</v>
      </c>
      <c r="J120" s="30" t="str">
        <f t="shared" si="16"/>
        <v/>
      </c>
    </row>
    <row r="121" spans="1:10" ht="14.4" x14ac:dyDescent="0.3">
      <c r="A121" s="9">
        <v>44567.283333333333</v>
      </c>
      <c r="B121" s="4">
        <v>44567.617361111108</v>
      </c>
      <c r="C121" s="5" t="str">
        <f t="shared" si="10"/>
        <v>06:48</v>
      </c>
      <c r="D121" s="6" t="str">
        <f t="shared" si="11"/>
        <v>14:49</v>
      </c>
      <c r="E121" s="7">
        <f t="shared" si="12"/>
        <v>8.0166666666666675</v>
      </c>
      <c r="F121" s="6" t="str">
        <f t="shared" si="13"/>
        <v>Non-Compliant</v>
      </c>
      <c r="G121" s="7">
        <f t="shared" si="14"/>
        <v>8</v>
      </c>
      <c r="H121" s="7">
        <f t="shared" si="15"/>
        <v>1.0000000000000497</v>
      </c>
      <c r="I121" s="8">
        <f t="shared" si="17"/>
        <v>22.999999999999972</v>
      </c>
      <c r="J121" s="30" t="str">
        <f t="shared" si="16"/>
        <v>On06-Jan-2022, you have worked for8 hours and 1 minutes.this deviates by 23 minutes from work time.So, please review on your time management and follow the worktime rules</v>
      </c>
    </row>
    <row r="122" spans="1:10" ht="14.4" x14ac:dyDescent="0.3">
      <c r="A122" s="9">
        <v>44627.288194444445</v>
      </c>
      <c r="B122" s="4">
        <v>44627.602083333331</v>
      </c>
      <c r="C122" s="5" t="str">
        <f t="shared" si="10"/>
        <v>06:55</v>
      </c>
      <c r="D122" s="6" t="str">
        <f t="shared" si="11"/>
        <v>14:27</v>
      </c>
      <c r="E122" s="7">
        <f t="shared" si="12"/>
        <v>7.5333333333333332</v>
      </c>
      <c r="F122" s="6" t="str">
        <f t="shared" si="13"/>
        <v>Non-Compliant</v>
      </c>
      <c r="G122" s="7">
        <f t="shared" si="14"/>
        <v>7</v>
      </c>
      <c r="H122" s="7">
        <f t="shared" si="15"/>
        <v>31.999999999999993</v>
      </c>
      <c r="I122" s="8">
        <f t="shared" si="17"/>
        <v>52.000000000000028</v>
      </c>
      <c r="J122" s="30" t="str">
        <f t="shared" si="16"/>
        <v>On07-Mar-2022, you have worked for7 hours and 32 minutes.this deviates by 52 minutes from work time.So, please review on your time management and follow the worktime rules</v>
      </c>
    </row>
    <row r="123" spans="1:10" ht="14.4" x14ac:dyDescent="0.3">
      <c r="A123" s="9">
        <v>45207.287499999999</v>
      </c>
      <c r="B123" s="4">
        <v>45207.618055555555</v>
      </c>
      <c r="C123" s="5" t="str">
        <f t="shared" si="10"/>
        <v>06:54</v>
      </c>
      <c r="D123" s="6" t="str">
        <f t="shared" si="11"/>
        <v>14:50</v>
      </c>
      <c r="E123" s="7">
        <f t="shared" si="12"/>
        <v>7.9333333333333345</v>
      </c>
      <c r="F123" s="6" t="str">
        <f t="shared" si="13"/>
        <v>Non-Compliant</v>
      </c>
      <c r="G123" s="7">
        <f t="shared" si="14"/>
        <v>7</v>
      </c>
      <c r="H123" s="7">
        <f t="shared" si="15"/>
        <v>56.000000000000071</v>
      </c>
      <c r="I123" s="8">
        <f t="shared" si="17"/>
        <v>27.999999999999954</v>
      </c>
      <c r="J123" s="30" t="str">
        <f t="shared" si="16"/>
        <v>On08-Oct-2023, you have worked for7 hours and 56 minutes.this deviates by 28 minutes from work time.So, please review on your time management and follow the worktime rules</v>
      </c>
    </row>
    <row r="124" spans="1:10" ht="14.4" x14ac:dyDescent="0.3">
      <c r="A124" s="9">
        <v>44083.281944444447</v>
      </c>
      <c r="B124" s="4">
        <v>44083.664583333331</v>
      </c>
      <c r="C124" s="5" t="str">
        <f t="shared" si="10"/>
        <v>06:46</v>
      </c>
      <c r="D124" s="6" t="str">
        <f t="shared" si="11"/>
        <v>15:57</v>
      </c>
      <c r="E124" s="7">
        <f t="shared" si="12"/>
        <v>9.1833333333333336</v>
      </c>
      <c r="F124" s="6" t="str">
        <f t="shared" si="13"/>
        <v>Compliant</v>
      </c>
      <c r="G124" s="7">
        <f t="shared" si="14"/>
        <v>9</v>
      </c>
      <c r="H124" s="7">
        <f t="shared" si="15"/>
        <v>11.000000000000014</v>
      </c>
      <c r="I124" s="8">
        <f t="shared" si="17"/>
        <v>0</v>
      </c>
      <c r="J124" s="30" t="str">
        <f t="shared" si="16"/>
        <v/>
      </c>
    </row>
    <row r="125" spans="1:10" ht="14.4" x14ac:dyDescent="0.3">
      <c r="A125" s="9">
        <v>43595.268750000003</v>
      </c>
      <c r="B125" s="4">
        <v>43595.609027777777</v>
      </c>
      <c r="C125" s="5" t="str">
        <f t="shared" si="10"/>
        <v>06:27</v>
      </c>
      <c r="D125" s="6" t="str">
        <f t="shared" si="11"/>
        <v>14:37</v>
      </c>
      <c r="E125" s="7">
        <f t="shared" si="12"/>
        <v>8.1666666666666661</v>
      </c>
      <c r="F125" s="6" t="str">
        <f t="shared" si="13"/>
        <v>Non-Compliant</v>
      </c>
      <c r="G125" s="7">
        <f t="shared" si="14"/>
        <v>8</v>
      </c>
      <c r="H125" s="7">
        <f t="shared" si="15"/>
        <v>9.9999999999999645</v>
      </c>
      <c r="I125" s="8">
        <f t="shared" si="17"/>
        <v>14.000000000000057</v>
      </c>
      <c r="J125" s="30" t="str">
        <f t="shared" si="16"/>
        <v>On10-May-2019, you have worked for8 hours and 9 minutes.this deviates by 14.0000000000001 minutes from work time.So, please review on your time management and follow the worktime rules</v>
      </c>
    </row>
    <row r="126" spans="1:10" ht="14.4" x14ac:dyDescent="0.3">
      <c r="A126" s="9">
        <v>43598.279861111114</v>
      </c>
      <c r="B126" s="4">
        <v>43598.6</v>
      </c>
      <c r="C126" s="5" t="str">
        <f t="shared" si="10"/>
        <v>06:43</v>
      </c>
      <c r="D126" s="6" t="str">
        <f t="shared" si="11"/>
        <v>14:24</v>
      </c>
      <c r="E126" s="7">
        <f t="shared" si="12"/>
        <v>7.6833333333333327</v>
      </c>
      <c r="F126" s="6" t="str">
        <f t="shared" si="13"/>
        <v>Non-Compliant</v>
      </c>
      <c r="G126" s="7">
        <f t="shared" si="14"/>
        <v>7</v>
      </c>
      <c r="H126" s="7">
        <f t="shared" si="15"/>
        <v>40.999999999999957</v>
      </c>
      <c r="I126" s="8">
        <f t="shared" si="17"/>
        <v>43.000000000000057</v>
      </c>
      <c r="J126" s="30" t="str">
        <f t="shared" si="16"/>
        <v>On13-May-2019, you have worked for7 hours and 41 minutes.this deviates by 43.0000000000001 minutes from work time.So, please review on your time management and follow the worktime rules</v>
      </c>
    </row>
    <row r="127" spans="1:10" ht="14.4" x14ac:dyDescent="0.3">
      <c r="A127" s="9">
        <v>44088.268750000003</v>
      </c>
      <c r="B127" s="4">
        <v>44088.615972222222</v>
      </c>
      <c r="C127" s="5" t="str">
        <f t="shared" si="10"/>
        <v>06:27</v>
      </c>
      <c r="D127" s="6" t="str">
        <f t="shared" si="11"/>
        <v>14:47</v>
      </c>
      <c r="E127" s="7">
        <f t="shared" si="12"/>
        <v>8.3333333333333339</v>
      </c>
      <c r="F127" s="6" t="str">
        <f t="shared" si="13"/>
        <v>Non-Compliant</v>
      </c>
      <c r="G127" s="7">
        <f t="shared" si="14"/>
        <v>8</v>
      </c>
      <c r="H127" s="7">
        <f t="shared" si="15"/>
        <v>20.000000000000036</v>
      </c>
      <c r="I127" s="8">
        <f t="shared" si="17"/>
        <v>3.9999999999999858</v>
      </c>
      <c r="J127" s="30" t="str">
        <f t="shared" si="16"/>
        <v>On14-Sep-2020, you have worked for8 hours and 20 minutes.this deviates by 3.99999999999999 minutes from work time.So, please review on your time management and follow the worktime rules</v>
      </c>
    </row>
    <row r="128" spans="1:10" ht="14.4" x14ac:dyDescent="0.3">
      <c r="A128" s="9">
        <v>44270.279166666667</v>
      </c>
      <c r="B128" s="4">
        <v>44270.671527777777</v>
      </c>
      <c r="C128" s="5" t="str">
        <f t="shared" si="10"/>
        <v>06:42</v>
      </c>
      <c r="D128" s="6" t="str">
        <f t="shared" si="11"/>
        <v>16:07</v>
      </c>
      <c r="E128" s="7">
        <f t="shared" si="12"/>
        <v>9.4166666666666643</v>
      </c>
      <c r="F128" s="6" t="str">
        <f t="shared" si="13"/>
        <v>Compliant</v>
      </c>
      <c r="G128" s="7">
        <f t="shared" si="14"/>
        <v>9</v>
      </c>
      <c r="H128" s="7">
        <f t="shared" si="15"/>
        <v>24.999999999999858</v>
      </c>
      <c r="I128" s="8">
        <f t="shared" si="17"/>
        <v>0</v>
      </c>
      <c r="J128" s="30" t="str">
        <f t="shared" si="16"/>
        <v/>
      </c>
    </row>
    <row r="129" spans="1:10" ht="14.4" x14ac:dyDescent="0.3">
      <c r="A129" s="9">
        <v>43662.29791666667</v>
      </c>
      <c r="B129" s="4">
        <v>43662.652777777781</v>
      </c>
      <c r="C129" s="5" t="str">
        <f t="shared" si="10"/>
        <v>07:09</v>
      </c>
      <c r="D129" s="6" t="str">
        <f t="shared" si="11"/>
        <v>15:40</v>
      </c>
      <c r="E129" s="7">
        <f t="shared" si="12"/>
        <v>8.5166666666666675</v>
      </c>
      <c r="F129" s="6" t="str">
        <f t="shared" si="13"/>
        <v>Compliant</v>
      </c>
      <c r="G129" s="7">
        <f t="shared" si="14"/>
        <v>8</v>
      </c>
      <c r="H129" s="7">
        <f t="shared" si="15"/>
        <v>31.00000000000005</v>
      </c>
      <c r="I129" s="8">
        <f t="shared" si="17"/>
        <v>0</v>
      </c>
      <c r="J129" s="30" t="str">
        <f t="shared" si="16"/>
        <v/>
      </c>
    </row>
    <row r="130" spans="1:10" ht="14.4" x14ac:dyDescent="0.3">
      <c r="A130" s="9">
        <v>44943.275694444441</v>
      </c>
      <c r="B130" s="4">
        <v>44943.604166666664</v>
      </c>
      <c r="C130" s="5" t="str">
        <f t="shared" si="10"/>
        <v>06:37</v>
      </c>
      <c r="D130" s="6" t="str">
        <f t="shared" si="11"/>
        <v>14:30</v>
      </c>
      <c r="E130" s="7">
        <f t="shared" si="12"/>
        <v>7.883333333333332</v>
      </c>
      <c r="F130" s="6" t="str">
        <f t="shared" si="13"/>
        <v>Non-Compliant</v>
      </c>
      <c r="G130" s="7">
        <f t="shared" si="14"/>
        <v>7</v>
      </c>
      <c r="H130" s="7">
        <f t="shared" si="15"/>
        <v>52.999999999999915</v>
      </c>
      <c r="I130" s="8">
        <f t="shared" si="17"/>
        <v>31.000000000000103</v>
      </c>
      <c r="J130" s="30" t="str">
        <f t="shared" si="16"/>
        <v>On17-Jan-2023, you have worked for7 hours and 52 minutes.this deviates by 31.0000000000001 minutes from work time.So, please review on your time management and follow the worktime rules</v>
      </c>
    </row>
    <row r="131" spans="1:10" ht="14.4" x14ac:dyDescent="0.3">
      <c r="A131" s="9">
        <v>44671.272916666669</v>
      </c>
      <c r="B131" s="4">
        <v>44671.624305555553</v>
      </c>
      <c r="C131" s="5" t="str">
        <f t="shared" si="10"/>
        <v>06:33</v>
      </c>
      <c r="D131" s="6" t="str">
        <f t="shared" si="11"/>
        <v>14:59</v>
      </c>
      <c r="E131" s="7">
        <f t="shared" si="12"/>
        <v>8.4333333333333336</v>
      </c>
      <c r="F131" s="6" t="str">
        <f t="shared" si="13"/>
        <v>Compliant</v>
      </c>
      <c r="G131" s="7">
        <f t="shared" si="14"/>
        <v>8</v>
      </c>
      <c r="H131" s="7">
        <f t="shared" si="15"/>
        <v>26.000000000000014</v>
      </c>
      <c r="I131" s="8">
        <f t="shared" si="17"/>
        <v>0</v>
      </c>
      <c r="J131" s="30" t="str">
        <f t="shared" si="16"/>
        <v/>
      </c>
    </row>
    <row r="132" spans="1:10" ht="14.4" x14ac:dyDescent="0.3">
      <c r="A132" s="9">
        <v>44033.293055555558</v>
      </c>
      <c r="B132" s="4">
        <v>44033.605555555558</v>
      </c>
      <c r="C132" s="5" t="str">
        <f t="shared" si="10"/>
        <v>07:02</v>
      </c>
      <c r="D132" s="6" t="str">
        <f t="shared" si="11"/>
        <v>14:32</v>
      </c>
      <c r="E132" s="7">
        <f t="shared" si="12"/>
        <v>7.4999999999999982</v>
      </c>
      <c r="F132" s="6" t="str">
        <f t="shared" si="13"/>
        <v>Non-Compliant</v>
      </c>
      <c r="G132" s="7">
        <f t="shared" si="14"/>
        <v>7</v>
      </c>
      <c r="H132" s="7">
        <f t="shared" si="15"/>
        <v>29.999999999999893</v>
      </c>
      <c r="I132" s="8">
        <f t="shared" si="17"/>
        <v>54.000000000000128</v>
      </c>
      <c r="J132" s="30" t="str">
        <f t="shared" si="16"/>
        <v>On21-Jul-2020, you have worked for7 hours and 29 minutes.this deviates by 54.0000000000001 minutes from work time.So, please review on your time management and follow the worktime rules</v>
      </c>
    </row>
    <row r="133" spans="1:10" ht="14.4" x14ac:dyDescent="0.3">
      <c r="A133" s="9">
        <v>45221.272222222222</v>
      </c>
      <c r="B133" s="4">
        <v>45221.648611111108</v>
      </c>
      <c r="C133" s="5" t="str">
        <f t="shared" si="10"/>
        <v>06:32</v>
      </c>
      <c r="D133" s="6" t="str">
        <f t="shared" si="11"/>
        <v>15:34</v>
      </c>
      <c r="E133" s="7">
        <f t="shared" si="12"/>
        <v>9.033333333333335</v>
      </c>
      <c r="F133" s="6" t="str">
        <f t="shared" si="13"/>
        <v>Compliant</v>
      </c>
      <c r="G133" s="7">
        <f t="shared" si="14"/>
        <v>9</v>
      </c>
      <c r="H133" s="7">
        <f t="shared" si="15"/>
        <v>2.0000000000000995</v>
      </c>
      <c r="I133" s="8">
        <f t="shared" si="17"/>
        <v>0</v>
      </c>
      <c r="J133" s="30" t="str">
        <f t="shared" si="16"/>
        <v/>
      </c>
    </row>
    <row r="134" spans="1:10" ht="14.4" x14ac:dyDescent="0.3">
      <c r="A134" s="9">
        <v>43913.279861111114</v>
      </c>
      <c r="B134" s="4">
        <v>43913.602083333331</v>
      </c>
      <c r="C134" s="5" t="str">
        <f t="shared" si="10"/>
        <v>06:43</v>
      </c>
      <c r="D134" s="6" t="str">
        <f t="shared" si="11"/>
        <v>14:27</v>
      </c>
      <c r="E134" s="7">
        <f t="shared" si="12"/>
        <v>7.7333333333333325</v>
      </c>
      <c r="F134" s="6" t="str">
        <f t="shared" si="13"/>
        <v>Non-Compliant</v>
      </c>
      <c r="G134" s="7">
        <f t="shared" si="14"/>
        <v>7</v>
      </c>
      <c r="H134" s="7">
        <f t="shared" si="15"/>
        <v>43.99999999999995</v>
      </c>
      <c r="I134" s="8">
        <f t="shared" si="17"/>
        <v>40.000000000000071</v>
      </c>
      <c r="J134" s="30" t="str">
        <f t="shared" si="16"/>
        <v>On23-Mar-2020, you have worked for7 hours and 44 minutes.this deviates by 40.0000000000001 minutes from work time.So, please review on your time management and follow the worktime rules</v>
      </c>
    </row>
    <row r="135" spans="1:10" ht="14.4" x14ac:dyDescent="0.3">
      <c r="A135" s="9">
        <v>43640.283333333333</v>
      </c>
      <c r="B135" s="4">
        <v>43640.618055555555</v>
      </c>
      <c r="C135" s="5" t="str">
        <f t="shared" si="10"/>
        <v>06:48</v>
      </c>
      <c r="D135" s="6" t="str">
        <f t="shared" si="11"/>
        <v>14:50</v>
      </c>
      <c r="E135" s="7">
        <f t="shared" si="12"/>
        <v>8.033333333333335</v>
      </c>
      <c r="F135" s="6" t="str">
        <f t="shared" si="13"/>
        <v>Non-Compliant</v>
      </c>
      <c r="G135" s="7">
        <f t="shared" si="14"/>
        <v>8</v>
      </c>
      <c r="H135" s="7">
        <f t="shared" si="15"/>
        <v>2.0000000000000995</v>
      </c>
      <c r="I135" s="8">
        <f t="shared" ref="I135:I166" si="18">IF(F135="Non-Compliant",(8.4-E135)*60,0)</f>
        <v>21.999999999999922</v>
      </c>
      <c r="J135" s="30" t="str">
        <f t="shared" si="16"/>
        <v>On24-Jun-2019, you have worked for8 hours and 2 minutes.this deviates by 21.9999999999999 minutes from work time.So, please review on your time management and follow the worktime rules</v>
      </c>
    </row>
    <row r="136" spans="1:10" ht="14.4" x14ac:dyDescent="0.3">
      <c r="A136" s="9">
        <v>44374.290277777778</v>
      </c>
      <c r="B136" s="4">
        <v>44374.65625</v>
      </c>
      <c r="C136" s="5" t="str">
        <f t="shared" ref="C136:C199" si="19">TEXT(A136,"hh:mm")</f>
        <v>06:58</v>
      </c>
      <c r="D136" s="6" t="str">
        <f t="shared" ref="D136:D199" si="20">TEXT(B136,"hh:mm")</f>
        <v>15:45</v>
      </c>
      <c r="E136" s="7">
        <f t="shared" ref="E136:E199" si="21">(D136-C136)*24</f>
        <v>8.7833333333333332</v>
      </c>
      <c r="F136" s="6" t="str">
        <f t="shared" ref="F136:F199" si="22">IF(E136&gt;=8.4, "Compliant", "Non-Compliant")</f>
        <v>Compliant</v>
      </c>
      <c r="G136" s="7">
        <f t="shared" ref="G136:G199" si="23">INT((D136-C136)*24)</f>
        <v>8</v>
      </c>
      <c r="H136" s="7">
        <f t="shared" ref="H136:H199" si="24">MOD((D136-C136)*24,1)*60</f>
        <v>46.999999999999993</v>
      </c>
      <c r="I136" s="8">
        <f t="shared" si="18"/>
        <v>0</v>
      </c>
      <c r="J136" s="30" t="str">
        <f t="shared" ref="J136:J199" si="25">IF(F136="Non-Compliant","On"&amp;TEXT(A136,"dd-mmm-yyyy")&amp;", you have worked for"&amp;INT(G136)&amp;" hours and "&amp;INT(H136)&amp;" minutes.this deviates by "&amp;ABS(I136)&amp;" minutes from work time.So, please review on your time management and follow the worktime rules","")</f>
        <v/>
      </c>
    </row>
    <row r="137" spans="1:10" ht="14.4" x14ac:dyDescent="0.3">
      <c r="A137" s="9">
        <v>44923.279166666667</v>
      </c>
      <c r="B137" s="4">
        <v>44923.599305555559</v>
      </c>
      <c r="C137" s="5" t="str">
        <f t="shared" si="19"/>
        <v>06:42</v>
      </c>
      <c r="D137" s="6" t="str">
        <f t="shared" si="20"/>
        <v>14:23</v>
      </c>
      <c r="E137" s="7">
        <f t="shared" si="21"/>
        <v>7.6833333333333327</v>
      </c>
      <c r="F137" s="6" t="str">
        <f t="shared" si="22"/>
        <v>Non-Compliant</v>
      </c>
      <c r="G137" s="7">
        <f t="shared" si="23"/>
        <v>7</v>
      </c>
      <c r="H137" s="7">
        <f t="shared" si="24"/>
        <v>40.999999999999957</v>
      </c>
      <c r="I137" s="8">
        <f t="shared" si="18"/>
        <v>43.000000000000057</v>
      </c>
      <c r="J137" s="30" t="str">
        <f t="shared" si="25"/>
        <v>On28-Dec-2022, you have worked for7 hours and 41 minutes.this deviates by 43.0000000000001 minutes from work time.So, please review on your time management and follow the worktime rules</v>
      </c>
    </row>
    <row r="138" spans="1:10" ht="14.4" x14ac:dyDescent="0.3">
      <c r="A138" s="9">
        <v>43524.290972222225</v>
      </c>
      <c r="B138" s="4">
        <v>43524.675694444442</v>
      </c>
      <c r="C138" s="5" t="str">
        <f t="shared" si="19"/>
        <v>06:59</v>
      </c>
      <c r="D138" s="6" t="str">
        <f t="shared" si="20"/>
        <v>16:13</v>
      </c>
      <c r="E138" s="7">
        <f t="shared" si="21"/>
        <v>9.2333333333333343</v>
      </c>
      <c r="F138" s="6" t="str">
        <f t="shared" si="22"/>
        <v>Compliant</v>
      </c>
      <c r="G138" s="7">
        <f t="shared" si="23"/>
        <v>9</v>
      </c>
      <c r="H138" s="7">
        <f t="shared" si="24"/>
        <v>14.000000000000057</v>
      </c>
      <c r="I138" s="8">
        <f t="shared" si="18"/>
        <v>0</v>
      </c>
      <c r="J138" s="30" t="str">
        <f t="shared" si="25"/>
        <v/>
      </c>
    </row>
    <row r="139" spans="1:10" ht="14.4" x14ac:dyDescent="0.3">
      <c r="A139" s="9">
        <v>45013.279166666667</v>
      </c>
      <c r="B139" s="4">
        <v>45013.595138888886</v>
      </c>
      <c r="C139" s="5" t="str">
        <f t="shared" si="19"/>
        <v>06:42</v>
      </c>
      <c r="D139" s="6" t="str">
        <f t="shared" si="20"/>
        <v>14:17</v>
      </c>
      <c r="E139" s="7">
        <f t="shared" si="21"/>
        <v>7.583333333333333</v>
      </c>
      <c r="F139" s="6" t="str">
        <f t="shared" si="22"/>
        <v>Non-Compliant</v>
      </c>
      <c r="G139" s="7">
        <f t="shared" si="23"/>
        <v>7</v>
      </c>
      <c r="H139" s="7">
        <f t="shared" si="24"/>
        <v>34.999999999999986</v>
      </c>
      <c r="I139" s="8">
        <f t="shared" si="18"/>
        <v>49.000000000000043</v>
      </c>
      <c r="J139" s="30" t="str">
        <f t="shared" si="25"/>
        <v>On28-Mar-2023, you have worked for7 hours and 35 minutes.this deviates by 49 minutes from work time.So, please review on your time management and follow the worktime rules</v>
      </c>
    </row>
    <row r="140" spans="1:10" ht="14.4" x14ac:dyDescent="0.3">
      <c r="A140" s="9">
        <v>43889.272916666669</v>
      </c>
      <c r="B140" s="4">
        <v>43889.656944444447</v>
      </c>
      <c r="C140" s="5" t="str">
        <f t="shared" si="19"/>
        <v>06:33</v>
      </c>
      <c r="D140" s="6" t="str">
        <f t="shared" si="20"/>
        <v>15:46</v>
      </c>
      <c r="E140" s="7">
        <f t="shared" si="21"/>
        <v>9.2166666666666668</v>
      </c>
      <c r="F140" s="6" t="str">
        <f t="shared" si="22"/>
        <v>Compliant</v>
      </c>
      <c r="G140" s="7">
        <f t="shared" si="23"/>
        <v>9</v>
      </c>
      <c r="H140" s="7">
        <f t="shared" si="24"/>
        <v>13.000000000000007</v>
      </c>
      <c r="I140" s="8">
        <f t="shared" si="18"/>
        <v>0</v>
      </c>
      <c r="J140" s="30" t="str">
        <f t="shared" si="25"/>
        <v/>
      </c>
    </row>
    <row r="141" spans="1:10" ht="14.4" x14ac:dyDescent="0.3">
      <c r="A141" s="9">
        <v>43864.277777777781</v>
      </c>
      <c r="B141" s="4">
        <v>43864.624305555553</v>
      </c>
      <c r="C141" s="5" t="str">
        <f t="shared" si="19"/>
        <v>06:40</v>
      </c>
      <c r="D141" s="6" t="str">
        <f t="shared" si="20"/>
        <v>14:59</v>
      </c>
      <c r="E141" s="7">
        <f t="shared" si="21"/>
        <v>8.3166666666666664</v>
      </c>
      <c r="F141" s="6" t="str">
        <f t="shared" si="22"/>
        <v>Non-Compliant</v>
      </c>
      <c r="G141" s="7">
        <f t="shared" si="23"/>
        <v>8</v>
      </c>
      <c r="H141" s="7">
        <f t="shared" si="24"/>
        <v>18.999999999999986</v>
      </c>
      <c r="I141" s="8">
        <f t="shared" si="18"/>
        <v>5.0000000000000355</v>
      </c>
      <c r="J141" s="30" t="str">
        <f t="shared" si="25"/>
        <v>On03-Feb-2020, you have worked for8 hours and 19 minutes.this deviates by 5.00000000000004 minutes from work time.So, please review on your time management and follow the worktime rules</v>
      </c>
    </row>
    <row r="142" spans="1:10" ht="14.4" x14ac:dyDescent="0.3">
      <c r="A142" s="9">
        <v>44808.283333333333</v>
      </c>
      <c r="B142" s="4">
        <v>44808.625694444447</v>
      </c>
      <c r="C142" s="5" t="str">
        <f t="shared" si="19"/>
        <v>06:48</v>
      </c>
      <c r="D142" s="6" t="str">
        <f t="shared" si="20"/>
        <v>15:01</v>
      </c>
      <c r="E142" s="7">
        <f t="shared" si="21"/>
        <v>8.2166666666666668</v>
      </c>
      <c r="F142" s="6" t="str">
        <f t="shared" si="22"/>
        <v>Non-Compliant</v>
      </c>
      <c r="G142" s="7">
        <f t="shared" si="23"/>
        <v>8</v>
      </c>
      <c r="H142" s="7">
        <f t="shared" si="24"/>
        <v>13.000000000000007</v>
      </c>
      <c r="I142" s="8">
        <f t="shared" si="18"/>
        <v>11.000000000000014</v>
      </c>
      <c r="J142" s="30" t="str">
        <f t="shared" si="25"/>
        <v>On04-Sep-2022, you have worked for8 hours and 13 minutes.this deviates by 11 minutes from work time.So, please review on your time management and follow the worktime rules</v>
      </c>
    </row>
    <row r="143" spans="1:10" ht="14.4" x14ac:dyDescent="0.3">
      <c r="A143" s="9">
        <v>45235.286111111112</v>
      </c>
      <c r="B143" s="4">
        <v>45235.609722222223</v>
      </c>
      <c r="C143" s="5" t="str">
        <f t="shared" si="19"/>
        <v>06:52</v>
      </c>
      <c r="D143" s="6" t="str">
        <f t="shared" si="20"/>
        <v>14:38</v>
      </c>
      <c r="E143" s="7">
        <f t="shared" si="21"/>
        <v>7.7666666666666684</v>
      </c>
      <c r="F143" s="6" t="str">
        <f t="shared" si="22"/>
        <v>Non-Compliant</v>
      </c>
      <c r="G143" s="7">
        <f t="shared" si="23"/>
        <v>7</v>
      </c>
      <c r="H143" s="7">
        <f t="shared" si="24"/>
        <v>46.000000000000099</v>
      </c>
      <c r="I143" s="8">
        <f t="shared" si="18"/>
        <v>37.999999999999915</v>
      </c>
      <c r="J143" s="30" t="str">
        <f t="shared" si="25"/>
        <v>On05-Nov-2023, you have worked for7 hours and 46 minutes.this deviates by 37.9999999999999 minutes from work time.So, please review on your time management and follow the worktime rules</v>
      </c>
    </row>
    <row r="144" spans="1:10" ht="14.4" x14ac:dyDescent="0.3">
      <c r="A144" s="9">
        <v>44049.28402777778</v>
      </c>
      <c r="B144" s="4">
        <v>44049.623611111114</v>
      </c>
      <c r="C144" s="5" t="str">
        <f t="shared" si="19"/>
        <v>06:49</v>
      </c>
      <c r="D144" s="6" t="str">
        <f t="shared" si="20"/>
        <v>14:58</v>
      </c>
      <c r="E144" s="7">
        <f t="shared" si="21"/>
        <v>8.15</v>
      </c>
      <c r="F144" s="6" t="str">
        <f t="shared" si="22"/>
        <v>Non-Compliant</v>
      </c>
      <c r="G144" s="7">
        <f t="shared" si="23"/>
        <v>8</v>
      </c>
      <c r="H144" s="7">
        <f t="shared" si="24"/>
        <v>9.0000000000000213</v>
      </c>
      <c r="I144" s="8">
        <f t="shared" si="18"/>
        <v>15</v>
      </c>
      <c r="J144" s="30" t="str">
        <f t="shared" si="25"/>
        <v>On06-Aug-2020, you have worked for8 hours and 9 minutes.this deviates by 15 minutes from work time.So, please review on your time management and follow the worktime rules</v>
      </c>
    </row>
    <row r="145" spans="1:10" ht="14.4" x14ac:dyDescent="0.3">
      <c r="A145" s="9">
        <v>45023.284722222219</v>
      </c>
      <c r="B145" s="4">
        <v>45023.629861111112</v>
      </c>
      <c r="C145" s="5" t="str">
        <f t="shared" si="19"/>
        <v>06:50</v>
      </c>
      <c r="D145" s="6" t="str">
        <f t="shared" si="20"/>
        <v>15:07</v>
      </c>
      <c r="E145" s="7">
        <f t="shared" si="21"/>
        <v>8.2833333333333332</v>
      </c>
      <c r="F145" s="6" t="str">
        <f t="shared" si="22"/>
        <v>Non-Compliant</v>
      </c>
      <c r="G145" s="7">
        <f t="shared" si="23"/>
        <v>8</v>
      </c>
      <c r="H145" s="7">
        <f t="shared" si="24"/>
        <v>16.999999999999993</v>
      </c>
      <c r="I145" s="8">
        <f t="shared" si="18"/>
        <v>7.0000000000000284</v>
      </c>
      <c r="J145" s="30" t="str">
        <f t="shared" si="25"/>
        <v>On07-Apr-2023, you have worked for8 hours and 17 minutes.this deviates by 7.00000000000003 minutes from work time.So, please review on your time management and follow the worktime rules</v>
      </c>
    </row>
    <row r="146" spans="1:10" ht="14.4" x14ac:dyDescent="0.3">
      <c r="A146" s="9">
        <v>44265.290277777778</v>
      </c>
      <c r="B146" s="4">
        <v>44265.668749999997</v>
      </c>
      <c r="C146" s="5" t="str">
        <f t="shared" si="19"/>
        <v>06:58</v>
      </c>
      <c r="D146" s="6" t="str">
        <f t="shared" si="20"/>
        <v>16:03</v>
      </c>
      <c r="E146" s="7">
        <f t="shared" si="21"/>
        <v>9.0833333333333321</v>
      </c>
      <c r="F146" s="6" t="str">
        <f t="shared" si="22"/>
        <v>Compliant</v>
      </c>
      <c r="G146" s="7">
        <f t="shared" si="23"/>
        <v>9</v>
      </c>
      <c r="H146" s="7">
        <f t="shared" si="24"/>
        <v>4.9999999999999289</v>
      </c>
      <c r="I146" s="8">
        <f t="shared" si="18"/>
        <v>0</v>
      </c>
      <c r="J146" s="30" t="str">
        <f t="shared" si="25"/>
        <v/>
      </c>
    </row>
    <row r="147" spans="1:10" ht="14.4" x14ac:dyDescent="0.3">
      <c r="A147" s="9">
        <v>44388.29583333333</v>
      </c>
      <c r="B147" s="4">
        <v>44388.65625</v>
      </c>
      <c r="C147" s="5" t="str">
        <f t="shared" si="19"/>
        <v>07:06</v>
      </c>
      <c r="D147" s="6" t="str">
        <f t="shared" si="20"/>
        <v>15:45</v>
      </c>
      <c r="E147" s="7">
        <f t="shared" si="21"/>
        <v>8.65</v>
      </c>
      <c r="F147" s="6" t="str">
        <f t="shared" si="22"/>
        <v>Compliant</v>
      </c>
      <c r="G147" s="7">
        <f t="shared" si="23"/>
        <v>8</v>
      </c>
      <c r="H147" s="7">
        <f t="shared" si="24"/>
        <v>39.000000000000021</v>
      </c>
      <c r="I147" s="8">
        <f t="shared" si="18"/>
        <v>0</v>
      </c>
      <c r="J147" s="30" t="str">
        <f t="shared" si="25"/>
        <v/>
      </c>
    </row>
    <row r="148" spans="1:10" ht="14.4" x14ac:dyDescent="0.3">
      <c r="A148" s="9">
        <v>45119.272222222222</v>
      </c>
      <c r="B148" s="4">
        <v>45119.598611111112</v>
      </c>
      <c r="C148" s="5" t="str">
        <f t="shared" si="19"/>
        <v>06:32</v>
      </c>
      <c r="D148" s="6" t="str">
        <f t="shared" si="20"/>
        <v>14:22</v>
      </c>
      <c r="E148" s="7">
        <f t="shared" si="21"/>
        <v>7.8333333333333339</v>
      </c>
      <c r="F148" s="6" t="str">
        <f t="shared" si="22"/>
        <v>Non-Compliant</v>
      </c>
      <c r="G148" s="7">
        <f t="shared" si="23"/>
        <v>7</v>
      </c>
      <c r="H148" s="7">
        <f t="shared" si="24"/>
        <v>50.000000000000036</v>
      </c>
      <c r="I148" s="8">
        <f t="shared" si="18"/>
        <v>33.999999999999986</v>
      </c>
      <c r="J148" s="30" t="str">
        <f t="shared" si="25"/>
        <v>On12-Jul-2023, you have worked for7 hours and 50 minutes.this deviates by 34 minutes from work time.So, please review on your time management and follow the worktime rules</v>
      </c>
    </row>
    <row r="149" spans="1:10" ht="14.4" x14ac:dyDescent="0.3">
      <c r="A149" s="9">
        <v>43843.270833333336</v>
      </c>
      <c r="B149" s="4">
        <v>43843.65347222222</v>
      </c>
      <c r="C149" s="5" t="str">
        <f t="shared" si="19"/>
        <v>06:30</v>
      </c>
      <c r="D149" s="6" t="str">
        <f t="shared" si="20"/>
        <v>15:41</v>
      </c>
      <c r="E149" s="7">
        <f t="shared" si="21"/>
        <v>9.1833333333333336</v>
      </c>
      <c r="F149" s="6" t="str">
        <f t="shared" si="22"/>
        <v>Compliant</v>
      </c>
      <c r="G149" s="7">
        <f t="shared" si="23"/>
        <v>9</v>
      </c>
      <c r="H149" s="7">
        <f t="shared" si="24"/>
        <v>11.000000000000014</v>
      </c>
      <c r="I149" s="8">
        <f t="shared" si="18"/>
        <v>0</v>
      </c>
      <c r="J149" s="30" t="str">
        <f t="shared" si="25"/>
        <v/>
      </c>
    </row>
    <row r="150" spans="1:10" ht="14.4" x14ac:dyDescent="0.3">
      <c r="A150" s="9">
        <v>44971.272916666669</v>
      </c>
      <c r="B150" s="4">
        <v>44971.651388888888</v>
      </c>
      <c r="C150" s="5" t="str">
        <f t="shared" si="19"/>
        <v>06:33</v>
      </c>
      <c r="D150" s="6" t="str">
        <f t="shared" si="20"/>
        <v>15:38</v>
      </c>
      <c r="E150" s="7">
        <f t="shared" si="21"/>
        <v>9.0833333333333339</v>
      </c>
      <c r="F150" s="6" t="str">
        <f t="shared" si="22"/>
        <v>Compliant</v>
      </c>
      <c r="G150" s="7">
        <f t="shared" si="23"/>
        <v>9</v>
      </c>
      <c r="H150" s="7">
        <f t="shared" si="24"/>
        <v>5.0000000000000355</v>
      </c>
      <c r="I150" s="8">
        <f t="shared" si="18"/>
        <v>0</v>
      </c>
      <c r="J150" s="30" t="str">
        <f t="shared" si="25"/>
        <v/>
      </c>
    </row>
    <row r="151" spans="1:10" ht="14.4" x14ac:dyDescent="0.3">
      <c r="A151" s="9">
        <v>44578.288194444445</v>
      </c>
      <c r="B151" s="4">
        <v>44578.611111111109</v>
      </c>
      <c r="C151" s="5" t="str">
        <f t="shared" si="19"/>
        <v>06:55</v>
      </c>
      <c r="D151" s="6" t="str">
        <f t="shared" si="20"/>
        <v>14:40</v>
      </c>
      <c r="E151" s="7">
        <f t="shared" si="21"/>
        <v>7.7500000000000018</v>
      </c>
      <c r="F151" s="6" t="str">
        <f t="shared" si="22"/>
        <v>Non-Compliant</v>
      </c>
      <c r="G151" s="7">
        <f t="shared" si="23"/>
        <v>7</v>
      </c>
      <c r="H151" s="7">
        <f t="shared" si="24"/>
        <v>45.000000000000107</v>
      </c>
      <c r="I151" s="8">
        <f t="shared" si="18"/>
        <v>38.999999999999915</v>
      </c>
      <c r="J151" s="30" t="str">
        <f t="shared" si="25"/>
        <v>On17-Jan-2022, you have worked for7 hours and 45 minutes.this deviates by 38.9999999999999 minutes from work time.So, please review on your time management and follow the worktime rules</v>
      </c>
    </row>
    <row r="152" spans="1:10" ht="14.4" x14ac:dyDescent="0.3">
      <c r="A152" s="9">
        <v>45003.279861111114</v>
      </c>
      <c r="B152" s="4">
        <v>45003.665972222225</v>
      </c>
      <c r="C152" s="5" t="str">
        <f t="shared" si="19"/>
        <v>06:43</v>
      </c>
      <c r="D152" s="6" t="str">
        <f t="shared" si="20"/>
        <v>15:59</v>
      </c>
      <c r="E152" s="7">
        <f t="shared" si="21"/>
        <v>9.2666666666666657</v>
      </c>
      <c r="F152" s="6" t="str">
        <f t="shared" si="22"/>
        <v>Compliant</v>
      </c>
      <c r="G152" s="7">
        <f t="shared" si="23"/>
        <v>9</v>
      </c>
      <c r="H152" s="7">
        <f t="shared" si="24"/>
        <v>15.999999999999943</v>
      </c>
      <c r="I152" s="8">
        <f t="shared" si="18"/>
        <v>0</v>
      </c>
      <c r="J152" s="30" t="str">
        <f t="shared" si="25"/>
        <v/>
      </c>
    </row>
    <row r="153" spans="1:10" ht="14.4" x14ac:dyDescent="0.3">
      <c r="A153" s="9">
        <v>44639.290277777778</v>
      </c>
      <c r="B153" s="4">
        <v>44639.648611111108</v>
      </c>
      <c r="C153" s="5" t="str">
        <f t="shared" si="19"/>
        <v>06:58</v>
      </c>
      <c r="D153" s="6" t="str">
        <f t="shared" si="20"/>
        <v>15:34</v>
      </c>
      <c r="E153" s="7">
        <f t="shared" si="21"/>
        <v>8.6</v>
      </c>
      <c r="F153" s="6" t="str">
        <f t="shared" si="22"/>
        <v>Compliant</v>
      </c>
      <c r="G153" s="7">
        <f t="shared" si="23"/>
        <v>8</v>
      </c>
      <c r="H153" s="7">
        <f t="shared" si="24"/>
        <v>35.999999999999979</v>
      </c>
      <c r="I153" s="8">
        <f t="shared" si="18"/>
        <v>0</v>
      </c>
      <c r="J153" s="30" t="str">
        <f t="shared" si="25"/>
        <v/>
      </c>
    </row>
    <row r="154" spans="1:10" ht="14.4" x14ac:dyDescent="0.3">
      <c r="A154" s="9">
        <v>45005.268750000003</v>
      </c>
      <c r="B154" s="4">
        <v>45005.64166666667</v>
      </c>
      <c r="C154" s="5" t="str">
        <f t="shared" si="19"/>
        <v>06:27</v>
      </c>
      <c r="D154" s="6" t="str">
        <f t="shared" si="20"/>
        <v>15:24</v>
      </c>
      <c r="E154" s="7">
        <f t="shared" si="21"/>
        <v>8.9500000000000011</v>
      </c>
      <c r="F154" s="6" t="str">
        <f t="shared" si="22"/>
        <v>Compliant</v>
      </c>
      <c r="G154" s="7">
        <f t="shared" si="23"/>
        <v>8</v>
      </c>
      <c r="H154" s="7">
        <f t="shared" si="24"/>
        <v>57.000000000000064</v>
      </c>
      <c r="I154" s="8">
        <f t="shared" si="18"/>
        <v>0</v>
      </c>
      <c r="J154" s="30" t="str">
        <f t="shared" si="25"/>
        <v/>
      </c>
    </row>
    <row r="155" spans="1:10" ht="14.4" x14ac:dyDescent="0.3">
      <c r="A155" s="9">
        <v>43667.293749999997</v>
      </c>
      <c r="B155" s="4">
        <v>43667.629166666666</v>
      </c>
      <c r="C155" s="5" t="str">
        <f t="shared" si="19"/>
        <v>07:03</v>
      </c>
      <c r="D155" s="6" t="str">
        <f t="shared" si="20"/>
        <v>15:06</v>
      </c>
      <c r="E155" s="7">
        <f t="shared" si="21"/>
        <v>8.0499999999999989</v>
      </c>
      <c r="F155" s="6" t="str">
        <f t="shared" si="22"/>
        <v>Non-Compliant</v>
      </c>
      <c r="G155" s="7">
        <f t="shared" si="23"/>
        <v>8</v>
      </c>
      <c r="H155" s="7">
        <f t="shared" si="24"/>
        <v>2.9999999999999361</v>
      </c>
      <c r="I155" s="8">
        <f t="shared" si="18"/>
        <v>21.000000000000085</v>
      </c>
      <c r="J155" s="30" t="str">
        <f t="shared" si="25"/>
        <v>On21-Jul-2019, you have worked for8 hours and 2 minutes.this deviates by 21.0000000000001 minutes from work time.So, please review on your time management and follow the worktime rules</v>
      </c>
    </row>
    <row r="156" spans="1:10" ht="14.4" x14ac:dyDescent="0.3">
      <c r="A156" s="9">
        <v>44981.272916666669</v>
      </c>
      <c r="B156" s="4">
        <v>44981.609722222223</v>
      </c>
      <c r="C156" s="5" t="str">
        <f t="shared" si="19"/>
        <v>06:33</v>
      </c>
      <c r="D156" s="6" t="str">
        <f t="shared" si="20"/>
        <v>14:38</v>
      </c>
      <c r="E156" s="7">
        <f t="shared" si="21"/>
        <v>8.0833333333333357</v>
      </c>
      <c r="F156" s="6" t="str">
        <f t="shared" si="22"/>
        <v>Non-Compliant</v>
      </c>
      <c r="G156" s="7">
        <f t="shared" si="23"/>
        <v>8</v>
      </c>
      <c r="H156" s="7">
        <f t="shared" si="24"/>
        <v>5.0000000000001421</v>
      </c>
      <c r="I156" s="8">
        <f t="shared" si="18"/>
        <v>18.999999999999879</v>
      </c>
      <c r="J156" s="30" t="str">
        <f t="shared" si="25"/>
        <v>On24-Feb-2023, you have worked for8 hours and 5 minutes.this deviates by 18.9999999999999 minutes from work time.So, please review on your time management and follow the worktime rules</v>
      </c>
    </row>
    <row r="157" spans="1:10" ht="14.4" x14ac:dyDescent="0.3">
      <c r="A157" s="9">
        <v>44280.272916666669</v>
      </c>
      <c r="B157" s="4">
        <v>44280.59375</v>
      </c>
      <c r="C157" s="5" t="str">
        <f t="shared" si="19"/>
        <v>06:33</v>
      </c>
      <c r="D157" s="6" t="str">
        <f t="shared" si="20"/>
        <v>14:15</v>
      </c>
      <c r="E157" s="7">
        <f t="shared" si="21"/>
        <v>7.7000000000000011</v>
      </c>
      <c r="F157" s="6" t="str">
        <f t="shared" si="22"/>
        <v>Non-Compliant</v>
      </c>
      <c r="G157" s="7">
        <f t="shared" si="23"/>
        <v>7</v>
      </c>
      <c r="H157" s="7">
        <f t="shared" si="24"/>
        <v>42.000000000000064</v>
      </c>
      <c r="I157" s="8">
        <f t="shared" si="18"/>
        <v>41.999999999999957</v>
      </c>
      <c r="J157" s="30" t="str">
        <f t="shared" si="25"/>
        <v>On25-Mar-2021, you have worked for7 hours and 42 minutes.this deviates by 42 minutes from work time.So, please review on your time management and follow the worktime rules</v>
      </c>
    </row>
    <row r="158" spans="1:10" ht="14.4" x14ac:dyDescent="0.3">
      <c r="A158" s="9">
        <v>44526.288888888892</v>
      </c>
      <c r="B158" s="4">
        <v>44526.682638888888</v>
      </c>
      <c r="C158" s="5" t="str">
        <f t="shared" si="19"/>
        <v>06:56</v>
      </c>
      <c r="D158" s="6" t="str">
        <f t="shared" si="20"/>
        <v>16:23</v>
      </c>
      <c r="E158" s="7">
        <f t="shared" si="21"/>
        <v>9.4500000000000011</v>
      </c>
      <c r="F158" s="6" t="str">
        <f t="shared" si="22"/>
        <v>Compliant</v>
      </c>
      <c r="G158" s="7">
        <f t="shared" si="23"/>
        <v>9</v>
      </c>
      <c r="H158" s="7">
        <f t="shared" si="24"/>
        <v>27.000000000000064</v>
      </c>
      <c r="I158" s="8">
        <f t="shared" si="18"/>
        <v>0</v>
      </c>
      <c r="J158" s="30" t="str">
        <f t="shared" si="25"/>
        <v/>
      </c>
    </row>
    <row r="159" spans="1:10" ht="14.4" x14ac:dyDescent="0.3">
      <c r="A159" s="9">
        <v>44343.272222222222</v>
      </c>
      <c r="B159" s="4">
        <v>44343.630555555559</v>
      </c>
      <c r="C159" s="5" t="str">
        <f t="shared" si="19"/>
        <v>06:32</v>
      </c>
      <c r="D159" s="6" t="str">
        <f t="shared" si="20"/>
        <v>15:08</v>
      </c>
      <c r="E159" s="7">
        <f t="shared" si="21"/>
        <v>8.6</v>
      </c>
      <c r="F159" s="6" t="str">
        <f t="shared" si="22"/>
        <v>Compliant</v>
      </c>
      <c r="G159" s="7">
        <f t="shared" si="23"/>
        <v>8</v>
      </c>
      <c r="H159" s="7">
        <f t="shared" si="24"/>
        <v>35.999999999999979</v>
      </c>
      <c r="I159" s="8">
        <f t="shared" si="18"/>
        <v>0</v>
      </c>
      <c r="J159" s="30" t="str">
        <f t="shared" si="25"/>
        <v/>
      </c>
    </row>
    <row r="160" spans="1:10" ht="14.4" x14ac:dyDescent="0.3">
      <c r="A160" s="9">
        <v>44010.281944444447</v>
      </c>
      <c r="B160" s="4">
        <v>44010.65625</v>
      </c>
      <c r="C160" s="5" t="str">
        <f t="shared" si="19"/>
        <v>06:46</v>
      </c>
      <c r="D160" s="6" t="str">
        <f t="shared" si="20"/>
        <v>15:45</v>
      </c>
      <c r="E160" s="7">
        <f t="shared" si="21"/>
        <v>8.9833333333333343</v>
      </c>
      <c r="F160" s="6" t="str">
        <f t="shared" si="22"/>
        <v>Compliant</v>
      </c>
      <c r="G160" s="7">
        <f t="shared" si="23"/>
        <v>8</v>
      </c>
      <c r="H160" s="7">
        <f t="shared" si="24"/>
        <v>59.000000000000057</v>
      </c>
      <c r="I160" s="8">
        <f t="shared" si="18"/>
        <v>0</v>
      </c>
      <c r="J160" s="30" t="str">
        <f t="shared" si="25"/>
        <v/>
      </c>
    </row>
    <row r="161" spans="1:10" ht="14.4" x14ac:dyDescent="0.3">
      <c r="A161" s="9">
        <v>44378.265277777777</v>
      </c>
      <c r="B161" s="4">
        <v>44378.651388888888</v>
      </c>
      <c r="C161" s="5" t="str">
        <f t="shared" si="19"/>
        <v>06:22</v>
      </c>
      <c r="D161" s="6" t="str">
        <f t="shared" si="20"/>
        <v>15:38</v>
      </c>
      <c r="E161" s="7">
        <f t="shared" si="21"/>
        <v>9.2666666666666675</v>
      </c>
      <c r="F161" s="6" t="str">
        <f t="shared" si="22"/>
        <v>Compliant</v>
      </c>
      <c r="G161" s="7">
        <f t="shared" si="23"/>
        <v>9</v>
      </c>
      <c r="H161" s="7">
        <f t="shared" si="24"/>
        <v>16.00000000000005</v>
      </c>
      <c r="I161" s="8">
        <f t="shared" si="18"/>
        <v>0</v>
      </c>
      <c r="J161" s="30" t="str">
        <f t="shared" si="25"/>
        <v/>
      </c>
    </row>
    <row r="162" spans="1:10" ht="14.4" x14ac:dyDescent="0.3">
      <c r="A162" s="9">
        <v>43740.291666666664</v>
      </c>
      <c r="B162" s="4">
        <v>43740.604166666664</v>
      </c>
      <c r="C162" s="5" t="str">
        <f t="shared" si="19"/>
        <v>07:00</v>
      </c>
      <c r="D162" s="6" t="str">
        <f t="shared" si="20"/>
        <v>14:30</v>
      </c>
      <c r="E162" s="7">
        <f t="shared" si="21"/>
        <v>7.4999999999999982</v>
      </c>
      <c r="F162" s="6" t="str">
        <f t="shared" si="22"/>
        <v>Non-Compliant</v>
      </c>
      <c r="G162" s="7">
        <f t="shared" si="23"/>
        <v>7</v>
      </c>
      <c r="H162" s="7">
        <f t="shared" si="24"/>
        <v>29.999999999999893</v>
      </c>
      <c r="I162" s="8">
        <f t="shared" si="18"/>
        <v>54.000000000000128</v>
      </c>
      <c r="J162" s="30" t="str">
        <f t="shared" si="25"/>
        <v>On02-Oct-2019, you have worked for7 hours and 29 minutes.this deviates by 54.0000000000001 minutes from work time.So, please review on your time management and follow the worktime rules</v>
      </c>
    </row>
    <row r="163" spans="1:10" ht="14.4" x14ac:dyDescent="0.3">
      <c r="A163" s="9">
        <v>45263.275694444441</v>
      </c>
      <c r="B163" s="4">
        <v>45263.654861111114</v>
      </c>
      <c r="C163" s="5" t="str">
        <f t="shared" si="19"/>
        <v>06:37</v>
      </c>
      <c r="D163" s="6" t="str">
        <f t="shared" si="20"/>
        <v>15:43</v>
      </c>
      <c r="E163" s="7">
        <f t="shared" si="21"/>
        <v>9.1</v>
      </c>
      <c r="F163" s="6" t="str">
        <f t="shared" si="22"/>
        <v>Compliant</v>
      </c>
      <c r="G163" s="7">
        <f t="shared" si="23"/>
        <v>9</v>
      </c>
      <c r="H163" s="7">
        <f t="shared" si="24"/>
        <v>5.9999999999999787</v>
      </c>
      <c r="I163" s="8">
        <f t="shared" si="18"/>
        <v>0</v>
      </c>
      <c r="J163" s="30" t="str">
        <f t="shared" si="25"/>
        <v/>
      </c>
    </row>
    <row r="164" spans="1:10" ht="14.4" x14ac:dyDescent="0.3">
      <c r="A164" s="9">
        <v>43803.270138888889</v>
      </c>
      <c r="B164" s="4">
        <v>43803.604861111111</v>
      </c>
      <c r="C164" s="5" t="str">
        <f t="shared" si="19"/>
        <v>06:29</v>
      </c>
      <c r="D164" s="6" t="str">
        <f t="shared" si="20"/>
        <v>14:31</v>
      </c>
      <c r="E164" s="7">
        <f t="shared" si="21"/>
        <v>8.0333333333333332</v>
      </c>
      <c r="F164" s="6" t="str">
        <f t="shared" si="22"/>
        <v>Non-Compliant</v>
      </c>
      <c r="G164" s="7">
        <f t="shared" si="23"/>
        <v>8</v>
      </c>
      <c r="H164" s="7">
        <f t="shared" si="24"/>
        <v>1.9999999999999929</v>
      </c>
      <c r="I164" s="8">
        <f t="shared" si="18"/>
        <v>22.000000000000028</v>
      </c>
      <c r="J164" s="30" t="str">
        <f t="shared" si="25"/>
        <v>On04-Dec-2019, you have worked for8 hours and 1 minutes.this deviates by 22 minutes from work time.So, please review on your time management and follow the worktime rules</v>
      </c>
    </row>
    <row r="165" spans="1:10" ht="14.4" x14ac:dyDescent="0.3">
      <c r="A165" s="9">
        <v>43835.295138888891</v>
      </c>
      <c r="B165" s="4">
        <v>43835.683333333334</v>
      </c>
      <c r="C165" s="5" t="str">
        <f t="shared" si="19"/>
        <v>07:05</v>
      </c>
      <c r="D165" s="6" t="str">
        <f t="shared" si="20"/>
        <v>16:24</v>
      </c>
      <c r="E165" s="7">
        <f t="shared" si="21"/>
        <v>9.3166666666666664</v>
      </c>
      <c r="F165" s="6" t="str">
        <f t="shared" si="22"/>
        <v>Compliant</v>
      </c>
      <c r="G165" s="7">
        <f t="shared" si="23"/>
        <v>9</v>
      </c>
      <c r="H165" s="7">
        <f t="shared" si="24"/>
        <v>18.999999999999986</v>
      </c>
      <c r="I165" s="8">
        <f t="shared" si="18"/>
        <v>0</v>
      </c>
      <c r="J165" s="30" t="str">
        <f t="shared" si="25"/>
        <v/>
      </c>
    </row>
    <row r="166" spans="1:10" ht="14.4" x14ac:dyDescent="0.3">
      <c r="A166" s="9">
        <v>45178.288194444445</v>
      </c>
      <c r="B166" s="4">
        <v>45178.604861111111</v>
      </c>
      <c r="C166" s="5" t="str">
        <f t="shared" si="19"/>
        <v>06:55</v>
      </c>
      <c r="D166" s="6" t="str">
        <f t="shared" si="20"/>
        <v>14:31</v>
      </c>
      <c r="E166" s="7">
        <f t="shared" si="21"/>
        <v>7.6</v>
      </c>
      <c r="F166" s="6" t="str">
        <f t="shared" si="22"/>
        <v>Non-Compliant</v>
      </c>
      <c r="G166" s="7">
        <f t="shared" si="23"/>
        <v>7</v>
      </c>
      <c r="H166" s="7">
        <f t="shared" si="24"/>
        <v>35.999999999999979</v>
      </c>
      <c r="I166" s="8">
        <f t="shared" si="18"/>
        <v>48.000000000000043</v>
      </c>
      <c r="J166" s="30" t="str">
        <f t="shared" si="25"/>
        <v>On09-Sep-2023, you have worked for7 hours and 36 minutes.this deviates by 48 minutes from work time.So, please review on your time management and follow the worktime rules</v>
      </c>
    </row>
    <row r="167" spans="1:10" ht="14.4" x14ac:dyDescent="0.3">
      <c r="A167" s="9">
        <v>45087.290972222225</v>
      </c>
      <c r="B167" s="4">
        <v>45087.67291666667</v>
      </c>
      <c r="C167" s="5" t="str">
        <f t="shared" si="19"/>
        <v>06:59</v>
      </c>
      <c r="D167" s="6" t="str">
        <f t="shared" si="20"/>
        <v>16:09</v>
      </c>
      <c r="E167" s="7">
        <f t="shared" si="21"/>
        <v>9.1666666666666679</v>
      </c>
      <c r="F167" s="6" t="str">
        <f t="shared" si="22"/>
        <v>Compliant</v>
      </c>
      <c r="G167" s="7">
        <f t="shared" si="23"/>
        <v>9</v>
      </c>
      <c r="H167" s="7">
        <f t="shared" si="24"/>
        <v>10.000000000000071</v>
      </c>
      <c r="I167" s="8">
        <f t="shared" ref="I167:I198" si="26">IF(F167="Non-Compliant",(8.4-E167)*60,0)</f>
        <v>0</v>
      </c>
      <c r="J167" s="30" t="str">
        <f t="shared" si="25"/>
        <v/>
      </c>
    </row>
    <row r="168" spans="1:10" ht="14.4" x14ac:dyDescent="0.3">
      <c r="A168" s="9">
        <v>43901.288888888892</v>
      </c>
      <c r="B168" s="4">
        <v>43901.643750000003</v>
      </c>
      <c r="C168" s="5" t="str">
        <f t="shared" si="19"/>
        <v>06:56</v>
      </c>
      <c r="D168" s="6" t="str">
        <f t="shared" si="20"/>
        <v>15:27</v>
      </c>
      <c r="E168" s="7">
        <f t="shared" si="21"/>
        <v>8.5166666666666693</v>
      </c>
      <c r="F168" s="6" t="str">
        <f t="shared" si="22"/>
        <v>Compliant</v>
      </c>
      <c r="G168" s="7">
        <f t="shared" si="23"/>
        <v>8</v>
      </c>
      <c r="H168" s="7">
        <f t="shared" si="24"/>
        <v>31.000000000000156</v>
      </c>
      <c r="I168" s="8">
        <f t="shared" si="26"/>
        <v>0</v>
      </c>
      <c r="J168" s="30" t="str">
        <f t="shared" si="25"/>
        <v/>
      </c>
    </row>
    <row r="169" spans="1:10" ht="14.4" x14ac:dyDescent="0.3">
      <c r="A169" s="9">
        <v>44632.302083333336</v>
      </c>
      <c r="B169" s="4">
        <v>44632.660416666666</v>
      </c>
      <c r="C169" s="5" t="str">
        <f t="shared" si="19"/>
        <v>07:15</v>
      </c>
      <c r="D169" s="6" t="str">
        <f t="shared" si="20"/>
        <v>15:51</v>
      </c>
      <c r="E169" s="7">
        <f t="shared" si="21"/>
        <v>8.6</v>
      </c>
      <c r="F169" s="6" t="str">
        <f t="shared" si="22"/>
        <v>Compliant</v>
      </c>
      <c r="G169" s="7">
        <f t="shared" si="23"/>
        <v>8</v>
      </c>
      <c r="H169" s="7">
        <f t="shared" si="24"/>
        <v>35.999999999999979</v>
      </c>
      <c r="I169" s="8">
        <f t="shared" si="26"/>
        <v>0</v>
      </c>
      <c r="J169" s="30" t="str">
        <f t="shared" si="25"/>
        <v/>
      </c>
    </row>
    <row r="170" spans="1:10" ht="14.4" x14ac:dyDescent="0.3">
      <c r="A170" s="9">
        <v>43814.272916666669</v>
      </c>
      <c r="B170" s="4">
        <v>43814.640277777777</v>
      </c>
      <c r="C170" s="5" t="str">
        <f t="shared" si="19"/>
        <v>06:33</v>
      </c>
      <c r="D170" s="6" t="str">
        <f t="shared" si="20"/>
        <v>15:22</v>
      </c>
      <c r="E170" s="7">
        <f t="shared" si="21"/>
        <v>8.8166666666666664</v>
      </c>
      <c r="F170" s="6" t="str">
        <f t="shared" si="22"/>
        <v>Compliant</v>
      </c>
      <c r="G170" s="7">
        <f t="shared" si="23"/>
        <v>8</v>
      </c>
      <c r="H170" s="7">
        <f t="shared" si="24"/>
        <v>48.999999999999986</v>
      </c>
      <c r="I170" s="8">
        <f t="shared" si="26"/>
        <v>0</v>
      </c>
      <c r="J170" s="30" t="str">
        <f t="shared" si="25"/>
        <v/>
      </c>
    </row>
    <row r="171" spans="1:10" ht="14.4" x14ac:dyDescent="0.3">
      <c r="A171" s="9">
        <v>44973.286111111112</v>
      </c>
      <c r="B171" s="4">
        <v>44973.621527777781</v>
      </c>
      <c r="C171" s="5" t="str">
        <f t="shared" si="19"/>
        <v>06:52</v>
      </c>
      <c r="D171" s="6" t="str">
        <f t="shared" si="20"/>
        <v>14:55</v>
      </c>
      <c r="E171" s="7">
        <f t="shared" si="21"/>
        <v>8.0500000000000007</v>
      </c>
      <c r="F171" s="6" t="str">
        <f t="shared" si="22"/>
        <v>Non-Compliant</v>
      </c>
      <c r="G171" s="7">
        <f t="shared" si="23"/>
        <v>8</v>
      </c>
      <c r="H171" s="7">
        <f t="shared" si="24"/>
        <v>3.0000000000000426</v>
      </c>
      <c r="I171" s="8">
        <f t="shared" si="26"/>
        <v>20.999999999999979</v>
      </c>
      <c r="J171" s="30" t="str">
        <f t="shared" si="25"/>
        <v>On16-Feb-2023, you have worked for8 hours and 3 minutes.this deviates by 21 minutes from work time.So, please review on your time management and follow the worktime rules</v>
      </c>
    </row>
    <row r="172" spans="1:10" ht="14.4" x14ac:dyDescent="0.3">
      <c r="A172" s="9">
        <v>44091.283333333333</v>
      </c>
      <c r="B172" s="4">
        <v>44091.628472222219</v>
      </c>
      <c r="C172" s="5" t="str">
        <f t="shared" si="19"/>
        <v>06:48</v>
      </c>
      <c r="D172" s="6" t="str">
        <f t="shared" si="20"/>
        <v>15:05</v>
      </c>
      <c r="E172" s="7">
        <f t="shared" si="21"/>
        <v>8.2833333333333332</v>
      </c>
      <c r="F172" s="6" t="str">
        <f t="shared" si="22"/>
        <v>Non-Compliant</v>
      </c>
      <c r="G172" s="7">
        <f t="shared" si="23"/>
        <v>8</v>
      </c>
      <c r="H172" s="7">
        <f t="shared" si="24"/>
        <v>16.999999999999993</v>
      </c>
      <c r="I172" s="8">
        <f t="shared" si="26"/>
        <v>7.0000000000000284</v>
      </c>
      <c r="J172" s="30" t="str">
        <f t="shared" si="25"/>
        <v>On17-Sep-2020, you have worked for8 hours and 17 minutes.this deviates by 7.00000000000003 minutes from work time.So, please review on your time management and follow the worktime rules</v>
      </c>
    </row>
    <row r="173" spans="1:10" ht="14.4" x14ac:dyDescent="0.3">
      <c r="A173" s="9">
        <v>43514.28125</v>
      </c>
      <c r="B173" s="4">
        <v>43514.602777777778</v>
      </c>
      <c r="C173" s="5" t="str">
        <f t="shared" si="19"/>
        <v>06:45</v>
      </c>
      <c r="D173" s="6" t="str">
        <f t="shared" si="20"/>
        <v>14:28</v>
      </c>
      <c r="E173" s="7">
        <f t="shared" si="21"/>
        <v>7.7166666666666659</v>
      </c>
      <c r="F173" s="6" t="str">
        <f t="shared" si="22"/>
        <v>Non-Compliant</v>
      </c>
      <c r="G173" s="7">
        <f t="shared" si="23"/>
        <v>7</v>
      </c>
      <c r="H173" s="7">
        <f t="shared" si="24"/>
        <v>42.999999999999957</v>
      </c>
      <c r="I173" s="8">
        <f t="shared" si="26"/>
        <v>41.000000000000071</v>
      </c>
      <c r="J173" s="30" t="str">
        <f t="shared" si="25"/>
        <v>On18-Feb-2019, you have worked for7 hours and 43 minutes.this deviates by 41.0000000000001 minutes from work time.So, please review on your time management and follow the worktime rules</v>
      </c>
    </row>
    <row r="174" spans="1:10" ht="14.4" x14ac:dyDescent="0.3">
      <c r="A174" s="9">
        <v>43543.284722222219</v>
      </c>
      <c r="B174" s="4">
        <v>43543.643055555556</v>
      </c>
      <c r="C174" s="5" t="str">
        <f t="shared" si="19"/>
        <v>06:50</v>
      </c>
      <c r="D174" s="6" t="str">
        <f t="shared" si="20"/>
        <v>15:26</v>
      </c>
      <c r="E174" s="7">
        <f t="shared" si="21"/>
        <v>8.6000000000000014</v>
      </c>
      <c r="F174" s="6" t="str">
        <f t="shared" si="22"/>
        <v>Compliant</v>
      </c>
      <c r="G174" s="7">
        <f t="shared" si="23"/>
        <v>8</v>
      </c>
      <c r="H174" s="7">
        <f t="shared" si="24"/>
        <v>36.000000000000085</v>
      </c>
      <c r="I174" s="8">
        <f t="shared" si="26"/>
        <v>0</v>
      </c>
      <c r="J174" s="30" t="str">
        <f t="shared" si="25"/>
        <v/>
      </c>
    </row>
    <row r="175" spans="1:10" ht="14.4" x14ac:dyDescent="0.3">
      <c r="A175" s="9">
        <v>43791.288194444445</v>
      </c>
      <c r="B175" s="4">
        <v>43791.634027777778</v>
      </c>
      <c r="C175" s="5" t="str">
        <f t="shared" si="19"/>
        <v>06:55</v>
      </c>
      <c r="D175" s="6" t="str">
        <f t="shared" si="20"/>
        <v>15:13</v>
      </c>
      <c r="E175" s="7">
        <f t="shared" si="21"/>
        <v>8.3000000000000007</v>
      </c>
      <c r="F175" s="6" t="str">
        <f t="shared" si="22"/>
        <v>Non-Compliant</v>
      </c>
      <c r="G175" s="7">
        <f t="shared" si="23"/>
        <v>8</v>
      </c>
      <c r="H175" s="7">
        <f t="shared" si="24"/>
        <v>18.000000000000043</v>
      </c>
      <c r="I175" s="8">
        <f t="shared" si="26"/>
        <v>5.9999999999999787</v>
      </c>
      <c r="J175" s="30" t="str">
        <f t="shared" si="25"/>
        <v>On22-Nov-2019, you have worked for8 hours and 18 minutes.this deviates by 5.99999999999998 minutes from work time.So, please review on your time management and follow the worktime rules</v>
      </c>
    </row>
    <row r="176" spans="1:10" ht="14.4" x14ac:dyDescent="0.3">
      <c r="A176" s="9">
        <v>44431.290277777778</v>
      </c>
      <c r="B176" s="4">
        <v>44431.605555555558</v>
      </c>
      <c r="C176" s="5" t="str">
        <f t="shared" si="19"/>
        <v>06:58</v>
      </c>
      <c r="D176" s="6" t="str">
        <f t="shared" si="20"/>
        <v>14:32</v>
      </c>
      <c r="E176" s="7">
        <f t="shared" si="21"/>
        <v>7.5666666666666647</v>
      </c>
      <c r="F176" s="6" t="str">
        <f t="shared" si="22"/>
        <v>Non-Compliant</v>
      </c>
      <c r="G176" s="7">
        <f t="shared" si="23"/>
        <v>7</v>
      </c>
      <c r="H176" s="7">
        <f t="shared" si="24"/>
        <v>33.999999999999879</v>
      </c>
      <c r="I176" s="8">
        <f t="shared" si="26"/>
        <v>50.000000000000142</v>
      </c>
      <c r="J176" s="30" t="str">
        <f t="shared" si="25"/>
        <v>On23-Aug-2021, you have worked for7 hours and 33 minutes.this deviates by 50.0000000000001 minutes from work time.So, please review on your time management and follow the worktime rules</v>
      </c>
    </row>
    <row r="177" spans="1:10" ht="14.4" x14ac:dyDescent="0.3">
      <c r="A177" s="9">
        <v>43766.299305555556</v>
      </c>
      <c r="B177" s="4">
        <v>43766.671527777777</v>
      </c>
      <c r="C177" s="5" t="str">
        <f t="shared" si="19"/>
        <v>07:11</v>
      </c>
      <c r="D177" s="6" t="str">
        <f t="shared" si="20"/>
        <v>16:07</v>
      </c>
      <c r="E177" s="7">
        <f t="shared" si="21"/>
        <v>8.9333333333333318</v>
      </c>
      <c r="F177" s="6" t="str">
        <f t="shared" si="22"/>
        <v>Compliant</v>
      </c>
      <c r="G177" s="7">
        <f t="shared" si="23"/>
        <v>8</v>
      </c>
      <c r="H177" s="7">
        <f t="shared" si="24"/>
        <v>55.999999999999908</v>
      </c>
      <c r="I177" s="8">
        <f t="shared" si="26"/>
        <v>0</v>
      </c>
      <c r="J177" s="30" t="str">
        <f t="shared" si="25"/>
        <v/>
      </c>
    </row>
    <row r="178" spans="1:10" ht="14.4" x14ac:dyDescent="0.3">
      <c r="A178" s="9">
        <v>45227.275694444441</v>
      </c>
      <c r="B178" s="4">
        <v>45227.665972222225</v>
      </c>
      <c r="C178" s="5" t="str">
        <f t="shared" si="19"/>
        <v>06:37</v>
      </c>
      <c r="D178" s="6" t="str">
        <f t="shared" si="20"/>
        <v>15:59</v>
      </c>
      <c r="E178" s="7">
        <f t="shared" si="21"/>
        <v>9.3666666666666654</v>
      </c>
      <c r="F178" s="6" t="str">
        <f t="shared" si="22"/>
        <v>Compliant</v>
      </c>
      <c r="G178" s="7">
        <f t="shared" si="23"/>
        <v>9</v>
      </c>
      <c r="H178" s="7">
        <f t="shared" si="24"/>
        <v>21.999999999999922</v>
      </c>
      <c r="I178" s="8">
        <f t="shared" si="26"/>
        <v>0</v>
      </c>
      <c r="J178" s="30" t="str">
        <f t="shared" si="25"/>
        <v/>
      </c>
    </row>
    <row r="179" spans="1:10" ht="14.4" x14ac:dyDescent="0.3">
      <c r="A179" s="9">
        <v>43949.275000000001</v>
      </c>
      <c r="B179" s="4">
        <v>43949.604166666664</v>
      </c>
      <c r="C179" s="5" t="str">
        <f t="shared" si="19"/>
        <v>06:36</v>
      </c>
      <c r="D179" s="6" t="str">
        <f t="shared" si="20"/>
        <v>14:30</v>
      </c>
      <c r="E179" s="7">
        <f t="shared" si="21"/>
        <v>7.8999999999999986</v>
      </c>
      <c r="F179" s="6" t="str">
        <f t="shared" si="22"/>
        <v>Non-Compliant</v>
      </c>
      <c r="G179" s="7">
        <f t="shared" si="23"/>
        <v>7</v>
      </c>
      <c r="H179" s="7">
        <f t="shared" si="24"/>
        <v>53.999999999999915</v>
      </c>
      <c r="I179" s="8">
        <f t="shared" si="26"/>
        <v>30.000000000000107</v>
      </c>
      <c r="J179" s="30" t="str">
        <f t="shared" si="25"/>
        <v>On28-Apr-2020, you have worked for7 hours and 53 minutes.this deviates by 30.0000000000001 minutes from work time.So, please review on your time management and follow the worktime rules</v>
      </c>
    </row>
    <row r="180" spans="1:10" ht="14.4" x14ac:dyDescent="0.3">
      <c r="A180" s="9">
        <v>43832.295138888891</v>
      </c>
      <c r="B180" s="4">
        <v>43832.638194444444</v>
      </c>
      <c r="C180" s="5" t="str">
        <f t="shared" si="19"/>
        <v>07:05</v>
      </c>
      <c r="D180" s="6" t="str">
        <f t="shared" si="20"/>
        <v>15:19</v>
      </c>
      <c r="E180" s="7">
        <f t="shared" si="21"/>
        <v>8.2333333333333325</v>
      </c>
      <c r="F180" s="6" t="str">
        <f t="shared" si="22"/>
        <v>Non-Compliant</v>
      </c>
      <c r="G180" s="7">
        <f t="shared" si="23"/>
        <v>8</v>
      </c>
      <c r="H180" s="7">
        <f t="shared" si="24"/>
        <v>13.99999999999995</v>
      </c>
      <c r="I180" s="8">
        <f t="shared" si="26"/>
        <v>10.000000000000071</v>
      </c>
      <c r="J180" s="30" t="str">
        <f t="shared" si="25"/>
        <v>On02-Jan-2020, you have worked for8 hours and 14 minutes.this deviates by 10.0000000000001 minutes from work time.So, please review on your time management and follow the worktime rules</v>
      </c>
    </row>
    <row r="181" spans="1:10" ht="14.4" x14ac:dyDescent="0.3">
      <c r="A181" s="9">
        <v>44962.275000000001</v>
      </c>
      <c r="B181" s="4">
        <v>44962.661111111112</v>
      </c>
      <c r="C181" s="5" t="str">
        <f t="shared" si="19"/>
        <v>06:36</v>
      </c>
      <c r="D181" s="6" t="str">
        <f t="shared" si="20"/>
        <v>15:52</v>
      </c>
      <c r="E181" s="7">
        <f t="shared" si="21"/>
        <v>9.2666666666666657</v>
      </c>
      <c r="F181" s="6" t="str">
        <f t="shared" si="22"/>
        <v>Compliant</v>
      </c>
      <c r="G181" s="7">
        <f t="shared" si="23"/>
        <v>9</v>
      </c>
      <c r="H181" s="7">
        <f t="shared" si="24"/>
        <v>15.999999999999943</v>
      </c>
      <c r="I181" s="8">
        <f t="shared" si="26"/>
        <v>0</v>
      </c>
      <c r="J181" s="30" t="str">
        <f t="shared" si="25"/>
        <v/>
      </c>
    </row>
    <row r="182" spans="1:10" ht="14.4" x14ac:dyDescent="0.3">
      <c r="A182" s="9">
        <v>43503.293749999997</v>
      </c>
      <c r="B182" s="4">
        <v>43503.632638888892</v>
      </c>
      <c r="C182" s="5" t="str">
        <f t="shared" si="19"/>
        <v>07:03</v>
      </c>
      <c r="D182" s="6" t="str">
        <f t="shared" si="20"/>
        <v>15:11</v>
      </c>
      <c r="E182" s="7">
        <f t="shared" si="21"/>
        <v>8.1333333333333329</v>
      </c>
      <c r="F182" s="6" t="str">
        <f t="shared" si="22"/>
        <v>Non-Compliant</v>
      </c>
      <c r="G182" s="7">
        <f t="shared" si="23"/>
        <v>8</v>
      </c>
      <c r="H182" s="7">
        <f t="shared" si="24"/>
        <v>7.9999999999999716</v>
      </c>
      <c r="I182" s="8">
        <f t="shared" si="26"/>
        <v>16.00000000000005</v>
      </c>
      <c r="J182" s="30" t="str">
        <f t="shared" si="25"/>
        <v>On07-Feb-2019, you have worked for8 hours and 7 minutes.this deviates by 16 minutes from work time.So, please review on your time management and follow the worktime rules</v>
      </c>
    </row>
    <row r="183" spans="1:10" ht="14.4" x14ac:dyDescent="0.3">
      <c r="A183" s="9">
        <v>44842.288888888892</v>
      </c>
      <c r="B183" s="4">
        <v>44842.621527777781</v>
      </c>
      <c r="C183" s="5" t="str">
        <f t="shared" si="19"/>
        <v>06:56</v>
      </c>
      <c r="D183" s="6" t="str">
        <f t="shared" si="20"/>
        <v>14:55</v>
      </c>
      <c r="E183" s="7">
        <f t="shared" si="21"/>
        <v>7.9833333333333343</v>
      </c>
      <c r="F183" s="6" t="str">
        <f t="shared" si="22"/>
        <v>Non-Compliant</v>
      </c>
      <c r="G183" s="7">
        <f t="shared" si="23"/>
        <v>7</v>
      </c>
      <c r="H183" s="7">
        <f t="shared" si="24"/>
        <v>59.000000000000057</v>
      </c>
      <c r="I183" s="8">
        <f t="shared" si="26"/>
        <v>24.999999999999964</v>
      </c>
      <c r="J183" s="30" t="str">
        <f t="shared" si="25"/>
        <v>On08-Oct-2022, you have worked for7 hours and 59 minutes.this deviates by 25 minutes from work time.So, please review on your time management and follow the worktime rules</v>
      </c>
    </row>
    <row r="184" spans="1:10" ht="14.4" x14ac:dyDescent="0.3">
      <c r="A184" s="9">
        <v>44994.290972222225</v>
      </c>
      <c r="B184" s="4">
        <v>44994.607638888891</v>
      </c>
      <c r="C184" s="5" t="str">
        <f t="shared" si="19"/>
        <v>06:59</v>
      </c>
      <c r="D184" s="6" t="str">
        <f t="shared" si="20"/>
        <v>14:35</v>
      </c>
      <c r="E184" s="7">
        <f t="shared" si="21"/>
        <v>7.5999999999999979</v>
      </c>
      <c r="F184" s="6" t="str">
        <f t="shared" si="22"/>
        <v>Non-Compliant</v>
      </c>
      <c r="G184" s="7">
        <f t="shared" si="23"/>
        <v>7</v>
      </c>
      <c r="H184" s="7">
        <f t="shared" si="24"/>
        <v>35.999999999999872</v>
      </c>
      <c r="I184" s="8">
        <f t="shared" si="26"/>
        <v>48.000000000000149</v>
      </c>
      <c r="J184" s="30" t="str">
        <f t="shared" si="25"/>
        <v>On09-Mar-2023, you have worked for7 hours and 35 minutes.this deviates by 48.0000000000001 minutes from work time.So, please review on your time management and follow the worktime rules</v>
      </c>
    </row>
    <row r="185" spans="1:10" ht="14.4" x14ac:dyDescent="0.3">
      <c r="A185" s="9">
        <v>45211.275000000001</v>
      </c>
      <c r="B185" s="4">
        <v>45211.594444444447</v>
      </c>
      <c r="C185" s="5" t="str">
        <f t="shared" si="19"/>
        <v>06:36</v>
      </c>
      <c r="D185" s="6" t="str">
        <f t="shared" si="20"/>
        <v>14:16</v>
      </c>
      <c r="E185" s="7">
        <f t="shared" si="21"/>
        <v>7.6666666666666661</v>
      </c>
      <c r="F185" s="6" t="str">
        <f t="shared" si="22"/>
        <v>Non-Compliant</v>
      </c>
      <c r="G185" s="7">
        <f t="shared" si="23"/>
        <v>7</v>
      </c>
      <c r="H185" s="7">
        <f t="shared" si="24"/>
        <v>39.999999999999964</v>
      </c>
      <c r="I185" s="8">
        <f t="shared" si="26"/>
        <v>44.000000000000057</v>
      </c>
      <c r="J185" s="30" t="str">
        <f t="shared" si="25"/>
        <v>On12-Oct-2023, you have worked for7 hours and 40 minutes.this deviates by 44.0000000000001 minutes from work time.So, please review on your time management and follow the worktime rules</v>
      </c>
    </row>
    <row r="186" spans="1:10" ht="14.4" x14ac:dyDescent="0.3">
      <c r="A186" s="9">
        <v>45243.265277777777</v>
      </c>
      <c r="B186" s="4">
        <v>45243.650694444441</v>
      </c>
      <c r="C186" s="5" t="str">
        <f t="shared" si="19"/>
        <v>06:22</v>
      </c>
      <c r="D186" s="6" t="str">
        <f t="shared" si="20"/>
        <v>15:37</v>
      </c>
      <c r="E186" s="7">
        <f t="shared" si="21"/>
        <v>9.25</v>
      </c>
      <c r="F186" s="6" t="str">
        <f t="shared" si="22"/>
        <v>Compliant</v>
      </c>
      <c r="G186" s="7">
        <f t="shared" si="23"/>
        <v>9</v>
      </c>
      <c r="H186" s="7">
        <f t="shared" si="24"/>
        <v>15</v>
      </c>
      <c r="I186" s="8">
        <f t="shared" si="26"/>
        <v>0</v>
      </c>
      <c r="J186" s="30" t="str">
        <f t="shared" si="25"/>
        <v/>
      </c>
    </row>
    <row r="187" spans="1:10" ht="14.4" x14ac:dyDescent="0.3">
      <c r="A187" s="9">
        <v>44606.28125</v>
      </c>
      <c r="B187" s="4">
        <v>44606.611111111109</v>
      </c>
      <c r="C187" s="5" t="str">
        <f t="shared" si="19"/>
        <v>06:45</v>
      </c>
      <c r="D187" s="6" t="str">
        <f t="shared" si="20"/>
        <v>14:40</v>
      </c>
      <c r="E187" s="7">
        <f t="shared" si="21"/>
        <v>7.9166666666666679</v>
      </c>
      <c r="F187" s="6" t="str">
        <f t="shared" si="22"/>
        <v>Non-Compliant</v>
      </c>
      <c r="G187" s="7">
        <f t="shared" si="23"/>
        <v>7</v>
      </c>
      <c r="H187" s="7">
        <f t="shared" si="24"/>
        <v>55.000000000000071</v>
      </c>
      <c r="I187" s="8">
        <f t="shared" si="26"/>
        <v>28.99999999999995</v>
      </c>
      <c r="J187" s="30" t="str">
        <f t="shared" si="25"/>
        <v>On14-Feb-2022, you have worked for7 hours and 55 minutes.this deviates by 29 minutes from work time.So, please review on your time management and follow the worktime rules</v>
      </c>
    </row>
    <row r="188" spans="1:10" ht="14.4" x14ac:dyDescent="0.3">
      <c r="A188" s="9">
        <v>43539.279861111114</v>
      </c>
      <c r="B188" s="4">
        <v>43539.624305555553</v>
      </c>
      <c r="C188" s="5" t="str">
        <f t="shared" si="19"/>
        <v>06:43</v>
      </c>
      <c r="D188" s="6" t="str">
        <f t="shared" si="20"/>
        <v>14:59</v>
      </c>
      <c r="E188" s="7">
        <f t="shared" si="21"/>
        <v>8.2666666666666657</v>
      </c>
      <c r="F188" s="6" t="str">
        <f t="shared" si="22"/>
        <v>Non-Compliant</v>
      </c>
      <c r="G188" s="7">
        <f t="shared" si="23"/>
        <v>8</v>
      </c>
      <c r="H188" s="7">
        <f t="shared" si="24"/>
        <v>15.999999999999943</v>
      </c>
      <c r="I188" s="8">
        <f t="shared" si="26"/>
        <v>8.0000000000000782</v>
      </c>
      <c r="J188" s="30" t="str">
        <f t="shared" si="25"/>
        <v>On15-Mar-2019, you have worked for8 hours and 15 minutes.this deviates by 8.00000000000008 minutes from work time.So, please review on your time management and follow the worktime rules</v>
      </c>
    </row>
    <row r="189" spans="1:10" ht="14.4" x14ac:dyDescent="0.3">
      <c r="A189" s="9">
        <v>43662.288194444445</v>
      </c>
      <c r="B189" s="4">
        <v>43662.635416666664</v>
      </c>
      <c r="C189" s="5" t="str">
        <f t="shared" si="19"/>
        <v>06:55</v>
      </c>
      <c r="D189" s="6" t="str">
        <f t="shared" si="20"/>
        <v>15:15</v>
      </c>
      <c r="E189" s="7">
        <f t="shared" si="21"/>
        <v>8.3333333333333321</v>
      </c>
      <c r="F189" s="6" t="str">
        <f t="shared" si="22"/>
        <v>Non-Compliant</v>
      </c>
      <c r="G189" s="7">
        <f t="shared" si="23"/>
        <v>8</v>
      </c>
      <c r="H189" s="7">
        <f t="shared" si="24"/>
        <v>19.999999999999929</v>
      </c>
      <c r="I189" s="8">
        <f t="shared" si="26"/>
        <v>4.0000000000000924</v>
      </c>
      <c r="J189" s="30" t="str">
        <f t="shared" si="25"/>
        <v>On16-Jul-2019, you have worked for8 hours and 19 minutes.this deviates by 4.00000000000009 minutes from work time.So, please review on your time management and follow the worktime rules</v>
      </c>
    </row>
    <row r="190" spans="1:10" ht="14.4" x14ac:dyDescent="0.3">
      <c r="A190" s="9">
        <v>44580.277777777781</v>
      </c>
      <c r="B190" s="4">
        <v>44580.652777777781</v>
      </c>
      <c r="C190" s="5" t="str">
        <f t="shared" si="19"/>
        <v>06:40</v>
      </c>
      <c r="D190" s="6" t="str">
        <f t="shared" si="20"/>
        <v>15:40</v>
      </c>
      <c r="E190" s="7">
        <f t="shared" si="21"/>
        <v>9</v>
      </c>
      <c r="F190" s="6" t="str">
        <f t="shared" si="22"/>
        <v>Compliant</v>
      </c>
      <c r="G190" s="7">
        <f t="shared" si="23"/>
        <v>9</v>
      </c>
      <c r="H190" s="7">
        <f t="shared" si="24"/>
        <v>0</v>
      </c>
      <c r="I190" s="8">
        <f t="shared" si="26"/>
        <v>0</v>
      </c>
      <c r="J190" s="30" t="str">
        <f t="shared" si="25"/>
        <v/>
      </c>
    </row>
    <row r="191" spans="1:10" ht="14.4" x14ac:dyDescent="0.3">
      <c r="A191" s="9">
        <v>44367.272222222222</v>
      </c>
      <c r="B191" s="4">
        <v>44367.651388888888</v>
      </c>
      <c r="C191" s="5" t="str">
        <f t="shared" si="19"/>
        <v>06:32</v>
      </c>
      <c r="D191" s="6" t="str">
        <f t="shared" si="20"/>
        <v>15:38</v>
      </c>
      <c r="E191" s="7">
        <f t="shared" si="21"/>
        <v>9.1000000000000014</v>
      </c>
      <c r="F191" s="6" t="str">
        <f t="shared" si="22"/>
        <v>Compliant</v>
      </c>
      <c r="G191" s="7">
        <f t="shared" si="23"/>
        <v>9</v>
      </c>
      <c r="H191" s="7">
        <f t="shared" si="24"/>
        <v>6.0000000000000853</v>
      </c>
      <c r="I191" s="8">
        <f t="shared" si="26"/>
        <v>0</v>
      </c>
      <c r="J191" s="30" t="str">
        <f t="shared" si="25"/>
        <v/>
      </c>
    </row>
    <row r="192" spans="1:10" ht="14.4" x14ac:dyDescent="0.3">
      <c r="A192" s="9">
        <v>44825.284722222219</v>
      </c>
      <c r="B192" s="4">
        <v>44825.642361111109</v>
      </c>
      <c r="C192" s="5" t="str">
        <f t="shared" si="19"/>
        <v>06:50</v>
      </c>
      <c r="D192" s="6" t="str">
        <f t="shared" si="20"/>
        <v>15:25</v>
      </c>
      <c r="E192" s="7">
        <f t="shared" si="21"/>
        <v>8.5833333333333357</v>
      </c>
      <c r="F192" s="6" t="str">
        <f t="shared" si="22"/>
        <v>Compliant</v>
      </c>
      <c r="G192" s="7">
        <f t="shared" si="23"/>
        <v>8</v>
      </c>
      <c r="H192" s="7">
        <f t="shared" si="24"/>
        <v>35.000000000000142</v>
      </c>
      <c r="I192" s="8">
        <f t="shared" si="26"/>
        <v>0</v>
      </c>
      <c r="J192" s="30" t="str">
        <f t="shared" si="25"/>
        <v/>
      </c>
    </row>
    <row r="193" spans="1:10" ht="14.4" x14ac:dyDescent="0.3">
      <c r="A193" s="9">
        <v>44034.293749999997</v>
      </c>
      <c r="B193" s="4">
        <v>44034.613888888889</v>
      </c>
      <c r="C193" s="5" t="str">
        <f t="shared" si="19"/>
        <v>07:03</v>
      </c>
      <c r="D193" s="6" t="str">
        <f t="shared" si="20"/>
        <v>14:44</v>
      </c>
      <c r="E193" s="7">
        <f t="shared" si="21"/>
        <v>7.6833333333333336</v>
      </c>
      <c r="F193" s="6" t="str">
        <f t="shared" si="22"/>
        <v>Non-Compliant</v>
      </c>
      <c r="G193" s="7">
        <f t="shared" si="23"/>
        <v>7</v>
      </c>
      <c r="H193" s="7">
        <f t="shared" si="24"/>
        <v>41.000000000000014</v>
      </c>
      <c r="I193" s="8">
        <f t="shared" si="26"/>
        <v>43.000000000000007</v>
      </c>
      <c r="J193" s="30" t="str">
        <f t="shared" si="25"/>
        <v>On22-Jul-2020, you have worked for7 hours and 41 minutes.this deviates by 43 minutes from work time.So, please review on your time management and follow the worktime rules</v>
      </c>
    </row>
    <row r="194" spans="1:10" ht="14.4" x14ac:dyDescent="0.3">
      <c r="A194" s="9">
        <v>44735.29791666667</v>
      </c>
      <c r="B194" s="4">
        <v>44735.67291666667</v>
      </c>
      <c r="C194" s="5" t="str">
        <f t="shared" si="19"/>
        <v>07:09</v>
      </c>
      <c r="D194" s="6" t="str">
        <f t="shared" si="20"/>
        <v>16:09</v>
      </c>
      <c r="E194" s="7">
        <f t="shared" si="21"/>
        <v>9.0000000000000018</v>
      </c>
      <c r="F194" s="6" t="str">
        <f t="shared" si="22"/>
        <v>Compliant</v>
      </c>
      <c r="G194" s="7">
        <f t="shared" si="23"/>
        <v>9</v>
      </c>
      <c r="H194" s="7">
        <v>0</v>
      </c>
      <c r="I194" s="8">
        <f t="shared" si="26"/>
        <v>0</v>
      </c>
      <c r="J194" s="30" t="str">
        <f t="shared" si="25"/>
        <v/>
      </c>
    </row>
    <row r="195" spans="1:10" ht="14.4" x14ac:dyDescent="0.3">
      <c r="A195" s="9">
        <v>45256.275000000001</v>
      </c>
      <c r="B195" s="4">
        <v>45256.597916666666</v>
      </c>
      <c r="C195" s="5" t="str">
        <f t="shared" si="19"/>
        <v>06:36</v>
      </c>
      <c r="D195" s="6" t="str">
        <f t="shared" si="20"/>
        <v>14:21</v>
      </c>
      <c r="E195" s="7">
        <f t="shared" si="21"/>
        <v>7.7499999999999991</v>
      </c>
      <c r="F195" s="6" t="str">
        <f t="shared" si="22"/>
        <v>Non-Compliant</v>
      </c>
      <c r="G195" s="7">
        <f t="shared" si="23"/>
        <v>7</v>
      </c>
      <c r="H195" s="7">
        <f t="shared" si="24"/>
        <v>44.999999999999943</v>
      </c>
      <c r="I195" s="8">
        <f t="shared" si="26"/>
        <v>39.000000000000071</v>
      </c>
      <c r="J195" s="30" t="str">
        <f t="shared" si="25"/>
        <v>On26-Nov-2023, you have worked for7 hours and 44 minutes.this deviates by 39.0000000000001 minutes from work time.So, please review on your time management and follow the worktime rules</v>
      </c>
    </row>
    <row r="196" spans="1:10" ht="14.4" x14ac:dyDescent="0.3">
      <c r="A196" s="9">
        <v>44557.275000000001</v>
      </c>
      <c r="B196" s="4">
        <v>44557.656944444447</v>
      </c>
      <c r="C196" s="5" t="str">
        <f t="shared" si="19"/>
        <v>06:36</v>
      </c>
      <c r="D196" s="6" t="str">
        <f t="shared" si="20"/>
        <v>15:46</v>
      </c>
      <c r="E196" s="7">
        <f t="shared" si="21"/>
        <v>9.1666666666666661</v>
      </c>
      <c r="F196" s="6" t="str">
        <f t="shared" si="22"/>
        <v>Compliant</v>
      </c>
      <c r="G196" s="7">
        <f t="shared" si="23"/>
        <v>9</v>
      </c>
      <c r="H196" s="7">
        <f t="shared" si="24"/>
        <v>9.9999999999999645</v>
      </c>
      <c r="I196" s="8">
        <f t="shared" si="26"/>
        <v>0</v>
      </c>
      <c r="J196" s="30" t="str">
        <f t="shared" si="25"/>
        <v/>
      </c>
    </row>
    <row r="197" spans="1:10" ht="14.4" x14ac:dyDescent="0.3">
      <c r="A197" s="9">
        <v>45135.290277777778</v>
      </c>
      <c r="B197" s="4">
        <v>45135.613194444442</v>
      </c>
      <c r="C197" s="5" t="str">
        <f t="shared" si="19"/>
        <v>06:58</v>
      </c>
      <c r="D197" s="6" t="str">
        <f t="shared" si="20"/>
        <v>14:43</v>
      </c>
      <c r="E197" s="7">
        <f t="shared" si="21"/>
        <v>7.75</v>
      </c>
      <c r="F197" s="6" t="str">
        <f t="shared" si="22"/>
        <v>Non-Compliant</v>
      </c>
      <c r="G197" s="7">
        <f t="shared" si="23"/>
        <v>7</v>
      </c>
      <c r="H197" s="7">
        <f t="shared" si="24"/>
        <v>45</v>
      </c>
      <c r="I197" s="8">
        <f t="shared" si="26"/>
        <v>39.000000000000021</v>
      </c>
      <c r="J197" s="30" t="str">
        <f t="shared" si="25"/>
        <v>On28-Jul-2023, you have worked for7 hours and 45 minutes.this deviates by 39 minutes from work time.So, please review on your time management and follow the worktime rules</v>
      </c>
    </row>
    <row r="198" spans="1:10" ht="14.4" x14ac:dyDescent="0.3">
      <c r="A198" s="9">
        <v>44497.29583333333</v>
      </c>
      <c r="B198" s="4">
        <v>44497.688888888886</v>
      </c>
      <c r="C198" s="5" t="str">
        <f t="shared" si="19"/>
        <v>07:06</v>
      </c>
      <c r="D198" s="6" t="str">
        <f t="shared" si="20"/>
        <v>16:32</v>
      </c>
      <c r="E198" s="7">
        <f t="shared" si="21"/>
        <v>9.4333333333333336</v>
      </c>
      <c r="F198" s="6" t="str">
        <f t="shared" si="22"/>
        <v>Compliant</v>
      </c>
      <c r="G198" s="7">
        <f t="shared" si="23"/>
        <v>9</v>
      </c>
      <c r="H198" s="7">
        <f t="shared" si="24"/>
        <v>26.000000000000014</v>
      </c>
      <c r="I198" s="8">
        <f t="shared" si="26"/>
        <v>0</v>
      </c>
      <c r="J198" s="30" t="str">
        <f t="shared" si="25"/>
        <v/>
      </c>
    </row>
    <row r="199" spans="1:10" ht="14.4" x14ac:dyDescent="0.3">
      <c r="A199" s="9">
        <v>45105.279861111114</v>
      </c>
      <c r="B199" s="4">
        <v>45105.61041666667</v>
      </c>
      <c r="C199" s="5" t="str">
        <f t="shared" si="19"/>
        <v>06:43</v>
      </c>
      <c r="D199" s="6" t="str">
        <f t="shared" si="20"/>
        <v>14:39</v>
      </c>
      <c r="E199" s="7">
        <f t="shared" si="21"/>
        <v>7.9333333333333345</v>
      </c>
      <c r="F199" s="6" t="str">
        <f t="shared" si="22"/>
        <v>Non-Compliant</v>
      </c>
      <c r="G199" s="7">
        <f t="shared" si="23"/>
        <v>7</v>
      </c>
      <c r="H199" s="7">
        <f t="shared" si="24"/>
        <v>56.000000000000071</v>
      </c>
      <c r="I199" s="8">
        <f t="shared" ref="I199:I204" si="27">IF(F199="Non-Compliant",(8.4-E199)*60,0)</f>
        <v>27.999999999999954</v>
      </c>
      <c r="J199" s="30" t="str">
        <f t="shared" si="25"/>
        <v>On28-Jun-2023, you have worked for7 hours and 56 minutes.this deviates by 28 minutes from work time.So, please review on your time management and follow the worktime rules</v>
      </c>
    </row>
    <row r="200" spans="1:10" ht="14.4" x14ac:dyDescent="0.3">
      <c r="A200" s="9">
        <v>44349.283333333333</v>
      </c>
      <c r="B200" s="4">
        <v>44349.674305555556</v>
      </c>
      <c r="C200" s="5" t="str">
        <f t="shared" ref="C200:C204" si="28">TEXT(A200,"hh:mm")</f>
        <v>06:48</v>
      </c>
      <c r="D200" s="6" t="str">
        <f t="shared" ref="D200:D204" si="29">TEXT(B200,"hh:mm")</f>
        <v>16:11</v>
      </c>
      <c r="E200" s="7">
        <f t="shared" ref="E200:E204" si="30">(D200-C200)*24</f>
        <v>9.3833333333333346</v>
      </c>
      <c r="F200" s="6" t="str">
        <f t="shared" ref="F200:F204" si="31">IF(E200&gt;=8.4, "Compliant", "Non-Compliant")</f>
        <v>Compliant</v>
      </c>
      <c r="G200" s="7">
        <f t="shared" ref="G200:G204" si="32">INT((D200-C200)*24)</f>
        <v>9</v>
      </c>
      <c r="H200" s="7">
        <f t="shared" ref="H200:H204" si="33">MOD((D200-C200)*24,1)*60</f>
        <v>23.000000000000078</v>
      </c>
      <c r="I200" s="8">
        <f t="shared" si="27"/>
        <v>0</v>
      </c>
      <c r="J200" s="30" t="str">
        <f t="shared" ref="J200:J204" si="34">IF(F200="Non-Compliant","On"&amp;TEXT(A200,"dd-mmm-yyyy")&amp;", you have worked for"&amp;INT(G200)&amp;" hours and "&amp;INT(H200)&amp;" minutes.this deviates by "&amp;ABS(I200)&amp;" minutes from work time.So, please review on your time management and follow the worktime rules","")</f>
        <v/>
      </c>
    </row>
    <row r="201" spans="1:10" ht="14.4" x14ac:dyDescent="0.3">
      <c r="A201" s="9">
        <v>43985.293055555558</v>
      </c>
      <c r="B201" s="4">
        <v>43985.612500000003</v>
      </c>
      <c r="C201" s="5" t="str">
        <f t="shared" si="28"/>
        <v>07:02</v>
      </c>
      <c r="D201" s="6" t="str">
        <f t="shared" si="29"/>
        <v>14:42</v>
      </c>
      <c r="E201" s="7">
        <f t="shared" si="30"/>
        <v>7.6666666666666679</v>
      </c>
      <c r="F201" s="6" t="str">
        <f t="shared" si="31"/>
        <v>Non-Compliant</v>
      </c>
      <c r="G201" s="7">
        <f t="shared" si="32"/>
        <v>7</v>
      </c>
      <c r="H201" s="7">
        <f t="shared" si="33"/>
        <v>40.000000000000071</v>
      </c>
      <c r="I201" s="8">
        <f t="shared" si="27"/>
        <v>43.99999999999995</v>
      </c>
      <c r="J201" s="30" t="str">
        <f t="shared" si="34"/>
        <v>On03-Jun-2020, you have worked for7 hours and 40 minutes.this deviates by 44 minutes from work time.So, please review on your time management and follow the worktime rules</v>
      </c>
    </row>
    <row r="202" spans="1:10" ht="14.4" x14ac:dyDescent="0.3">
      <c r="A202" s="9">
        <v>43834.286111111112</v>
      </c>
      <c r="B202" s="4">
        <v>43834.65</v>
      </c>
      <c r="C202" s="5" t="str">
        <f t="shared" si="28"/>
        <v>06:52</v>
      </c>
      <c r="D202" s="6" t="str">
        <f t="shared" si="29"/>
        <v>15:36</v>
      </c>
      <c r="E202" s="7">
        <f t="shared" si="30"/>
        <v>8.7333333333333343</v>
      </c>
      <c r="F202" s="6" t="str">
        <f t="shared" si="31"/>
        <v>Compliant</v>
      </c>
      <c r="G202" s="7">
        <f t="shared" si="32"/>
        <v>8</v>
      </c>
      <c r="H202" s="7">
        <f t="shared" si="33"/>
        <v>44.000000000000057</v>
      </c>
      <c r="I202" s="8">
        <f t="shared" si="27"/>
        <v>0</v>
      </c>
      <c r="J202" s="30" t="str">
        <f t="shared" si="34"/>
        <v/>
      </c>
    </row>
    <row r="203" spans="1:10" ht="14.4" x14ac:dyDescent="0.3">
      <c r="A203" s="9">
        <v>44778.291666666664</v>
      </c>
      <c r="B203" s="4">
        <v>44778.647916666669</v>
      </c>
      <c r="C203" s="5" t="str">
        <f t="shared" si="28"/>
        <v>07:00</v>
      </c>
      <c r="D203" s="6" t="str">
        <f t="shared" si="29"/>
        <v>15:33</v>
      </c>
      <c r="E203" s="7">
        <f t="shared" si="30"/>
        <v>8.5500000000000007</v>
      </c>
      <c r="F203" s="6" t="str">
        <f t="shared" si="31"/>
        <v>Compliant</v>
      </c>
      <c r="G203" s="7">
        <f t="shared" si="32"/>
        <v>8</v>
      </c>
      <c r="H203" s="7">
        <f t="shared" si="33"/>
        <v>33.000000000000043</v>
      </c>
      <c r="I203" s="8">
        <f t="shared" si="27"/>
        <v>0</v>
      </c>
      <c r="J203" s="30" t="str">
        <f t="shared" si="34"/>
        <v/>
      </c>
    </row>
    <row r="204" spans="1:10" ht="14.4" x14ac:dyDescent="0.3">
      <c r="A204" s="14">
        <v>43744.277083333334</v>
      </c>
      <c r="B204" s="15">
        <v>43744.670138888891</v>
      </c>
      <c r="C204" s="16" t="str">
        <f t="shared" si="28"/>
        <v>06:39</v>
      </c>
      <c r="D204" s="17" t="str">
        <f t="shared" si="29"/>
        <v>16:05</v>
      </c>
      <c r="E204" s="18">
        <f t="shared" si="30"/>
        <v>9.4333333333333318</v>
      </c>
      <c r="F204" s="17" t="str">
        <f t="shared" si="31"/>
        <v>Compliant</v>
      </c>
      <c r="G204" s="18">
        <f t="shared" si="32"/>
        <v>9</v>
      </c>
      <c r="H204" s="18">
        <f t="shared" si="33"/>
        <v>25.999999999999908</v>
      </c>
      <c r="I204" s="19">
        <f t="shared" si="27"/>
        <v>0</v>
      </c>
      <c r="J204" s="31" t="str">
        <f t="shared" si="34"/>
        <v/>
      </c>
    </row>
  </sheetData>
  <conditionalFormatting sqref="F7:F204">
    <cfRule type="containsText" priority="3" operator="containsText" text="Compliant">
      <formula>NOT(ISERROR(SEARCH("Compliant",F7)))</formula>
    </cfRule>
  </conditionalFormatting>
  <conditionalFormatting sqref="I7:I204">
    <cfRule type="colorScale" priority="1">
      <colorScale>
        <cfvo type="min"/>
        <cfvo type="max"/>
        <color theme="7" tint="0.59999389629810485"/>
        <color theme="5" tint="0.39997558519241921"/>
      </colorScale>
    </cfRule>
  </conditionalFormatting>
  <conditionalFormatting sqref="J1:J1048576">
    <cfRule type="colorScale" priority="5">
      <colorScale>
        <cfvo type="min"/>
        <cfvo type="max"/>
        <color rgb="FFFF7128"/>
        <color theme="7"/>
      </colorScale>
    </cfRule>
  </conditionalFormatting>
  <conditionalFormatting sqref="J6:J204">
    <cfRule type="colorScale" priority="4">
      <colorScale>
        <cfvo type="min"/>
        <cfvo type="max"/>
        <color rgb="FFFF7128"/>
        <color theme="7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C80F54C-2324-4EEF-942C-AB8EFD59483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reddy burri</dc:creator>
  <cp:lastModifiedBy>srikanth reddy burri</cp:lastModifiedBy>
  <dcterms:created xsi:type="dcterms:W3CDTF">2024-12-21T09:38:11Z</dcterms:created>
  <dcterms:modified xsi:type="dcterms:W3CDTF">2025-01-27T03:57:11Z</dcterms:modified>
</cp:coreProperties>
</file>